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_2\home\Joh\ktest_new4\weightstest\a2\"/>
    </mc:Choice>
  </mc:AlternateContent>
  <xr:revisionPtr revIDLastSave="0" documentId="13_ncr:1_{1EB611FD-6E57-42C4-91E9-40A82BF600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eighted method" sheetId="1" r:id="rId1"/>
    <sheet name="checks" sheetId="5" r:id="rId2"/>
    <sheet name="periods" sheetId="3" r:id="rId3"/>
  </sheets>
  <definedNames>
    <definedName name="_xlnm._FilterDatabase" localSheetId="0" hidden="1">'weighted method'!$A$1:$E$1944</definedName>
  </definedNames>
  <calcPr calcId="191029"/>
  <pivotCaches>
    <pivotCache cacheId="58" r:id="rId4"/>
    <pivotCache cacheId="6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6" i="1" l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AF15" i="5"/>
  <c r="AE15" i="5"/>
  <c r="AF13" i="5"/>
  <c r="AE13" i="5"/>
  <c r="AF12" i="5"/>
  <c r="AE12" i="5"/>
  <c r="AC10" i="5"/>
  <c r="AC12" i="5"/>
  <c r="AB12" i="5"/>
  <c r="AC1014" i="5"/>
  <c r="AC1013" i="5"/>
  <c r="AC1012" i="5"/>
  <c r="AC1011" i="5"/>
  <c r="AC1010" i="5"/>
  <c r="AC1009" i="5"/>
  <c r="AC1008" i="5"/>
  <c r="AC1007" i="5"/>
  <c r="AC1006" i="5"/>
  <c r="AC1005" i="5"/>
  <c r="AC1004" i="5"/>
  <c r="AC1003" i="5"/>
  <c r="AC1002" i="5"/>
  <c r="AC1001" i="5"/>
  <c r="AC1000" i="5"/>
  <c r="AC999" i="5"/>
  <c r="AC998" i="5"/>
  <c r="AC997" i="5"/>
  <c r="AC996" i="5"/>
  <c r="AC995" i="5"/>
  <c r="AC994" i="5"/>
  <c r="AC993" i="5"/>
  <c r="AC992" i="5"/>
  <c r="AC991" i="5"/>
  <c r="AC990" i="5"/>
  <c r="AC989" i="5"/>
  <c r="AC988" i="5"/>
  <c r="AC987" i="5"/>
  <c r="AC986" i="5"/>
  <c r="AC985" i="5"/>
  <c r="AC984" i="5"/>
  <c r="AC983" i="5"/>
  <c r="AC982" i="5"/>
  <c r="AC981" i="5"/>
  <c r="AC980" i="5"/>
  <c r="AC979" i="5"/>
  <c r="AC978" i="5"/>
  <c r="AC977" i="5"/>
  <c r="AC976" i="5"/>
  <c r="AC975" i="5"/>
  <c r="AC974" i="5"/>
  <c r="AC973" i="5"/>
  <c r="AC972" i="5"/>
  <c r="AC971" i="5"/>
  <c r="AC970" i="5"/>
  <c r="AC969" i="5"/>
  <c r="AC968" i="5"/>
  <c r="AC967" i="5"/>
  <c r="AC966" i="5"/>
  <c r="AC965" i="5"/>
  <c r="AC964" i="5"/>
  <c r="AC963" i="5"/>
  <c r="AC962" i="5"/>
  <c r="AC961" i="5"/>
  <c r="AC960" i="5"/>
  <c r="AC959" i="5"/>
  <c r="AC958" i="5"/>
  <c r="AC957" i="5"/>
  <c r="AC956" i="5"/>
  <c r="AC955" i="5"/>
  <c r="AC954" i="5"/>
  <c r="AC953" i="5"/>
  <c r="AC952" i="5"/>
  <c r="AC951" i="5"/>
  <c r="AC950" i="5"/>
  <c r="AC949" i="5"/>
  <c r="AC948" i="5"/>
  <c r="AC947" i="5"/>
  <c r="AC946" i="5"/>
  <c r="AC945" i="5"/>
  <c r="AC944" i="5"/>
  <c r="AC943" i="5"/>
  <c r="AC942" i="5"/>
  <c r="AC941" i="5"/>
  <c r="AC940" i="5"/>
  <c r="AC939" i="5"/>
  <c r="AC938" i="5"/>
  <c r="AC937" i="5"/>
  <c r="AC936" i="5"/>
  <c r="AC935" i="5"/>
  <c r="AC934" i="5"/>
  <c r="AC933" i="5"/>
  <c r="AC932" i="5"/>
  <c r="AC931" i="5"/>
  <c r="AC930" i="5"/>
  <c r="AC929" i="5"/>
  <c r="AC928" i="5"/>
  <c r="AC927" i="5"/>
  <c r="AC926" i="5"/>
  <c r="AC925" i="5"/>
  <c r="AC924" i="5"/>
  <c r="AC923" i="5"/>
  <c r="AC922" i="5"/>
  <c r="AC921" i="5"/>
  <c r="AC920" i="5"/>
  <c r="AC919" i="5"/>
  <c r="AC918" i="5"/>
  <c r="AC917" i="5"/>
  <c r="AC916" i="5"/>
  <c r="AC915" i="5"/>
  <c r="AC914" i="5"/>
  <c r="AC913" i="5"/>
  <c r="AC912" i="5"/>
  <c r="AC911" i="5"/>
  <c r="AC910" i="5"/>
  <c r="AC909" i="5"/>
  <c r="AC908" i="5"/>
  <c r="AC907" i="5"/>
  <c r="AC906" i="5"/>
  <c r="AC905" i="5"/>
  <c r="AC904" i="5"/>
  <c r="AC903" i="5"/>
  <c r="AC902" i="5"/>
  <c r="AC901" i="5"/>
  <c r="AC900" i="5"/>
  <c r="AC899" i="5"/>
  <c r="AC898" i="5"/>
  <c r="AC897" i="5"/>
  <c r="AC896" i="5"/>
  <c r="AC895" i="5"/>
  <c r="AC894" i="5"/>
  <c r="AC893" i="5"/>
  <c r="AC892" i="5"/>
  <c r="AC891" i="5"/>
  <c r="AC890" i="5"/>
  <c r="AC889" i="5"/>
  <c r="AC888" i="5"/>
  <c r="AC887" i="5"/>
  <c r="AC886" i="5"/>
  <c r="AC885" i="5"/>
  <c r="AC884" i="5"/>
  <c r="AC883" i="5"/>
  <c r="AC882" i="5"/>
  <c r="AC881" i="5"/>
  <c r="AC880" i="5"/>
  <c r="AC879" i="5"/>
  <c r="AC878" i="5"/>
  <c r="AC877" i="5"/>
  <c r="AC876" i="5"/>
  <c r="AC875" i="5"/>
  <c r="AC874" i="5"/>
  <c r="AC873" i="5"/>
  <c r="AC872" i="5"/>
  <c r="AC871" i="5"/>
  <c r="AC870" i="5"/>
  <c r="AC869" i="5"/>
  <c r="AC868" i="5"/>
  <c r="AC867" i="5"/>
  <c r="AC866" i="5"/>
  <c r="AC865" i="5"/>
  <c r="AC864" i="5"/>
  <c r="AC863" i="5"/>
  <c r="AC862" i="5"/>
  <c r="AC861" i="5"/>
  <c r="AC860" i="5"/>
  <c r="AC859" i="5"/>
  <c r="AC858" i="5"/>
  <c r="AC857" i="5"/>
  <c r="AC856" i="5"/>
  <c r="AC855" i="5"/>
  <c r="AC854" i="5"/>
  <c r="AC853" i="5"/>
  <c r="AC852" i="5"/>
  <c r="AC851" i="5"/>
  <c r="AC850" i="5"/>
  <c r="AC849" i="5"/>
  <c r="AC848" i="5"/>
  <c r="AC847" i="5"/>
  <c r="AC846" i="5"/>
  <c r="AC845" i="5"/>
  <c r="AC844" i="5"/>
  <c r="AC843" i="5"/>
  <c r="AC842" i="5"/>
  <c r="AC841" i="5"/>
  <c r="AC840" i="5"/>
  <c r="AC839" i="5"/>
  <c r="AC838" i="5"/>
  <c r="AC837" i="5"/>
  <c r="AC836" i="5"/>
  <c r="AC835" i="5"/>
  <c r="AC834" i="5"/>
  <c r="AC833" i="5"/>
  <c r="AC832" i="5"/>
  <c r="AC831" i="5"/>
  <c r="AC830" i="5"/>
  <c r="AC829" i="5"/>
  <c r="AC828" i="5"/>
  <c r="AC827" i="5"/>
  <c r="AC826" i="5"/>
  <c r="AC825" i="5"/>
  <c r="AC824" i="5"/>
  <c r="AC823" i="5"/>
  <c r="AC822" i="5"/>
  <c r="AC821" i="5"/>
  <c r="AC820" i="5"/>
  <c r="AC819" i="5"/>
  <c r="AC818" i="5"/>
  <c r="AC817" i="5"/>
  <c r="AC816" i="5"/>
  <c r="AC815" i="5"/>
  <c r="AC814" i="5"/>
  <c r="AC813" i="5"/>
  <c r="AC812" i="5"/>
  <c r="AC811" i="5"/>
  <c r="AC810" i="5"/>
  <c r="AC809" i="5"/>
  <c r="AC808" i="5"/>
  <c r="AC807" i="5"/>
  <c r="AC806" i="5"/>
  <c r="AC805" i="5"/>
  <c r="AC804" i="5"/>
  <c r="AC803" i="5"/>
  <c r="AC802" i="5"/>
  <c r="AC801" i="5"/>
  <c r="AC800" i="5"/>
  <c r="AC799" i="5"/>
  <c r="AC798" i="5"/>
  <c r="AC797" i="5"/>
  <c r="AC796" i="5"/>
  <c r="AC795" i="5"/>
  <c r="AC794" i="5"/>
  <c r="AC793" i="5"/>
  <c r="AC792" i="5"/>
  <c r="AC791" i="5"/>
  <c r="AC790" i="5"/>
  <c r="AC789" i="5"/>
  <c r="AC788" i="5"/>
  <c r="AC787" i="5"/>
  <c r="AC786" i="5"/>
  <c r="AC785" i="5"/>
  <c r="AC784" i="5"/>
  <c r="AC783" i="5"/>
  <c r="AC782" i="5"/>
  <c r="AC781" i="5"/>
  <c r="AC780" i="5"/>
  <c r="AC779" i="5"/>
  <c r="AC778" i="5"/>
  <c r="AC777" i="5"/>
  <c r="AC776" i="5"/>
  <c r="AC775" i="5"/>
  <c r="AC774" i="5"/>
  <c r="AC773" i="5"/>
  <c r="AC772" i="5"/>
  <c r="AC771" i="5"/>
  <c r="AC770" i="5"/>
  <c r="AC769" i="5"/>
  <c r="AC768" i="5"/>
  <c r="AC767" i="5"/>
  <c r="AC766" i="5"/>
  <c r="AC765" i="5"/>
  <c r="AC764" i="5"/>
  <c r="AC763" i="5"/>
  <c r="AC762" i="5"/>
  <c r="AC761" i="5"/>
  <c r="AC760" i="5"/>
  <c r="AC759" i="5"/>
  <c r="AC758" i="5"/>
  <c r="AC757" i="5"/>
  <c r="AC756" i="5"/>
  <c r="AC755" i="5"/>
  <c r="AC754" i="5"/>
  <c r="AC753" i="5"/>
  <c r="AC752" i="5"/>
  <c r="AC751" i="5"/>
  <c r="AC750" i="5"/>
  <c r="AC749" i="5"/>
  <c r="AC748" i="5"/>
  <c r="AC747" i="5"/>
  <c r="AC746" i="5"/>
  <c r="AC745" i="5"/>
  <c r="AC744" i="5"/>
  <c r="AC743" i="5"/>
  <c r="AC742" i="5"/>
  <c r="AC741" i="5"/>
  <c r="AC740" i="5"/>
  <c r="AC739" i="5"/>
  <c r="AC738" i="5"/>
  <c r="AC737" i="5"/>
  <c r="AC736" i="5"/>
  <c r="AC735" i="5"/>
  <c r="AC734" i="5"/>
  <c r="AC733" i="5"/>
  <c r="AC732" i="5"/>
  <c r="AC731" i="5"/>
  <c r="AC730" i="5"/>
  <c r="AC729" i="5"/>
  <c r="AC728" i="5"/>
  <c r="AC727" i="5"/>
  <c r="AC726" i="5"/>
  <c r="AC725" i="5"/>
  <c r="AC724" i="5"/>
  <c r="AC723" i="5"/>
  <c r="AC722" i="5"/>
  <c r="AC721" i="5"/>
  <c r="AC720" i="5"/>
  <c r="AC719" i="5"/>
  <c r="AC718" i="5"/>
  <c r="AC717" i="5"/>
  <c r="AC716" i="5"/>
  <c r="AC715" i="5"/>
  <c r="AC714" i="5"/>
  <c r="AC713" i="5"/>
  <c r="AC712" i="5"/>
  <c r="AC711" i="5"/>
  <c r="AC710" i="5"/>
  <c r="AC709" i="5"/>
  <c r="AC708" i="5"/>
  <c r="AC707" i="5"/>
  <c r="AC706" i="5"/>
  <c r="AC705" i="5"/>
  <c r="AC704" i="5"/>
  <c r="AC703" i="5"/>
  <c r="AC702" i="5"/>
  <c r="AC701" i="5"/>
  <c r="AC700" i="5"/>
  <c r="AC699" i="5"/>
  <c r="AC698" i="5"/>
  <c r="AC697" i="5"/>
  <c r="AC696" i="5"/>
  <c r="AC695" i="5"/>
  <c r="AC694" i="5"/>
  <c r="AC693" i="5"/>
  <c r="AC692" i="5"/>
  <c r="AC691" i="5"/>
  <c r="AC690" i="5"/>
  <c r="AC689" i="5"/>
  <c r="AC688" i="5"/>
  <c r="AC687" i="5"/>
  <c r="AC686" i="5"/>
  <c r="AC685" i="5"/>
  <c r="AC684" i="5"/>
  <c r="AC683" i="5"/>
  <c r="AC682" i="5"/>
  <c r="AC681" i="5"/>
  <c r="AC680" i="5"/>
  <c r="AC679" i="5"/>
  <c r="AC678" i="5"/>
  <c r="AC677" i="5"/>
  <c r="AC676" i="5"/>
  <c r="AC675" i="5"/>
  <c r="AC674" i="5"/>
  <c r="AC673" i="5"/>
  <c r="AC672" i="5"/>
  <c r="AC671" i="5"/>
  <c r="AC670" i="5"/>
  <c r="AC669" i="5"/>
  <c r="AC668" i="5"/>
  <c r="AC667" i="5"/>
  <c r="AC666" i="5"/>
  <c r="AC665" i="5"/>
  <c r="AC664" i="5"/>
  <c r="AC663" i="5"/>
  <c r="AC662" i="5"/>
  <c r="AC661" i="5"/>
  <c r="AC660" i="5"/>
  <c r="AC659" i="5"/>
  <c r="AC658" i="5"/>
  <c r="AC657" i="5"/>
  <c r="AC656" i="5"/>
  <c r="AC655" i="5"/>
  <c r="AC654" i="5"/>
  <c r="AC653" i="5"/>
  <c r="AC652" i="5"/>
  <c r="AC651" i="5"/>
  <c r="AC650" i="5"/>
  <c r="AC649" i="5"/>
  <c r="AC648" i="5"/>
  <c r="AC647" i="5"/>
  <c r="AC646" i="5"/>
  <c r="AC645" i="5"/>
  <c r="AC644" i="5"/>
  <c r="AC643" i="5"/>
  <c r="AC642" i="5"/>
  <c r="AC641" i="5"/>
  <c r="AC640" i="5"/>
  <c r="AC639" i="5"/>
  <c r="AC638" i="5"/>
  <c r="AC637" i="5"/>
  <c r="AC636" i="5"/>
  <c r="AC635" i="5"/>
  <c r="AC634" i="5"/>
  <c r="AC633" i="5"/>
  <c r="AC632" i="5"/>
  <c r="AC631" i="5"/>
  <c r="AC630" i="5"/>
  <c r="AC629" i="5"/>
  <c r="AC628" i="5"/>
  <c r="AC627" i="5"/>
  <c r="AC626" i="5"/>
  <c r="AC625" i="5"/>
  <c r="AC624" i="5"/>
  <c r="AC623" i="5"/>
  <c r="AC622" i="5"/>
  <c r="AC621" i="5"/>
  <c r="AC620" i="5"/>
  <c r="AC619" i="5"/>
  <c r="AC618" i="5"/>
  <c r="AC617" i="5"/>
  <c r="AC616" i="5"/>
  <c r="AC615" i="5"/>
  <c r="AC614" i="5"/>
  <c r="AC613" i="5"/>
  <c r="AC612" i="5"/>
  <c r="AC611" i="5"/>
  <c r="AC610" i="5"/>
  <c r="AC609" i="5"/>
  <c r="AC608" i="5"/>
  <c r="AC607" i="5"/>
  <c r="AC606" i="5"/>
  <c r="AC605" i="5"/>
  <c r="AC604" i="5"/>
  <c r="AC603" i="5"/>
  <c r="AC602" i="5"/>
  <c r="AC601" i="5"/>
  <c r="AC600" i="5"/>
  <c r="AC599" i="5"/>
  <c r="AC598" i="5"/>
  <c r="AC597" i="5"/>
  <c r="AC596" i="5"/>
  <c r="AC595" i="5"/>
  <c r="AC594" i="5"/>
  <c r="AC593" i="5"/>
  <c r="AC592" i="5"/>
  <c r="AC591" i="5"/>
  <c r="AC590" i="5"/>
  <c r="AC589" i="5"/>
  <c r="AC588" i="5"/>
  <c r="AC587" i="5"/>
  <c r="AC586" i="5"/>
  <c r="AC585" i="5"/>
  <c r="AC584" i="5"/>
  <c r="AC583" i="5"/>
  <c r="AC582" i="5"/>
  <c r="AC581" i="5"/>
  <c r="AC580" i="5"/>
  <c r="AC579" i="5"/>
  <c r="AC578" i="5"/>
  <c r="AC577" i="5"/>
  <c r="AC576" i="5"/>
  <c r="AC575" i="5"/>
  <c r="AC574" i="5"/>
  <c r="AC573" i="5"/>
  <c r="AC572" i="5"/>
  <c r="AC571" i="5"/>
  <c r="AC570" i="5"/>
  <c r="AC569" i="5"/>
  <c r="AC568" i="5"/>
  <c r="AC567" i="5"/>
  <c r="AC566" i="5"/>
  <c r="AC565" i="5"/>
  <c r="AC564" i="5"/>
  <c r="AC563" i="5"/>
  <c r="AC562" i="5"/>
  <c r="AC561" i="5"/>
  <c r="AC560" i="5"/>
  <c r="AC559" i="5"/>
  <c r="AC558" i="5"/>
  <c r="AC557" i="5"/>
  <c r="AC556" i="5"/>
  <c r="AC555" i="5"/>
  <c r="AC554" i="5"/>
  <c r="AC553" i="5"/>
  <c r="AC552" i="5"/>
  <c r="AC551" i="5"/>
  <c r="AC550" i="5"/>
  <c r="AC549" i="5"/>
  <c r="AC548" i="5"/>
  <c r="AC547" i="5"/>
  <c r="AC546" i="5"/>
  <c r="AC545" i="5"/>
  <c r="AC544" i="5"/>
  <c r="AC543" i="5"/>
  <c r="AC542" i="5"/>
  <c r="AC541" i="5"/>
  <c r="AC540" i="5"/>
  <c r="AC539" i="5"/>
  <c r="AC538" i="5"/>
  <c r="AC537" i="5"/>
  <c r="AC536" i="5"/>
  <c r="AC535" i="5"/>
  <c r="AC534" i="5"/>
  <c r="AC533" i="5"/>
  <c r="AC532" i="5"/>
  <c r="AC531" i="5"/>
  <c r="AC530" i="5"/>
  <c r="AC529" i="5"/>
  <c r="AC528" i="5"/>
  <c r="AC527" i="5"/>
  <c r="AC526" i="5"/>
  <c r="AC525" i="5"/>
  <c r="AC524" i="5"/>
  <c r="AC523" i="5"/>
  <c r="AC522" i="5"/>
  <c r="AC521" i="5"/>
  <c r="AC520" i="5"/>
  <c r="AC519" i="5"/>
  <c r="AC518" i="5"/>
  <c r="AC517" i="5"/>
  <c r="AC516" i="5"/>
  <c r="AC515" i="5"/>
  <c r="AC514" i="5"/>
  <c r="AC513" i="5"/>
  <c r="AC512" i="5"/>
  <c r="AC511" i="5"/>
  <c r="AC510" i="5"/>
  <c r="AC509" i="5"/>
  <c r="AC508" i="5"/>
  <c r="AC507" i="5"/>
  <c r="AC506" i="5"/>
  <c r="AC505" i="5"/>
  <c r="AC504" i="5"/>
  <c r="AC503" i="5"/>
  <c r="AC502" i="5"/>
  <c r="AC501" i="5"/>
  <c r="AC500" i="5"/>
  <c r="AC499" i="5"/>
  <c r="AC498" i="5"/>
  <c r="AC497" i="5"/>
  <c r="AC496" i="5"/>
  <c r="AC495" i="5"/>
  <c r="AC494" i="5"/>
  <c r="AC493" i="5"/>
  <c r="AC492" i="5"/>
  <c r="AC491" i="5"/>
  <c r="AC490" i="5"/>
  <c r="AC489" i="5"/>
  <c r="AC488" i="5"/>
  <c r="AC487" i="5"/>
  <c r="AC486" i="5"/>
  <c r="AC485" i="5"/>
  <c r="AC484" i="5"/>
  <c r="AC483" i="5"/>
  <c r="AC482" i="5"/>
  <c r="AC481" i="5"/>
  <c r="AC480" i="5"/>
  <c r="AC479" i="5"/>
  <c r="AC478" i="5"/>
  <c r="AC477" i="5"/>
  <c r="AC476" i="5"/>
  <c r="AC475" i="5"/>
  <c r="AC474" i="5"/>
  <c r="AC473" i="5"/>
  <c r="AC472" i="5"/>
  <c r="AC471" i="5"/>
  <c r="AC470" i="5"/>
  <c r="AC469" i="5"/>
  <c r="AC468" i="5"/>
  <c r="AC467" i="5"/>
  <c r="AC466" i="5"/>
  <c r="AC465" i="5"/>
  <c r="AC464" i="5"/>
  <c r="AC463" i="5"/>
  <c r="AC462" i="5"/>
  <c r="AC461" i="5"/>
  <c r="AC460" i="5"/>
  <c r="AC459" i="5"/>
  <c r="AC458" i="5"/>
  <c r="AC457" i="5"/>
  <c r="AC456" i="5"/>
  <c r="AC455" i="5"/>
  <c r="AC454" i="5"/>
  <c r="AC453" i="5"/>
  <c r="AC452" i="5"/>
  <c r="AC451" i="5"/>
  <c r="AC450" i="5"/>
  <c r="AC449" i="5"/>
  <c r="AC448" i="5"/>
  <c r="AC447" i="5"/>
  <c r="AC446" i="5"/>
  <c r="AC445" i="5"/>
  <c r="AC444" i="5"/>
  <c r="AC443" i="5"/>
  <c r="AC442" i="5"/>
  <c r="AC441" i="5"/>
  <c r="AC440" i="5"/>
  <c r="AC439" i="5"/>
  <c r="AC438" i="5"/>
  <c r="AC437" i="5"/>
  <c r="AC436" i="5"/>
  <c r="AC435" i="5"/>
  <c r="AC434" i="5"/>
  <c r="AC433" i="5"/>
  <c r="AC432" i="5"/>
  <c r="AC431" i="5"/>
  <c r="AC430" i="5"/>
  <c r="AC429" i="5"/>
  <c r="AC428" i="5"/>
  <c r="AC427" i="5"/>
  <c r="AC426" i="5"/>
  <c r="AC425" i="5"/>
  <c r="AC424" i="5"/>
  <c r="AC423" i="5"/>
  <c r="AC422" i="5"/>
  <c r="AC421" i="5"/>
  <c r="AC420" i="5"/>
  <c r="AC419" i="5"/>
  <c r="AC418" i="5"/>
  <c r="AC417" i="5"/>
  <c r="AC416" i="5"/>
  <c r="AC415" i="5"/>
  <c r="AC414" i="5"/>
  <c r="AC413" i="5"/>
  <c r="AC412" i="5"/>
  <c r="AC411" i="5"/>
  <c r="AC410" i="5"/>
  <c r="AC409" i="5"/>
  <c r="AC408" i="5"/>
  <c r="AC407" i="5"/>
  <c r="AC406" i="5"/>
  <c r="AC405" i="5"/>
  <c r="AC404" i="5"/>
  <c r="AC403" i="5"/>
  <c r="AC402" i="5"/>
  <c r="AC401" i="5"/>
  <c r="AC400" i="5"/>
  <c r="AC399" i="5"/>
  <c r="AC398" i="5"/>
  <c r="AC397" i="5"/>
  <c r="AC396" i="5"/>
  <c r="AC395" i="5"/>
  <c r="AC394" i="5"/>
  <c r="AC393" i="5"/>
  <c r="AC392" i="5"/>
  <c r="AC391" i="5"/>
  <c r="AC390" i="5"/>
  <c r="AC389" i="5"/>
  <c r="AC388" i="5"/>
  <c r="AC387" i="5"/>
  <c r="AC386" i="5"/>
  <c r="AC385" i="5"/>
  <c r="AC384" i="5"/>
  <c r="AC383" i="5"/>
  <c r="AC382" i="5"/>
  <c r="AC381" i="5"/>
  <c r="AC380" i="5"/>
  <c r="AC379" i="5"/>
  <c r="AC378" i="5"/>
  <c r="AC377" i="5"/>
  <c r="AC376" i="5"/>
  <c r="AC375" i="5"/>
  <c r="AC374" i="5"/>
  <c r="AC373" i="5"/>
  <c r="AC372" i="5"/>
  <c r="AC371" i="5"/>
  <c r="AC370" i="5"/>
  <c r="AC369" i="5"/>
  <c r="AC368" i="5"/>
  <c r="AC367" i="5"/>
  <c r="AC366" i="5"/>
  <c r="AC365" i="5"/>
  <c r="AC364" i="5"/>
  <c r="AC363" i="5"/>
  <c r="AC362" i="5"/>
  <c r="AC361" i="5"/>
  <c r="AC360" i="5"/>
  <c r="AC359" i="5"/>
  <c r="AC358" i="5"/>
  <c r="AC357" i="5"/>
  <c r="AC356" i="5"/>
  <c r="AC355" i="5"/>
  <c r="AC354" i="5"/>
  <c r="AC353" i="5"/>
  <c r="AC352" i="5"/>
  <c r="AC351" i="5"/>
  <c r="AC350" i="5"/>
  <c r="AC349" i="5"/>
  <c r="AC348" i="5"/>
  <c r="AC347" i="5"/>
  <c r="AC346" i="5"/>
  <c r="AC345" i="5"/>
  <c r="AC344" i="5"/>
  <c r="AC343" i="5"/>
  <c r="AC342" i="5"/>
  <c r="AC341" i="5"/>
  <c r="AC340" i="5"/>
  <c r="AC339" i="5"/>
  <c r="AC338" i="5"/>
  <c r="AC337" i="5"/>
  <c r="AC336" i="5"/>
  <c r="AC335" i="5"/>
  <c r="AC334" i="5"/>
  <c r="AC333" i="5"/>
  <c r="AC332" i="5"/>
  <c r="AC331" i="5"/>
  <c r="AC330" i="5"/>
  <c r="AC329" i="5"/>
  <c r="AC328" i="5"/>
  <c r="AC327" i="5"/>
  <c r="AC326" i="5"/>
  <c r="AC325" i="5"/>
  <c r="AC324" i="5"/>
  <c r="AC323" i="5"/>
  <c r="AC322" i="5"/>
  <c r="AC321" i="5"/>
  <c r="AC320" i="5"/>
  <c r="AC319" i="5"/>
  <c r="AC318" i="5"/>
  <c r="AC317" i="5"/>
  <c r="AC316" i="5"/>
  <c r="AC315" i="5"/>
  <c r="AC314" i="5"/>
  <c r="AC313" i="5"/>
  <c r="AC312" i="5"/>
  <c r="AC311" i="5"/>
  <c r="AC310" i="5"/>
  <c r="AC309" i="5"/>
  <c r="AC308" i="5"/>
  <c r="AC307" i="5"/>
  <c r="AC306" i="5"/>
  <c r="AC305" i="5"/>
  <c r="AC304" i="5"/>
  <c r="AC303" i="5"/>
  <c r="AC302" i="5"/>
  <c r="AC301" i="5"/>
  <c r="AC300" i="5"/>
  <c r="AC299" i="5"/>
  <c r="AC298" i="5"/>
  <c r="AC297" i="5"/>
  <c r="AC296" i="5"/>
  <c r="AC295" i="5"/>
  <c r="AC294" i="5"/>
  <c r="AC293" i="5"/>
  <c r="AC292" i="5"/>
  <c r="AC291" i="5"/>
  <c r="AC290" i="5"/>
  <c r="AC289" i="5"/>
  <c r="AC288" i="5"/>
  <c r="AC287" i="5"/>
  <c r="AC286" i="5"/>
  <c r="AC285" i="5"/>
  <c r="AC284" i="5"/>
  <c r="AC283" i="5"/>
  <c r="AC282" i="5"/>
  <c r="AC281" i="5"/>
  <c r="AC280" i="5"/>
  <c r="AC279" i="5"/>
  <c r="AC278" i="5"/>
  <c r="AC277" i="5"/>
  <c r="AC276" i="5"/>
  <c r="AC275" i="5"/>
  <c r="AC274" i="5"/>
  <c r="AC273" i="5"/>
  <c r="AC272" i="5"/>
  <c r="AC271" i="5"/>
  <c r="AC270" i="5"/>
  <c r="AC269" i="5"/>
  <c r="AC268" i="5"/>
  <c r="AC267" i="5"/>
  <c r="AC266" i="5"/>
  <c r="AC265" i="5"/>
  <c r="AC264" i="5"/>
  <c r="AC263" i="5"/>
  <c r="AC262" i="5"/>
  <c r="AC261" i="5"/>
  <c r="AC260" i="5"/>
  <c r="AC259" i="5"/>
  <c r="AC258" i="5"/>
  <c r="AC257" i="5"/>
  <c r="AC256" i="5"/>
  <c r="AC255" i="5"/>
  <c r="AC254" i="5"/>
  <c r="AC253" i="5"/>
  <c r="AC252" i="5"/>
  <c r="AC251" i="5"/>
  <c r="AC250" i="5"/>
  <c r="AC249" i="5"/>
  <c r="AC248" i="5"/>
  <c r="AC247" i="5"/>
  <c r="AC246" i="5"/>
  <c r="AC245" i="5"/>
  <c r="AC244" i="5"/>
  <c r="AC243" i="5"/>
  <c r="AC242" i="5"/>
  <c r="AC241" i="5"/>
  <c r="AC240" i="5"/>
  <c r="AC239" i="5"/>
  <c r="AC238" i="5"/>
  <c r="AC237" i="5"/>
  <c r="AC236" i="5"/>
  <c r="AC235" i="5"/>
  <c r="AC234" i="5"/>
  <c r="AC233" i="5"/>
  <c r="AC232" i="5"/>
  <c r="AC231" i="5"/>
  <c r="AC230" i="5"/>
  <c r="AC229" i="5"/>
  <c r="AC228" i="5"/>
  <c r="AC227" i="5"/>
  <c r="AC226" i="5"/>
  <c r="AC225" i="5"/>
  <c r="AC224" i="5"/>
  <c r="AC223" i="5"/>
  <c r="AC222" i="5"/>
  <c r="AC221" i="5"/>
  <c r="AC220" i="5"/>
  <c r="AC219" i="5"/>
  <c r="AC218" i="5"/>
  <c r="AC217" i="5"/>
  <c r="AC216" i="5"/>
  <c r="AC215" i="5"/>
  <c r="AC214" i="5"/>
  <c r="AC213" i="5"/>
  <c r="AC212" i="5"/>
  <c r="AC211" i="5"/>
  <c r="AC210" i="5"/>
  <c r="AC209" i="5"/>
  <c r="AC208" i="5"/>
  <c r="AC207" i="5"/>
  <c r="AC206" i="5"/>
  <c r="AC205" i="5"/>
  <c r="AC204" i="5"/>
  <c r="AC203" i="5"/>
  <c r="AC202" i="5"/>
  <c r="AC201" i="5"/>
  <c r="AC200" i="5"/>
  <c r="AC199" i="5"/>
  <c r="AC198" i="5"/>
  <c r="AC197" i="5"/>
  <c r="AC196" i="5"/>
  <c r="AC195" i="5"/>
  <c r="AC194" i="5"/>
  <c r="AC193" i="5"/>
  <c r="AC192" i="5"/>
  <c r="AC191" i="5"/>
  <c r="AC190" i="5"/>
  <c r="AC189" i="5"/>
  <c r="AC188" i="5"/>
  <c r="AC187" i="5"/>
  <c r="AC186" i="5"/>
  <c r="AC185" i="5"/>
  <c r="AC184" i="5"/>
  <c r="AC183" i="5"/>
  <c r="AC182" i="5"/>
  <c r="AC181" i="5"/>
  <c r="AC180" i="5"/>
  <c r="AC179" i="5"/>
  <c r="AC178" i="5"/>
  <c r="AC177" i="5"/>
  <c r="AC176" i="5"/>
  <c r="AC175" i="5"/>
  <c r="AC174" i="5"/>
  <c r="AC173" i="5"/>
  <c r="AC172" i="5"/>
  <c r="AC171" i="5"/>
  <c r="AC170" i="5"/>
  <c r="AC169" i="5"/>
  <c r="AC168" i="5"/>
  <c r="AC167" i="5"/>
  <c r="AC166" i="5"/>
  <c r="AC165" i="5"/>
  <c r="AC164" i="5"/>
  <c r="AC163" i="5"/>
  <c r="AC162" i="5"/>
  <c r="AC161" i="5"/>
  <c r="AC160" i="5"/>
  <c r="AC159" i="5"/>
  <c r="AC158" i="5"/>
  <c r="AC157" i="5"/>
  <c r="AC156" i="5"/>
  <c r="AC155" i="5"/>
  <c r="AC154" i="5"/>
  <c r="AC153" i="5"/>
  <c r="AC152" i="5"/>
  <c r="AC151" i="5"/>
  <c r="AC150" i="5"/>
  <c r="AC149" i="5"/>
  <c r="AC148" i="5"/>
  <c r="AC147" i="5"/>
  <c r="AC146" i="5"/>
  <c r="AC145" i="5"/>
  <c r="AC144" i="5"/>
  <c r="AC143" i="5"/>
  <c r="AC142" i="5"/>
  <c r="AC141" i="5"/>
  <c r="AC140" i="5"/>
  <c r="AC139" i="5"/>
  <c r="AC138" i="5"/>
  <c r="AC137" i="5"/>
  <c r="AC136" i="5"/>
  <c r="AC135" i="5"/>
  <c r="AC134" i="5"/>
  <c r="AC133" i="5"/>
  <c r="AC132" i="5"/>
  <c r="AC131" i="5"/>
  <c r="AC130" i="5"/>
  <c r="AC129" i="5"/>
  <c r="AC128" i="5"/>
  <c r="AC127" i="5"/>
  <c r="AC126" i="5"/>
  <c r="AC125" i="5"/>
  <c r="AC124" i="5"/>
  <c r="AC123" i="5"/>
  <c r="AC122" i="5"/>
  <c r="AC121" i="5"/>
  <c r="AC120" i="5"/>
  <c r="AC119" i="5"/>
  <c r="AC118" i="5"/>
  <c r="AC117" i="5"/>
  <c r="AC116" i="5"/>
  <c r="AC115" i="5"/>
  <c r="AC114" i="5"/>
  <c r="AC113" i="5"/>
  <c r="AC112" i="5"/>
  <c r="AC111" i="5"/>
  <c r="AC110" i="5"/>
  <c r="AC109" i="5"/>
  <c r="AC108" i="5"/>
  <c r="AC107" i="5"/>
  <c r="AC106" i="5"/>
  <c r="AC105" i="5"/>
  <c r="AC104" i="5"/>
  <c r="AC103" i="5"/>
  <c r="AC102" i="5"/>
  <c r="AC101" i="5"/>
  <c r="AC100" i="5"/>
  <c r="AC99" i="5"/>
  <c r="AC98" i="5"/>
  <c r="AC97" i="5"/>
  <c r="AC96" i="5"/>
  <c r="AC95" i="5"/>
  <c r="AC94" i="5"/>
  <c r="AC93" i="5"/>
  <c r="AC92" i="5"/>
  <c r="AC91" i="5"/>
  <c r="AC90" i="5"/>
  <c r="AC89" i="5"/>
  <c r="AC88" i="5"/>
  <c r="AC87" i="5"/>
  <c r="AC86" i="5"/>
  <c r="AC85" i="5"/>
  <c r="AC84" i="5"/>
  <c r="AC83" i="5"/>
  <c r="AC82" i="5"/>
  <c r="AC81" i="5"/>
  <c r="AC80" i="5"/>
  <c r="AC79" i="5"/>
  <c r="AC78" i="5"/>
  <c r="AC77" i="5"/>
  <c r="AC76" i="5"/>
  <c r="AC75" i="5"/>
  <c r="AC74" i="5"/>
  <c r="AC73" i="5"/>
  <c r="AC72" i="5"/>
  <c r="AC71" i="5"/>
  <c r="AC70" i="5"/>
  <c r="AC69" i="5"/>
  <c r="AC68" i="5"/>
  <c r="AC67" i="5"/>
  <c r="AC66" i="5"/>
  <c r="AC65" i="5"/>
  <c r="AC64" i="5"/>
  <c r="AC63" i="5"/>
  <c r="AC62" i="5"/>
  <c r="AC61" i="5"/>
  <c r="AC60" i="5"/>
  <c r="AC59" i="5"/>
  <c r="AC58" i="5"/>
  <c r="AC57" i="5"/>
  <c r="AC56" i="5"/>
  <c r="AC55" i="5"/>
  <c r="AC54" i="5"/>
  <c r="AC53" i="5"/>
  <c r="AC5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M60" i="5"/>
  <c r="M59" i="5"/>
  <c r="P59" i="5" s="1"/>
  <c r="M58" i="5"/>
  <c r="M57" i="5"/>
  <c r="M56" i="5"/>
  <c r="P56" i="5" s="1"/>
  <c r="M55" i="5"/>
  <c r="P55" i="5" s="1"/>
  <c r="M54" i="5"/>
  <c r="P54" i="5" s="1"/>
  <c r="M53" i="5"/>
  <c r="M52" i="5"/>
  <c r="P52" i="5" s="1"/>
  <c r="M51" i="5"/>
  <c r="P51" i="5" s="1"/>
  <c r="M50" i="5"/>
  <c r="M49" i="5"/>
  <c r="M48" i="5"/>
  <c r="M47" i="5"/>
  <c r="P47" i="5" s="1"/>
  <c r="M46" i="5"/>
  <c r="P46" i="5" s="1"/>
  <c r="M45" i="5"/>
  <c r="M44" i="5"/>
  <c r="M43" i="5"/>
  <c r="O43" i="5" s="1"/>
  <c r="M42" i="5"/>
  <c r="M41" i="5"/>
  <c r="M40" i="5"/>
  <c r="M39" i="5"/>
  <c r="P39" i="5" s="1"/>
  <c r="M38" i="5"/>
  <c r="P38" i="5" s="1"/>
  <c r="M37" i="5"/>
  <c r="M36" i="5"/>
  <c r="M35" i="5"/>
  <c r="P35" i="5" s="1"/>
  <c r="M34" i="5"/>
  <c r="M33" i="5"/>
  <c r="M32" i="5"/>
  <c r="M31" i="5"/>
  <c r="O31" i="5" s="1"/>
  <c r="M30" i="5"/>
  <c r="O30" i="5" s="1"/>
  <c r="M29" i="5"/>
  <c r="M28" i="5"/>
  <c r="M27" i="5"/>
  <c r="P27" i="5" s="1"/>
  <c r="M26" i="5"/>
  <c r="M25" i="5"/>
  <c r="M24" i="5"/>
  <c r="M23" i="5"/>
  <c r="P23" i="5" s="1"/>
  <c r="M22" i="5"/>
  <c r="M21" i="5"/>
  <c r="M20" i="5"/>
  <c r="M19" i="5"/>
  <c r="P19" i="5" s="1"/>
  <c r="M18" i="5"/>
  <c r="O18" i="5" s="1"/>
  <c r="O98" i="5"/>
  <c r="O97" i="5"/>
  <c r="O90" i="5"/>
  <c r="O89" i="5"/>
  <c r="O82" i="5"/>
  <c r="O81" i="5"/>
  <c r="O74" i="5"/>
  <c r="O73" i="5"/>
  <c r="O66" i="5"/>
  <c r="O65" i="5"/>
  <c r="O58" i="5"/>
  <c r="O57" i="5"/>
  <c r="O50" i="5"/>
  <c r="O49" i="5"/>
  <c r="O42" i="5"/>
  <c r="O41" i="5"/>
  <c r="O34" i="5"/>
  <c r="O33" i="5"/>
  <c r="O26" i="5"/>
  <c r="O25" i="5"/>
  <c r="P103" i="5"/>
  <c r="P102" i="5"/>
  <c r="P101" i="5"/>
  <c r="P100" i="5"/>
  <c r="P99" i="5"/>
  <c r="P96" i="5"/>
  <c r="P95" i="5"/>
  <c r="P94" i="5"/>
  <c r="P93" i="5"/>
  <c r="P92" i="5"/>
  <c r="P91" i="5"/>
  <c r="P88" i="5"/>
  <c r="P87" i="5"/>
  <c r="P86" i="5"/>
  <c r="P85" i="5"/>
  <c r="P84" i="5"/>
  <c r="P83" i="5"/>
  <c r="P80" i="5"/>
  <c r="P79" i="5"/>
  <c r="P78" i="5"/>
  <c r="P77" i="5"/>
  <c r="P76" i="5"/>
  <c r="P75" i="5"/>
  <c r="P72" i="5"/>
  <c r="P71" i="5"/>
  <c r="P70" i="5"/>
  <c r="P69" i="5"/>
  <c r="P68" i="5"/>
  <c r="P67" i="5"/>
  <c r="P64" i="5"/>
  <c r="P63" i="5"/>
  <c r="P62" i="5"/>
  <c r="P61" i="5"/>
  <c r="P60" i="5"/>
  <c r="P53" i="5"/>
  <c r="P48" i="5"/>
  <c r="P45" i="5"/>
  <c r="P44" i="5"/>
  <c r="P43" i="5"/>
  <c r="P40" i="5"/>
  <c r="P37" i="5"/>
  <c r="P36" i="5"/>
  <c r="P32" i="5"/>
  <c r="P31" i="5"/>
  <c r="P29" i="5"/>
  <c r="P28" i="5"/>
  <c r="P24" i="5"/>
  <c r="P21" i="5"/>
  <c r="P20" i="5"/>
  <c r="O103" i="5"/>
  <c r="O102" i="5"/>
  <c r="O101" i="5"/>
  <c r="O100" i="5"/>
  <c r="O99" i="5"/>
  <c r="O96" i="5"/>
  <c r="O95" i="5"/>
  <c r="O94" i="5"/>
  <c r="O93" i="5"/>
  <c r="O92" i="5"/>
  <c r="O91" i="5"/>
  <c r="O88" i="5"/>
  <c r="O87" i="5"/>
  <c r="O86" i="5"/>
  <c r="O85" i="5"/>
  <c r="O84" i="5"/>
  <c r="O83" i="5"/>
  <c r="O80" i="5"/>
  <c r="O79" i="5"/>
  <c r="O78" i="5"/>
  <c r="O77" i="5"/>
  <c r="O76" i="5"/>
  <c r="O75" i="5"/>
  <c r="O72" i="5"/>
  <c r="O71" i="5"/>
  <c r="O70" i="5"/>
  <c r="O69" i="5"/>
  <c r="O68" i="5"/>
  <c r="O67" i="5"/>
  <c r="O64" i="5"/>
  <c r="O63" i="5"/>
  <c r="O62" i="5"/>
  <c r="O61" i="5"/>
  <c r="O60" i="5"/>
  <c r="O56" i="5"/>
  <c r="O55" i="5"/>
  <c r="O54" i="5"/>
  <c r="O53" i="5"/>
  <c r="O52" i="5"/>
  <c r="O51" i="5"/>
  <c r="O48" i="5"/>
  <c r="O45" i="5"/>
  <c r="O44" i="5"/>
  <c r="O40" i="5"/>
  <c r="O39" i="5"/>
  <c r="O37" i="5"/>
  <c r="O36" i="5"/>
  <c r="O35" i="5"/>
  <c r="O32" i="5"/>
  <c r="O29" i="5"/>
  <c r="O28" i="5"/>
  <c r="O24" i="5"/>
  <c r="O23" i="5"/>
  <c r="O22" i="5"/>
  <c r="O21" i="5"/>
  <c r="O20" i="5"/>
  <c r="O19" i="5"/>
  <c r="X15" i="5"/>
  <c r="X13" i="5" s="1"/>
  <c r="X12" i="5" s="1"/>
  <c r="P2" i="5"/>
  <c r="S13" i="5"/>
  <c r="R13" i="5"/>
  <c r="S12" i="5"/>
  <c r="R12" i="5"/>
  <c r="S11" i="5"/>
  <c r="R11" i="5"/>
  <c r="S10" i="5"/>
  <c r="R10" i="5"/>
  <c r="S9" i="5"/>
  <c r="R9" i="5"/>
  <c r="S8" i="5"/>
  <c r="R8" i="5"/>
  <c r="S7" i="5"/>
  <c r="R7" i="5"/>
  <c r="S6" i="5"/>
  <c r="R6" i="5"/>
  <c r="S5" i="5"/>
  <c r="S2" i="5" s="1"/>
  <c r="R5" i="5"/>
  <c r="S4" i="5"/>
  <c r="R4" i="5"/>
  <c r="O5" i="5"/>
  <c r="O4" i="5"/>
  <c r="Q4" i="5" s="1"/>
  <c r="W17" i="5"/>
  <c r="V15" i="5"/>
  <c r="M1" i="5"/>
  <c r="P5" i="5"/>
  <c r="Q5" i="5" s="1"/>
  <c r="P4" i="5"/>
  <c r="L1" i="5"/>
  <c r="P13" i="5"/>
  <c r="P12" i="5"/>
  <c r="Q12" i="5" s="1"/>
  <c r="P11" i="5"/>
  <c r="P10" i="5"/>
  <c r="P9" i="5"/>
  <c r="Q9" i="5" s="1"/>
  <c r="P8" i="5"/>
  <c r="Q8" i="5" s="1"/>
  <c r="P7" i="5"/>
  <c r="P6" i="5"/>
  <c r="Q6" i="5" s="1"/>
  <c r="O13" i="5"/>
  <c r="O12" i="5"/>
  <c r="O11" i="5"/>
  <c r="O10" i="5"/>
  <c r="O9" i="5"/>
  <c r="O8" i="5"/>
  <c r="O7" i="5"/>
  <c r="O6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M2" i="5"/>
  <c r="M13" i="5"/>
  <c r="M12" i="5"/>
  <c r="M11" i="5"/>
  <c r="M10" i="5"/>
  <c r="M9" i="5"/>
  <c r="M8" i="5"/>
  <c r="M7" i="5"/>
  <c r="M6" i="5"/>
  <c r="M5" i="5"/>
  <c r="M4" i="5"/>
  <c r="L2" i="5"/>
  <c r="Q7" i="5"/>
  <c r="Q10" i="5"/>
  <c r="Q11" i="5"/>
  <c r="Q13" i="5"/>
  <c r="P30" i="5" l="1"/>
  <c r="P22" i="5"/>
  <c r="O46" i="5"/>
  <c r="O27" i="5"/>
  <c r="O16" i="5" s="1"/>
  <c r="O47" i="5"/>
  <c r="O59" i="5"/>
  <c r="O38" i="5"/>
  <c r="P18" i="5"/>
  <c r="P25" i="5"/>
  <c r="P16" i="5" s="1"/>
  <c r="Q16" i="5" s="1"/>
  <c r="R16" i="5" s="1"/>
  <c r="P33" i="5"/>
  <c r="P41" i="5"/>
  <c r="P49" i="5"/>
  <c r="P57" i="5"/>
  <c r="P65" i="5"/>
  <c r="P73" i="5"/>
  <c r="P81" i="5"/>
  <c r="P89" i="5"/>
  <c r="P97" i="5"/>
  <c r="P26" i="5"/>
  <c r="P34" i="5"/>
  <c r="P42" i="5"/>
  <c r="P50" i="5"/>
  <c r="P58" i="5"/>
  <c r="P66" i="5"/>
  <c r="P74" i="5"/>
  <c r="P82" i="5"/>
  <c r="P90" i="5"/>
  <c r="P98" i="5"/>
  <c r="V16" i="5"/>
  <c r="V13" i="5" s="1"/>
  <c r="U13" i="5"/>
  <c r="Y15" i="5"/>
  <c r="Y13" i="5" s="1"/>
  <c r="Y12" i="5" s="1"/>
  <c r="R2" i="5"/>
  <c r="V2" i="5" s="1"/>
  <c r="Q2" i="5"/>
  <c r="V10" i="5" l="1"/>
  <c r="U2" i="5"/>
  <c r="U3" i="5" s="1"/>
  <c r="AD20" i="1" l="1"/>
  <c r="AF46" i="1"/>
  <c r="AE46" i="1"/>
  <c r="AD46" i="1"/>
  <c r="AC46" i="1"/>
  <c r="AB46" i="1"/>
  <c r="AF45" i="1"/>
  <c r="AE45" i="1"/>
  <c r="AD45" i="1"/>
  <c r="AC45" i="1"/>
  <c r="AB45" i="1"/>
  <c r="AF44" i="1"/>
  <c r="AE44" i="1"/>
  <c r="AD44" i="1"/>
  <c r="AC44" i="1"/>
  <c r="AB44" i="1"/>
  <c r="AF43" i="1"/>
  <c r="AE43" i="1"/>
  <c r="AD43" i="1"/>
  <c r="AC43" i="1"/>
  <c r="AB43" i="1"/>
  <c r="AF42" i="1"/>
  <c r="AE42" i="1"/>
  <c r="AD42" i="1"/>
  <c r="AC42" i="1"/>
  <c r="AB42" i="1"/>
  <c r="AF41" i="1"/>
  <c r="AE41" i="1"/>
  <c r="AD41" i="1"/>
  <c r="AC41" i="1"/>
  <c r="AB41" i="1"/>
  <c r="AF40" i="1"/>
  <c r="AE40" i="1"/>
  <c r="AD40" i="1"/>
  <c r="AC40" i="1"/>
  <c r="AB40" i="1"/>
  <c r="AF39" i="1"/>
  <c r="AE39" i="1"/>
  <c r="AD39" i="1"/>
  <c r="AC39" i="1"/>
  <c r="AB39" i="1"/>
  <c r="AF38" i="1"/>
  <c r="AE38" i="1"/>
  <c r="AD38" i="1"/>
  <c r="AC38" i="1"/>
  <c r="AB38" i="1"/>
  <c r="AF34" i="1"/>
  <c r="AE34" i="1"/>
  <c r="AD34" i="1"/>
  <c r="AC34" i="1"/>
  <c r="AB34" i="1"/>
  <c r="AF33" i="1"/>
  <c r="AE33" i="1"/>
  <c r="AD33" i="1"/>
  <c r="AC33" i="1"/>
  <c r="AB33" i="1"/>
  <c r="AF32" i="1"/>
  <c r="AE32" i="1"/>
  <c r="AD32" i="1"/>
  <c r="AC32" i="1"/>
  <c r="AB32" i="1"/>
  <c r="AF31" i="1"/>
  <c r="AE31" i="1"/>
  <c r="AD31" i="1"/>
  <c r="AC31" i="1"/>
  <c r="AB31" i="1"/>
  <c r="AF30" i="1"/>
  <c r="AE30" i="1"/>
  <c r="AD30" i="1"/>
  <c r="AC30" i="1"/>
  <c r="AB30" i="1"/>
  <c r="AF29" i="1"/>
  <c r="AE29" i="1"/>
  <c r="AD29" i="1"/>
  <c r="AC29" i="1"/>
  <c r="AB29" i="1"/>
  <c r="AF28" i="1"/>
  <c r="AE28" i="1"/>
  <c r="AD28" i="1"/>
  <c r="AC28" i="1"/>
  <c r="AB28" i="1"/>
  <c r="AF27" i="1"/>
  <c r="AE27" i="1"/>
  <c r="AD27" i="1"/>
  <c r="AC27" i="1"/>
  <c r="AB27" i="1"/>
  <c r="AF20" i="1"/>
  <c r="AE20" i="1"/>
  <c r="AC20" i="1"/>
  <c r="AB20" i="1"/>
  <c r="AF19" i="1"/>
  <c r="AE19" i="1"/>
  <c r="AD19" i="1"/>
  <c r="AC19" i="1"/>
  <c r="AB19" i="1"/>
  <c r="AF18" i="1"/>
  <c r="AE18" i="1"/>
  <c r="AD18" i="1"/>
  <c r="AC18" i="1"/>
  <c r="AB18" i="1"/>
  <c r="AF17" i="1"/>
  <c r="AE17" i="1"/>
  <c r="AD17" i="1"/>
  <c r="AC17" i="1"/>
  <c r="AB17" i="1"/>
  <c r="AF16" i="1"/>
  <c r="AE16" i="1"/>
  <c r="AD16" i="1"/>
  <c r="AC16" i="1"/>
  <c r="AB16" i="1"/>
  <c r="AF15" i="1"/>
  <c r="AE15" i="1"/>
  <c r="AD15" i="1"/>
  <c r="AC15" i="1"/>
  <c r="AB15" i="1"/>
  <c r="AF14" i="1"/>
  <c r="AE14" i="1"/>
  <c r="AD14" i="1"/>
  <c r="AC14" i="1"/>
  <c r="AB14" i="1"/>
  <c r="AF13" i="1"/>
  <c r="AE13" i="1"/>
  <c r="AD13" i="1"/>
  <c r="AC13" i="1"/>
  <c r="AB13" i="1"/>
  <c r="AF12" i="1"/>
  <c r="AE12" i="1"/>
  <c r="AD12" i="1"/>
  <c r="AC12" i="1"/>
  <c r="AB12" i="1"/>
  <c r="AF11" i="1"/>
  <c r="AE11" i="1"/>
  <c r="AD11" i="1"/>
  <c r="AC11" i="1"/>
  <c r="AB11" i="1"/>
  <c r="AF10" i="1"/>
  <c r="AE10" i="1"/>
  <c r="AD10" i="1"/>
  <c r="AC10" i="1"/>
  <c r="AB10" i="1"/>
  <c r="AF9" i="1"/>
  <c r="AE9" i="1"/>
  <c r="AD9" i="1"/>
  <c r="AC9" i="1"/>
  <c r="AB9" i="1"/>
  <c r="AF8" i="1"/>
  <c r="AE8" i="1"/>
  <c r="AD8" i="1"/>
  <c r="AC8" i="1"/>
  <c r="AB8" i="1"/>
  <c r="AF7" i="1"/>
  <c r="AE7" i="1"/>
  <c r="AD7" i="1"/>
  <c r="AC7" i="1"/>
  <c r="AB7" i="1"/>
  <c r="AF6" i="1"/>
  <c r="AE6" i="1"/>
  <c r="AD6" i="1"/>
  <c r="AC6" i="1"/>
  <c r="AB6" i="1"/>
  <c r="AF5" i="1"/>
  <c r="AE5" i="1"/>
  <c r="AD5" i="1"/>
  <c r="AC5" i="1"/>
  <c r="AB5" i="1"/>
  <c r="AF4" i="1"/>
  <c r="AE4" i="1"/>
  <c r="AD4" i="1"/>
  <c r="AC4" i="1"/>
  <c r="AB4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O1577" i="1" l="1"/>
  <c r="N1577" i="1"/>
  <c r="M1577" i="1"/>
  <c r="L1577" i="1"/>
  <c r="O1576" i="1"/>
  <c r="N1576" i="1"/>
  <c r="M1576" i="1"/>
  <c r="L1576" i="1"/>
  <c r="O1575" i="1"/>
  <c r="N1575" i="1"/>
  <c r="M1575" i="1"/>
  <c r="L1575" i="1"/>
  <c r="O1574" i="1"/>
  <c r="N1574" i="1"/>
  <c r="M1574" i="1"/>
  <c r="L1574" i="1"/>
  <c r="O1573" i="1"/>
  <c r="N1573" i="1"/>
  <c r="M1573" i="1"/>
  <c r="L1573" i="1"/>
  <c r="O1572" i="1"/>
  <c r="N1572" i="1"/>
  <c r="M1572" i="1"/>
  <c r="L1572" i="1"/>
  <c r="O1571" i="1"/>
  <c r="N1571" i="1"/>
  <c r="M1571" i="1"/>
  <c r="L1571" i="1"/>
  <c r="O1570" i="1"/>
  <c r="N1570" i="1"/>
  <c r="M1570" i="1"/>
  <c r="L1570" i="1"/>
  <c r="O1569" i="1"/>
  <c r="N1569" i="1"/>
  <c r="M1569" i="1"/>
  <c r="L1569" i="1"/>
  <c r="O1568" i="1"/>
  <c r="N1568" i="1"/>
  <c r="M1568" i="1"/>
  <c r="L1568" i="1"/>
  <c r="O1567" i="1"/>
  <c r="N1567" i="1"/>
  <c r="M1567" i="1"/>
  <c r="L1567" i="1"/>
  <c r="O1566" i="1"/>
  <c r="N1566" i="1"/>
  <c r="M1566" i="1"/>
  <c r="L1566" i="1"/>
  <c r="O1565" i="1"/>
  <c r="N1565" i="1"/>
  <c r="M1565" i="1"/>
  <c r="L1565" i="1"/>
  <c r="O1564" i="1"/>
  <c r="N1564" i="1"/>
  <c r="M1564" i="1"/>
  <c r="L1564" i="1"/>
  <c r="O1563" i="1"/>
  <c r="N1563" i="1"/>
  <c r="M1563" i="1"/>
  <c r="L1563" i="1"/>
  <c r="O1562" i="1"/>
  <c r="N1562" i="1"/>
  <c r="M1562" i="1"/>
  <c r="L1562" i="1"/>
  <c r="O1561" i="1"/>
  <c r="N1561" i="1"/>
  <c r="M1561" i="1"/>
  <c r="L1561" i="1"/>
  <c r="O1560" i="1"/>
  <c r="N1560" i="1"/>
  <c r="M1560" i="1"/>
  <c r="L1560" i="1"/>
  <c r="O1559" i="1"/>
  <c r="N1559" i="1"/>
  <c r="M1559" i="1"/>
  <c r="L1559" i="1"/>
  <c r="O1558" i="1"/>
  <c r="N1558" i="1"/>
  <c r="M1558" i="1"/>
  <c r="L1558" i="1"/>
  <c r="O1557" i="1"/>
  <c r="N1557" i="1"/>
  <c r="M1557" i="1"/>
  <c r="L1557" i="1"/>
  <c r="O1556" i="1"/>
  <c r="N1556" i="1"/>
  <c r="M1556" i="1"/>
  <c r="L1556" i="1"/>
  <c r="O1555" i="1"/>
  <c r="N1555" i="1"/>
  <c r="M1555" i="1"/>
  <c r="L1555" i="1"/>
  <c r="O1554" i="1"/>
  <c r="N1554" i="1"/>
  <c r="M1554" i="1"/>
  <c r="L1554" i="1"/>
  <c r="O1553" i="1"/>
  <c r="N1553" i="1"/>
  <c r="M1553" i="1"/>
  <c r="L1553" i="1"/>
  <c r="O1552" i="1"/>
  <c r="N1552" i="1"/>
  <c r="M1552" i="1"/>
  <c r="L1552" i="1"/>
  <c r="O1551" i="1"/>
  <c r="N1551" i="1"/>
  <c r="M1551" i="1"/>
  <c r="L1551" i="1"/>
  <c r="O1550" i="1"/>
  <c r="N1550" i="1"/>
  <c r="M1550" i="1"/>
  <c r="L1550" i="1"/>
  <c r="O1549" i="1"/>
  <c r="N1549" i="1"/>
  <c r="P1549" i="1" s="1"/>
  <c r="R1549" i="1" s="1"/>
  <c r="M1549" i="1"/>
  <c r="L1549" i="1"/>
  <c r="O1548" i="1"/>
  <c r="N1548" i="1"/>
  <c r="M1548" i="1"/>
  <c r="L1548" i="1"/>
  <c r="O1547" i="1"/>
  <c r="N1547" i="1"/>
  <c r="P1547" i="1" s="1"/>
  <c r="R1547" i="1" s="1"/>
  <c r="M1547" i="1"/>
  <c r="L1547" i="1"/>
  <c r="O1546" i="1"/>
  <c r="N1546" i="1"/>
  <c r="M1546" i="1"/>
  <c r="L1546" i="1"/>
  <c r="O1545" i="1"/>
  <c r="N1545" i="1"/>
  <c r="P1545" i="1" s="1"/>
  <c r="R1545" i="1" s="1"/>
  <c r="M1545" i="1"/>
  <c r="L1545" i="1"/>
  <c r="O1544" i="1"/>
  <c r="N1544" i="1"/>
  <c r="M1544" i="1"/>
  <c r="L1544" i="1"/>
  <c r="O1543" i="1"/>
  <c r="N1543" i="1"/>
  <c r="P1543" i="1" s="1"/>
  <c r="R1543" i="1" s="1"/>
  <c r="M1543" i="1"/>
  <c r="L1543" i="1"/>
  <c r="O1542" i="1"/>
  <c r="N1542" i="1"/>
  <c r="M1542" i="1"/>
  <c r="L1542" i="1"/>
  <c r="O1541" i="1"/>
  <c r="N1541" i="1"/>
  <c r="P1541" i="1" s="1"/>
  <c r="R1541" i="1" s="1"/>
  <c r="M1541" i="1"/>
  <c r="L1541" i="1"/>
  <c r="O1540" i="1"/>
  <c r="N1540" i="1"/>
  <c r="M1540" i="1"/>
  <c r="L1540" i="1"/>
  <c r="O1539" i="1"/>
  <c r="N1539" i="1"/>
  <c r="P1539" i="1" s="1"/>
  <c r="R1539" i="1" s="1"/>
  <c r="M1539" i="1"/>
  <c r="L1539" i="1"/>
  <c r="O1538" i="1"/>
  <c r="N1538" i="1"/>
  <c r="M1538" i="1"/>
  <c r="L1538" i="1"/>
  <c r="O1537" i="1"/>
  <c r="N1537" i="1"/>
  <c r="P1537" i="1" s="1"/>
  <c r="R1537" i="1" s="1"/>
  <c r="M1537" i="1"/>
  <c r="L1537" i="1"/>
  <c r="O1536" i="1"/>
  <c r="N1536" i="1"/>
  <c r="M1536" i="1"/>
  <c r="L1536" i="1"/>
  <c r="O1535" i="1"/>
  <c r="N1535" i="1"/>
  <c r="P1535" i="1" s="1"/>
  <c r="R1535" i="1" s="1"/>
  <c r="M1535" i="1"/>
  <c r="L1535" i="1"/>
  <c r="O1534" i="1"/>
  <c r="N1534" i="1"/>
  <c r="M1534" i="1"/>
  <c r="L1534" i="1"/>
  <c r="O1533" i="1"/>
  <c r="N1533" i="1"/>
  <c r="P1533" i="1" s="1"/>
  <c r="R1533" i="1" s="1"/>
  <c r="M1533" i="1"/>
  <c r="L1533" i="1"/>
  <c r="O1532" i="1"/>
  <c r="N1532" i="1"/>
  <c r="M1532" i="1"/>
  <c r="L1532" i="1"/>
  <c r="O1531" i="1"/>
  <c r="N1531" i="1"/>
  <c r="P1531" i="1" s="1"/>
  <c r="R1531" i="1" s="1"/>
  <c r="M1531" i="1"/>
  <c r="L1531" i="1"/>
  <c r="O1530" i="1"/>
  <c r="N1530" i="1"/>
  <c r="M1530" i="1"/>
  <c r="L1530" i="1"/>
  <c r="O1529" i="1"/>
  <c r="N1529" i="1"/>
  <c r="P1529" i="1" s="1"/>
  <c r="R1529" i="1" s="1"/>
  <c r="M1529" i="1"/>
  <c r="L1529" i="1"/>
  <c r="O1528" i="1"/>
  <c r="N1528" i="1"/>
  <c r="M1528" i="1"/>
  <c r="L1528" i="1"/>
  <c r="O1527" i="1"/>
  <c r="N1527" i="1"/>
  <c r="P1527" i="1" s="1"/>
  <c r="R1527" i="1" s="1"/>
  <c r="M1527" i="1"/>
  <c r="L1527" i="1"/>
  <c r="O1526" i="1"/>
  <c r="N1526" i="1"/>
  <c r="M1526" i="1"/>
  <c r="L1526" i="1"/>
  <c r="O1525" i="1"/>
  <c r="N1525" i="1"/>
  <c r="P1525" i="1" s="1"/>
  <c r="R1525" i="1" s="1"/>
  <c r="M1525" i="1"/>
  <c r="L1525" i="1"/>
  <c r="O1524" i="1"/>
  <c r="N1524" i="1"/>
  <c r="M1524" i="1"/>
  <c r="L1524" i="1"/>
  <c r="O1523" i="1"/>
  <c r="N1523" i="1"/>
  <c r="P1523" i="1" s="1"/>
  <c r="R1523" i="1" s="1"/>
  <c r="M1523" i="1"/>
  <c r="L1523" i="1"/>
  <c r="O1522" i="1"/>
  <c r="N1522" i="1"/>
  <c r="M1522" i="1"/>
  <c r="L1522" i="1"/>
  <c r="O1521" i="1"/>
  <c r="N1521" i="1"/>
  <c r="P1521" i="1" s="1"/>
  <c r="R1521" i="1" s="1"/>
  <c r="M1521" i="1"/>
  <c r="L1521" i="1"/>
  <c r="O1520" i="1"/>
  <c r="N1520" i="1"/>
  <c r="M1520" i="1"/>
  <c r="L1520" i="1"/>
  <c r="O1519" i="1"/>
  <c r="N1519" i="1"/>
  <c r="P1519" i="1" s="1"/>
  <c r="R1519" i="1" s="1"/>
  <c r="M1519" i="1"/>
  <c r="L1519" i="1"/>
  <c r="O1518" i="1"/>
  <c r="N1518" i="1"/>
  <c r="M1518" i="1"/>
  <c r="L1518" i="1"/>
  <c r="O1517" i="1"/>
  <c r="N1517" i="1"/>
  <c r="P1517" i="1" s="1"/>
  <c r="R1517" i="1" s="1"/>
  <c r="M1517" i="1"/>
  <c r="L1517" i="1"/>
  <c r="O1516" i="1"/>
  <c r="N1516" i="1"/>
  <c r="M1516" i="1"/>
  <c r="L1516" i="1"/>
  <c r="O1515" i="1"/>
  <c r="N1515" i="1"/>
  <c r="P1515" i="1" s="1"/>
  <c r="R1515" i="1" s="1"/>
  <c r="M1515" i="1"/>
  <c r="L1515" i="1"/>
  <c r="O1514" i="1"/>
  <c r="N1514" i="1"/>
  <c r="M1514" i="1"/>
  <c r="L1514" i="1"/>
  <c r="O1513" i="1"/>
  <c r="N1513" i="1"/>
  <c r="P1513" i="1" s="1"/>
  <c r="R1513" i="1" s="1"/>
  <c r="M1513" i="1"/>
  <c r="L1513" i="1"/>
  <c r="O1512" i="1"/>
  <c r="N1512" i="1"/>
  <c r="M1512" i="1"/>
  <c r="L1512" i="1"/>
  <c r="O1511" i="1"/>
  <c r="N1511" i="1"/>
  <c r="P1511" i="1" s="1"/>
  <c r="R1511" i="1" s="1"/>
  <c r="M1511" i="1"/>
  <c r="L1511" i="1"/>
  <c r="O1510" i="1"/>
  <c r="N1510" i="1"/>
  <c r="M1510" i="1"/>
  <c r="L1510" i="1"/>
  <c r="O1509" i="1"/>
  <c r="N1509" i="1"/>
  <c r="P1509" i="1" s="1"/>
  <c r="R1509" i="1" s="1"/>
  <c r="M1509" i="1"/>
  <c r="L1509" i="1"/>
  <c r="O1508" i="1"/>
  <c r="N1508" i="1"/>
  <c r="M1508" i="1"/>
  <c r="L1508" i="1"/>
  <c r="O1507" i="1"/>
  <c r="N1507" i="1"/>
  <c r="P1507" i="1" s="1"/>
  <c r="R1507" i="1" s="1"/>
  <c r="M1507" i="1"/>
  <c r="L1507" i="1"/>
  <c r="O1506" i="1"/>
  <c r="N1506" i="1"/>
  <c r="M1506" i="1"/>
  <c r="L1506" i="1"/>
  <c r="O1505" i="1"/>
  <c r="N1505" i="1"/>
  <c r="P1505" i="1" s="1"/>
  <c r="R1505" i="1" s="1"/>
  <c r="M1505" i="1"/>
  <c r="L1505" i="1"/>
  <c r="O1504" i="1"/>
  <c r="N1504" i="1"/>
  <c r="M1504" i="1"/>
  <c r="L1504" i="1"/>
  <c r="O1503" i="1"/>
  <c r="N1503" i="1"/>
  <c r="P1503" i="1" s="1"/>
  <c r="R1503" i="1" s="1"/>
  <c r="M1503" i="1"/>
  <c r="L1503" i="1"/>
  <c r="O1502" i="1"/>
  <c r="N1502" i="1"/>
  <c r="M1502" i="1"/>
  <c r="L1502" i="1"/>
  <c r="O1501" i="1"/>
  <c r="N1501" i="1"/>
  <c r="P1501" i="1" s="1"/>
  <c r="R1501" i="1" s="1"/>
  <c r="M1501" i="1"/>
  <c r="L1501" i="1"/>
  <c r="O1500" i="1"/>
  <c r="N1500" i="1"/>
  <c r="M1500" i="1"/>
  <c r="L1500" i="1"/>
  <c r="O1499" i="1"/>
  <c r="N1499" i="1"/>
  <c r="P1499" i="1" s="1"/>
  <c r="R1499" i="1" s="1"/>
  <c r="M1499" i="1"/>
  <c r="L1499" i="1"/>
  <c r="O1498" i="1"/>
  <c r="N1498" i="1"/>
  <c r="M1498" i="1"/>
  <c r="L1498" i="1"/>
  <c r="O1497" i="1"/>
  <c r="N1497" i="1"/>
  <c r="P1497" i="1" s="1"/>
  <c r="R1497" i="1" s="1"/>
  <c r="M1497" i="1"/>
  <c r="L1497" i="1"/>
  <c r="O1496" i="1"/>
  <c r="N1496" i="1"/>
  <c r="M1496" i="1"/>
  <c r="L1496" i="1"/>
  <c r="O1495" i="1"/>
  <c r="N1495" i="1"/>
  <c r="P1495" i="1" s="1"/>
  <c r="R1495" i="1" s="1"/>
  <c r="M1495" i="1"/>
  <c r="L1495" i="1"/>
  <c r="O1494" i="1"/>
  <c r="N1494" i="1"/>
  <c r="M1494" i="1"/>
  <c r="L1494" i="1"/>
  <c r="O1493" i="1"/>
  <c r="N1493" i="1"/>
  <c r="P1493" i="1" s="1"/>
  <c r="R1493" i="1" s="1"/>
  <c r="M1493" i="1"/>
  <c r="L1493" i="1"/>
  <c r="O1492" i="1"/>
  <c r="N1492" i="1"/>
  <c r="M1492" i="1"/>
  <c r="L1492" i="1"/>
  <c r="O1491" i="1"/>
  <c r="N1491" i="1"/>
  <c r="P1491" i="1" s="1"/>
  <c r="R1491" i="1" s="1"/>
  <c r="M1491" i="1"/>
  <c r="L1491" i="1"/>
  <c r="O1490" i="1"/>
  <c r="N1490" i="1"/>
  <c r="M1490" i="1"/>
  <c r="L1490" i="1"/>
  <c r="O1489" i="1"/>
  <c r="N1489" i="1"/>
  <c r="P1489" i="1" s="1"/>
  <c r="R1489" i="1" s="1"/>
  <c r="M1489" i="1"/>
  <c r="L1489" i="1"/>
  <c r="O1488" i="1"/>
  <c r="N1488" i="1"/>
  <c r="M1488" i="1"/>
  <c r="L1488" i="1"/>
  <c r="O1487" i="1"/>
  <c r="N1487" i="1"/>
  <c r="P1487" i="1" s="1"/>
  <c r="R1487" i="1" s="1"/>
  <c r="M1487" i="1"/>
  <c r="L1487" i="1"/>
  <c r="O1486" i="1"/>
  <c r="N1486" i="1"/>
  <c r="M1486" i="1"/>
  <c r="L1486" i="1"/>
  <c r="O1485" i="1"/>
  <c r="N1485" i="1"/>
  <c r="P1485" i="1" s="1"/>
  <c r="R1485" i="1" s="1"/>
  <c r="M1485" i="1"/>
  <c r="L1485" i="1"/>
  <c r="O1484" i="1"/>
  <c r="N1484" i="1"/>
  <c r="M1484" i="1"/>
  <c r="L1484" i="1"/>
  <c r="O1483" i="1"/>
  <c r="N1483" i="1"/>
  <c r="P1483" i="1" s="1"/>
  <c r="R1483" i="1" s="1"/>
  <c r="M1483" i="1"/>
  <c r="L1483" i="1"/>
  <c r="O1482" i="1"/>
  <c r="N1482" i="1"/>
  <c r="M1482" i="1"/>
  <c r="L1482" i="1"/>
  <c r="O1481" i="1"/>
  <c r="N1481" i="1"/>
  <c r="P1481" i="1" s="1"/>
  <c r="R1481" i="1" s="1"/>
  <c r="M1481" i="1"/>
  <c r="L1481" i="1"/>
  <c r="O1480" i="1"/>
  <c r="N1480" i="1"/>
  <c r="M1480" i="1"/>
  <c r="L1480" i="1"/>
  <c r="O1479" i="1"/>
  <c r="N1479" i="1"/>
  <c r="P1479" i="1" s="1"/>
  <c r="R1479" i="1" s="1"/>
  <c r="M1479" i="1"/>
  <c r="L1479" i="1"/>
  <c r="O1478" i="1"/>
  <c r="N1478" i="1"/>
  <c r="M1478" i="1"/>
  <c r="L1478" i="1"/>
  <c r="O1477" i="1"/>
  <c r="N1477" i="1"/>
  <c r="P1477" i="1" s="1"/>
  <c r="R1477" i="1" s="1"/>
  <c r="M1477" i="1"/>
  <c r="L1477" i="1"/>
  <c r="O1476" i="1"/>
  <c r="N1476" i="1"/>
  <c r="M1476" i="1"/>
  <c r="L1476" i="1"/>
  <c r="O1475" i="1"/>
  <c r="N1475" i="1"/>
  <c r="P1475" i="1" s="1"/>
  <c r="R1475" i="1" s="1"/>
  <c r="M1475" i="1"/>
  <c r="L1475" i="1"/>
  <c r="O1474" i="1"/>
  <c r="N1474" i="1"/>
  <c r="M1474" i="1"/>
  <c r="L1474" i="1"/>
  <c r="O1473" i="1"/>
  <c r="N1473" i="1"/>
  <c r="P1473" i="1" s="1"/>
  <c r="R1473" i="1" s="1"/>
  <c r="M1473" i="1"/>
  <c r="L1473" i="1"/>
  <c r="O1472" i="1"/>
  <c r="N1472" i="1"/>
  <c r="M1472" i="1"/>
  <c r="L1472" i="1"/>
  <c r="O1471" i="1"/>
  <c r="N1471" i="1"/>
  <c r="P1471" i="1" s="1"/>
  <c r="R1471" i="1" s="1"/>
  <c r="M1471" i="1"/>
  <c r="L1471" i="1"/>
  <c r="O1470" i="1"/>
  <c r="N1470" i="1"/>
  <c r="M1470" i="1"/>
  <c r="L1470" i="1"/>
  <c r="O1469" i="1"/>
  <c r="N1469" i="1"/>
  <c r="P1469" i="1" s="1"/>
  <c r="R1469" i="1" s="1"/>
  <c r="M1469" i="1"/>
  <c r="L1469" i="1"/>
  <c r="O1468" i="1"/>
  <c r="N1468" i="1"/>
  <c r="M1468" i="1"/>
  <c r="L1468" i="1"/>
  <c r="O1467" i="1"/>
  <c r="N1467" i="1"/>
  <c r="P1467" i="1" s="1"/>
  <c r="R1467" i="1" s="1"/>
  <c r="M1467" i="1"/>
  <c r="L1467" i="1"/>
  <c r="O1466" i="1"/>
  <c r="N1466" i="1"/>
  <c r="M1466" i="1"/>
  <c r="L1466" i="1"/>
  <c r="O1465" i="1"/>
  <c r="N1465" i="1"/>
  <c r="P1465" i="1" s="1"/>
  <c r="R1465" i="1" s="1"/>
  <c r="M1465" i="1"/>
  <c r="L1465" i="1"/>
  <c r="O1464" i="1"/>
  <c r="N1464" i="1"/>
  <c r="M1464" i="1"/>
  <c r="L1464" i="1"/>
  <c r="O1463" i="1"/>
  <c r="N1463" i="1"/>
  <c r="P1463" i="1" s="1"/>
  <c r="R1463" i="1" s="1"/>
  <c r="M1463" i="1"/>
  <c r="L1463" i="1"/>
  <c r="O1462" i="1"/>
  <c r="N1462" i="1"/>
  <c r="M1462" i="1"/>
  <c r="L1462" i="1"/>
  <c r="O1461" i="1"/>
  <c r="N1461" i="1"/>
  <c r="P1461" i="1" s="1"/>
  <c r="R1461" i="1" s="1"/>
  <c r="M1461" i="1"/>
  <c r="L1461" i="1"/>
  <c r="O1460" i="1"/>
  <c r="N1460" i="1"/>
  <c r="M1460" i="1"/>
  <c r="L1460" i="1"/>
  <c r="O1459" i="1"/>
  <c r="N1459" i="1"/>
  <c r="P1459" i="1" s="1"/>
  <c r="R1459" i="1" s="1"/>
  <c r="M1459" i="1"/>
  <c r="L1459" i="1"/>
  <c r="O1458" i="1"/>
  <c r="N1458" i="1"/>
  <c r="M1458" i="1"/>
  <c r="L1458" i="1"/>
  <c r="O1457" i="1"/>
  <c r="N1457" i="1"/>
  <c r="P1457" i="1" s="1"/>
  <c r="R1457" i="1" s="1"/>
  <c r="M1457" i="1"/>
  <c r="L1457" i="1"/>
  <c r="O1456" i="1"/>
  <c r="N1456" i="1"/>
  <c r="M1456" i="1"/>
  <c r="L1456" i="1"/>
  <c r="O1455" i="1"/>
  <c r="N1455" i="1"/>
  <c r="P1455" i="1" s="1"/>
  <c r="R1455" i="1" s="1"/>
  <c r="M1455" i="1"/>
  <c r="L1455" i="1"/>
  <c r="O1454" i="1"/>
  <c r="N1454" i="1"/>
  <c r="M1454" i="1"/>
  <c r="L1454" i="1"/>
  <c r="O1453" i="1"/>
  <c r="N1453" i="1"/>
  <c r="P1453" i="1" s="1"/>
  <c r="R1453" i="1" s="1"/>
  <c r="M1453" i="1"/>
  <c r="L1453" i="1"/>
  <c r="O1452" i="1"/>
  <c r="N1452" i="1"/>
  <c r="M1452" i="1"/>
  <c r="L1452" i="1"/>
  <c r="O1451" i="1"/>
  <c r="N1451" i="1"/>
  <c r="P1451" i="1" s="1"/>
  <c r="R1451" i="1" s="1"/>
  <c r="M1451" i="1"/>
  <c r="L1451" i="1"/>
  <c r="O1450" i="1"/>
  <c r="N1450" i="1"/>
  <c r="M1450" i="1"/>
  <c r="L1450" i="1"/>
  <c r="O1449" i="1"/>
  <c r="N1449" i="1"/>
  <c r="P1449" i="1" s="1"/>
  <c r="R1449" i="1" s="1"/>
  <c r="M1449" i="1"/>
  <c r="L1449" i="1"/>
  <c r="O1448" i="1"/>
  <c r="N1448" i="1"/>
  <c r="M1448" i="1"/>
  <c r="L1448" i="1"/>
  <c r="O1447" i="1"/>
  <c r="N1447" i="1"/>
  <c r="P1447" i="1" s="1"/>
  <c r="R1447" i="1" s="1"/>
  <c r="M1447" i="1"/>
  <c r="L1447" i="1"/>
  <c r="O1446" i="1"/>
  <c r="N1446" i="1"/>
  <c r="M1446" i="1"/>
  <c r="L1446" i="1"/>
  <c r="O1445" i="1"/>
  <c r="N1445" i="1"/>
  <c r="P1445" i="1" s="1"/>
  <c r="R1445" i="1" s="1"/>
  <c r="M1445" i="1"/>
  <c r="L1445" i="1"/>
  <c r="O1444" i="1"/>
  <c r="N1444" i="1"/>
  <c r="M1444" i="1"/>
  <c r="L1444" i="1"/>
  <c r="O1443" i="1"/>
  <c r="N1443" i="1"/>
  <c r="P1443" i="1" s="1"/>
  <c r="R1443" i="1" s="1"/>
  <c r="M1443" i="1"/>
  <c r="L1443" i="1"/>
  <c r="O1442" i="1"/>
  <c r="N1442" i="1"/>
  <c r="M1442" i="1"/>
  <c r="L1442" i="1"/>
  <c r="O1441" i="1"/>
  <c r="N1441" i="1"/>
  <c r="P1441" i="1" s="1"/>
  <c r="R1441" i="1" s="1"/>
  <c r="M1441" i="1"/>
  <c r="L1441" i="1"/>
  <c r="O1440" i="1"/>
  <c r="N1440" i="1"/>
  <c r="M1440" i="1"/>
  <c r="L1440" i="1"/>
  <c r="O1439" i="1"/>
  <c r="N1439" i="1"/>
  <c r="P1439" i="1" s="1"/>
  <c r="R1439" i="1" s="1"/>
  <c r="M1439" i="1"/>
  <c r="L1439" i="1"/>
  <c r="O1438" i="1"/>
  <c r="N1438" i="1"/>
  <c r="M1438" i="1"/>
  <c r="L1438" i="1"/>
  <c r="O1437" i="1"/>
  <c r="N1437" i="1"/>
  <c r="P1437" i="1" s="1"/>
  <c r="R1437" i="1" s="1"/>
  <c r="M1437" i="1"/>
  <c r="L1437" i="1"/>
  <c r="O1436" i="1"/>
  <c r="N1436" i="1"/>
  <c r="M1436" i="1"/>
  <c r="L1436" i="1"/>
  <c r="O1435" i="1"/>
  <c r="N1435" i="1"/>
  <c r="P1435" i="1" s="1"/>
  <c r="R1435" i="1" s="1"/>
  <c r="M1435" i="1"/>
  <c r="L1435" i="1"/>
  <c r="O1434" i="1"/>
  <c r="N1434" i="1"/>
  <c r="M1434" i="1"/>
  <c r="L1434" i="1"/>
  <c r="O1433" i="1"/>
  <c r="N1433" i="1"/>
  <c r="P1433" i="1" s="1"/>
  <c r="R1433" i="1" s="1"/>
  <c r="M1433" i="1"/>
  <c r="L1433" i="1"/>
  <c r="O1432" i="1"/>
  <c r="N1432" i="1"/>
  <c r="M1432" i="1"/>
  <c r="L1432" i="1"/>
  <c r="O1431" i="1"/>
  <c r="N1431" i="1"/>
  <c r="P1431" i="1" s="1"/>
  <c r="R1431" i="1" s="1"/>
  <c r="M1431" i="1"/>
  <c r="L1431" i="1"/>
  <c r="O1430" i="1"/>
  <c r="N1430" i="1"/>
  <c r="M1430" i="1"/>
  <c r="L1430" i="1"/>
  <c r="O1429" i="1"/>
  <c r="N1429" i="1"/>
  <c r="P1429" i="1" s="1"/>
  <c r="R1429" i="1" s="1"/>
  <c r="M1429" i="1"/>
  <c r="L1429" i="1"/>
  <c r="O1428" i="1"/>
  <c r="N1428" i="1"/>
  <c r="M1428" i="1"/>
  <c r="L1428" i="1"/>
  <c r="O1427" i="1"/>
  <c r="N1427" i="1"/>
  <c r="P1427" i="1" s="1"/>
  <c r="R1427" i="1" s="1"/>
  <c r="M1427" i="1"/>
  <c r="L1427" i="1"/>
  <c r="O1426" i="1"/>
  <c r="N1426" i="1"/>
  <c r="M1426" i="1"/>
  <c r="L1426" i="1"/>
  <c r="O1425" i="1"/>
  <c r="N1425" i="1"/>
  <c r="P1425" i="1" s="1"/>
  <c r="R1425" i="1" s="1"/>
  <c r="M1425" i="1"/>
  <c r="L1425" i="1"/>
  <c r="O1424" i="1"/>
  <c r="N1424" i="1"/>
  <c r="M1424" i="1"/>
  <c r="L1424" i="1"/>
  <c r="O1423" i="1"/>
  <c r="N1423" i="1"/>
  <c r="P1423" i="1" s="1"/>
  <c r="R1423" i="1" s="1"/>
  <c r="M1423" i="1"/>
  <c r="L1423" i="1"/>
  <c r="O1422" i="1"/>
  <c r="N1422" i="1"/>
  <c r="M1422" i="1"/>
  <c r="L1422" i="1"/>
  <c r="O1421" i="1"/>
  <c r="N1421" i="1"/>
  <c r="P1421" i="1" s="1"/>
  <c r="R1421" i="1" s="1"/>
  <c r="M1421" i="1"/>
  <c r="L1421" i="1"/>
  <c r="O1420" i="1"/>
  <c r="N1420" i="1"/>
  <c r="M1420" i="1"/>
  <c r="L1420" i="1"/>
  <c r="O1419" i="1"/>
  <c r="N1419" i="1"/>
  <c r="P1419" i="1" s="1"/>
  <c r="R1419" i="1" s="1"/>
  <c r="M1419" i="1"/>
  <c r="L1419" i="1"/>
  <c r="O1418" i="1"/>
  <c r="N1418" i="1"/>
  <c r="M1418" i="1"/>
  <c r="L1418" i="1"/>
  <c r="O1417" i="1"/>
  <c r="N1417" i="1"/>
  <c r="P1417" i="1" s="1"/>
  <c r="R1417" i="1" s="1"/>
  <c r="M1417" i="1"/>
  <c r="L1417" i="1"/>
  <c r="O1416" i="1"/>
  <c r="N1416" i="1"/>
  <c r="M1416" i="1"/>
  <c r="L1416" i="1"/>
  <c r="O1415" i="1"/>
  <c r="N1415" i="1"/>
  <c r="P1415" i="1" s="1"/>
  <c r="R1415" i="1" s="1"/>
  <c r="M1415" i="1"/>
  <c r="L1415" i="1"/>
  <c r="O1414" i="1"/>
  <c r="N1414" i="1"/>
  <c r="M1414" i="1"/>
  <c r="L1414" i="1"/>
  <c r="O1413" i="1"/>
  <c r="N1413" i="1"/>
  <c r="P1413" i="1" s="1"/>
  <c r="R1413" i="1" s="1"/>
  <c r="M1413" i="1"/>
  <c r="L1413" i="1"/>
  <c r="O1412" i="1"/>
  <c r="N1412" i="1"/>
  <c r="M1412" i="1"/>
  <c r="L1412" i="1"/>
  <c r="O1411" i="1"/>
  <c r="N1411" i="1"/>
  <c r="P1411" i="1" s="1"/>
  <c r="R1411" i="1" s="1"/>
  <c r="M1411" i="1"/>
  <c r="L1411" i="1"/>
  <c r="O1410" i="1"/>
  <c r="N1410" i="1"/>
  <c r="M1410" i="1"/>
  <c r="L1410" i="1"/>
  <c r="O1409" i="1"/>
  <c r="N1409" i="1"/>
  <c r="P1409" i="1" s="1"/>
  <c r="R1409" i="1" s="1"/>
  <c r="M1409" i="1"/>
  <c r="L1409" i="1"/>
  <c r="O1408" i="1"/>
  <c r="N1408" i="1"/>
  <c r="M1408" i="1"/>
  <c r="L1408" i="1"/>
  <c r="O1407" i="1"/>
  <c r="N1407" i="1"/>
  <c r="P1407" i="1" s="1"/>
  <c r="R1407" i="1" s="1"/>
  <c r="M1407" i="1"/>
  <c r="L1407" i="1"/>
  <c r="O1406" i="1"/>
  <c r="N1406" i="1"/>
  <c r="M1406" i="1"/>
  <c r="L1406" i="1"/>
  <c r="O1405" i="1"/>
  <c r="N1405" i="1"/>
  <c r="P1405" i="1" s="1"/>
  <c r="R1405" i="1" s="1"/>
  <c r="M1405" i="1"/>
  <c r="L1405" i="1"/>
  <c r="O1404" i="1"/>
  <c r="N1404" i="1"/>
  <c r="M1404" i="1"/>
  <c r="L1404" i="1"/>
  <c r="O1403" i="1"/>
  <c r="N1403" i="1"/>
  <c r="P1403" i="1" s="1"/>
  <c r="R1403" i="1" s="1"/>
  <c r="M1403" i="1"/>
  <c r="L1403" i="1"/>
  <c r="O1402" i="1"/>
  <c r="N1402" i="1"/>
  <c r="M1402" i="1"/>
  <c r="L1402" i="1"/>
  <c r="O1401" i="1"/>
  <c r="N1401" i="1"/>
  <c r="P1401" i="1" s="1"/>
  <c r="R1401" i="1" s="1"/>
  <c r="M1401" i="1"/>
  <c r="L1401" i="1"/>
  <c r="O1400" i="1"/>
  <c r="N1400" i="1"/>
  <c r="M1400" i="1"/>
  <c r="L1400" i="1"/>
  <c r="O1399" i="1"/>
  <c r="N1399" i="1"/>
  <c r="P1399" i="1" s="1"/>
  <c r="R1399" i="1" s="1"/>
  <c r="M1399" i="1"/>
  <c r="L1399" i="1"/>
  <c r="O1398" i="1"/>
  <c r="N1398" i="1"/>
  <c r="M1398" i="1"/>
  <c r="L1398" i="1"/>
  <c r="O1397" i="1"/>
  <c r="N1397" i="1"/>
  <c r="P1397" i="1" s="1"/>
  <c r="R1397" i="1" s="1"/>
  <c r="M1397" i="1"/>
  <c r="L1397" i="1"/>
  <c r="O1396" i="1"/>
  <c r="N1396" i="1"/>
  <c r="M1396" i="1"/>
  <c r="L1396" i="1"/>
  <c r="O1395" i="1"/>
  <c r="N1395" i="1"/>
  <c r="P1395" i="1" s="1"/>
  <c r="R1395" i="1" s="1"/>
  <c r="M1395" i="1"/>
  <c r="L1395" i="1"/>
  <c r="O1394" i="1"/>
  <c r="N1394" i="1"/>
  <c r="M1394" i="1"/>
  <c r="L1394" i="1"/>
  <c r="O1393" i="1"/>
  <c r="N1393" i="1"/>
  <c r="P1393" i="1" s="1"/>
  <c r="R1393" i="1" s="1"/>
  <c r="M1393" i="1"/>
  <c r="L1393" i="1"/>
  <c r="O1392" i="1"/>
  <c r="N1392" i="1"/>
  <c r="M1392" i="1"/>
  <c r="L1392" i="1"/>
  <c r="O1391" i="1"/>
  <c r="N1391" i="1"/>
  <c r="P1391" i="1" s="1"/>
  <c r="R1391" i="1" s="1"/>
  <c r="M1391" i="1"/>
  <c r="L1391" i="1"/>
  <c r="O1390" i="1"/>
  <c r="N1390" i="1"/>
  <c r="M1390" i="1"/>
  <c r="L1390" i="1"/>
  <c r="O1389" i="1"/>
  <c r="N1389" i="1"/>
  <c r="P1389" i="1" s="1"/>
  <c r="R1389" i="1" s="1"/>
  <c r="M1389" i="1"/>
  <c r="L1389" i="1"/>
  <c r="O1388" i="1"/>
  <c r="N1388" i="1"/>
  <c r="M1388" i="1"/>
  <c r="L1388" i="1"/>
  <c r="O1387" i="1"/>
  <c r="N1387" i="1"/>
  <c r="P1387" i="1" s="1"/>
  <c r="R1387" i="1" s="1"/>
  <c r="M1387" i="1"/>
  <c r="L1387" i="1"/>
  <c r="O1386" i="1"/>
  <c r="N1386" i="1"/>
  <c r="M1386" i="1"/>
  <c r="L1386" i="1"/>
  <c r="O1385" i="1"/>
  <c r="N1385" i="1"/>
  <c r="P1385" i="1" s="1"/>
  <c r="R1385" i="1" s="1"/>
  <c r="M1385" i="1"/>
  <c r="L1385" i="1"/>
  <c r="O1384" i="1"/>
  <c r="N1384" i="1"/>
  <c r="M1384" i="1"/>
  <c r="L1384" i="1"/>
  <c r="O1383" i="1"/>
  <c r="N1383" i="1"/>
  <c r="P1383" i="1" s="1"/>
  <c r="R1383" i="1" s="1"/>
  <c r="M1383" i="1"/>
  <c r="L1383" i="1"/>
  <c r="O1382" i="1"/>
  <c r="N1382" i="1"/>
  <c r="M1382" i="1"/>
  <c r="L1382" i="1"/>
  <c r="O1381" i="1"/>
  <c r="N1381" i="1"/>
  <c r="P1381" i="1" s="1"/>
  <c r="R1381" i="1" s="1"/>
  <c r="M1381" i="1"/>
  <c r="L1381" i="1"/>
  <c r="O1380" i="1"/>
  <c r="N1380" i="1"/>
  <c r="M1380" i="1"/>
  <c r="L1380" i="1"/>
  <c r="O1379" i="1"/>
  <c r="N1379" i="1"/>
  <c r="P1379" i="1" s="1"/>
  <c r="R1379" i="1" s="1"/>
  <c r="M1379" i="1"/>
  <c r="L1379" i="1"/>
  <c r="O1378" i="1"/>
  <c r="N1378" i="1"/>
  <c r="M1378" i="1"/>
  <c r="L1378" i="1"/>
  <c r="O1377" i="1"/>
  <c r="N1377" i="1"/>
  <c r="P1377" i="1" s="1"/>
  <c r="R1377" i="1" s="1"/>
  <c r="M1377" i="1"/>
  <c r="L1377" i="1"/>
  <c r="O1376" i="1"/>
  <c r="N1376" i="1"/>
  <c r="M1376" i="1"/>
  <c r="L1376" i="1"/>
  <c r="O1375" i="1"/>
  <c r="N1375" i="1"/>
  <c r="P1375" i="1" s="1"/>
  <c r="R1375" i="1" s="1"/>
  <c r="M1375" i="1"/>
  <c r="L1375" i="1"/>
  <c r="O1374" i="1"/>
  <c r="N1374" i="1"/>
  <c r="M1374" i="1"/>
  <c r="L1374" i="1"/>
  <c r="O1373" i="1"/>
  <c r="N1373" i="1"/>
  <c r="P1373" i="1" s="1"/>
  <c r="R1373" i="1" s="1"/>
  <c r="M1373" i="1"/>
  <c r="L1373" i="1"/>
  <c r="O1372" i="1"/>
  <c r="N1372" i="1"/>
  <c r="M1372" i="1"/>
  <c r="L1372" i="1"/>
  <c r="O1371" i="1"/>
  <c r="N1371" i="1"/>
  <c r="P1371" i="1" s="1"/>
  <c r="R1371" i="1" s="1"/>
  <c r="M1371" i="1"/>
  <c r="L1371" i="1"/>
  <c r="O1370" i="1"/>
  <c r="N1370" i="1"/>
  <c r="M1370" i="1"/>
  <c r="L1370" i="1"/>
  <c r="O1369" i="1"/>
  <c r="N1369" i="1"/>
  <c r="P1369" i="1" s="1"/>
  <c r="R1369" i="1" s="1"/>
  <c r="M1369" i="1"/>
  <c r="L1369" i="1"/>
  <c r="O1368" i="1"/>
  <c r="N1368" i="1"/>
  <c r="M1368" i="1"/>
  <c r="L1368" i="1"/>
  <c r="O1367" i="1"/>
  <c r="N1367" i="1"/>
  <c r="P1367" i="1" s="1"/>
  <c r="R1367" i="1" s="1"/>
  <c r="M1367" i="1"/>
  <c r="L1367" i="1"/>
  <c r="O1366" i="1"/>
  <c r="N1366" i="1"/>
  <c r="M1366" i="1"/>
  <c r="L1366" i="1"/>
  <c r="O1365" i="1"/>
  <c r="N1365" i="1"/>
  <c r="P1365" i="1" s="1"/>
  <c r="R1365" i="1" s="1"/>
  <c r="M1365" i="1"/>
  <c r="L1365" i="1"/>
  <c r="O1364" i="1"/>
  <c r="N1364" i="1"/>
  <c r="M1364" i="1"/>
  <c r="L1364" i="1"/>
  <c r="O1363" i="1"/>
  <c r="N1363" i="1"/>
  <c r="P1363" i="1" s="1"/>
  <c r="R1363" i="1" s="1"/>
  <c r="M1363" i="1"/>
  <c r="L1363" i="1"/>
  <c r="O1362" i="1"/>
  <c r="N1362" i="1"/>
  <c r="M1362" i="1"/>
  <c r="L1362" i="1"/>
  <c r="O1361" i="1"/>
  <c r="N1361" i="1"/>
  <c r="P1361" i="1" s="1"/>
  <c r="R1361" i="1" s="1"/>
  <c r="M1361" i="1"/>
  <c r="L1361" i="1"/>
  <c r="O1360" i="1"/>
  <c r="N1360" i="1"/>
  <c r="M1360" i="1"/>
  <c r="L1360" i="1"/>
  <c r="O1359" i="1"/>
  <c r="N1359" i="1"/>
  <c r="P1359" i="1" s="1"/>
  <c r="R1359" i="1" s="1"/>
  <c r="M1359" i="1"/>
  <c r="L1359" i="1"/>
  <c r="O1358" i="1"/>
  <c r="N1358" i="1"/>
  <c r="M1358" i="1"/>
  <c r="L1358" i="1"/>
  <c r="O1357" i="1"/>
  <c r="N1357" i="1"/>
  <c r="P1357" i="1" s="1"/>
  <c r="R1357" i="1" s="1"/>
  <c r="M1357" i="1"/>
  <c r="L1357" i="1"/>
  <c r="O1356" i="1"/>
  <c r="N1356" i="1"/>
  <c r="M1356" i="1"/>
  <c r="L1356" i="1"/>
  <c r="O1355" i="1"/>
  <c r="N1355" i="1"/>
  <c r="P1355" i="1" s="1"/>
  <c r="R1355" i="1" s="1"/>
  <c r="M1355" i="1"/>
  <c r="L1355" i="1"/>
  <c r="O1354" i="1"/>
  <c r="N1354" i="1"/>
  <c r="M1354" i="1"/>
  <c r="L1354" i="1"/>
  <c r="O1353" i="1"/>
  <c r="N1353" i="1"/>
  <c r="P1353" i="1" s="1"/>
  <c r="R1353" i="1" s="1"/>
  <c r="M1353" i="1"/>
  <c r="L1353" i="1"/>
  <c r="O1352" i="1"/>
  <c r="N1352" i="1"/>
  <c r="M1352" i="1"/>
  <c r="L1352" i="1"/>
  <c r="O1351" i="1"/>
  <c r="N1351" i="1"/>
  <c r="P1351" i="1" s="1"/>
  <c r="R1351" i="1" s="1"/>
  <c r="M1351" i="1"/>
  <c r="L1351" i="1"/>
  <c r="O1350" i="1"/>
  <c r="N1350" i="1"/>
  <c r="M1350" i="1"/>
  <c r="L1350" i="1"/>
  <c r="O1349" i="1"/>
  <c r="N1349" i="1"/>
  <c r="P1349" i="1" s="1"/>
  <c r="R1349" i="1" s="1"/>
  <c r="M1349" i="1"/>
  <c r="L1349" i="1"/>
  <c r="O1348" i="1"/>
  <c r="N1348" i="1"/>
  <c r="M1348" i="1"/>
  <c r="L1348" i="1"/>
  <c r="O1347" i="1"/>
  <c r="N1347" i="1"/>
  <c r="P1347" i="1" s="1"/>
  <c r="R1347" i="1" s="1"/>
  <c r="M1347" i="1"/>
  <c r="L1347" i="1"/>
  <c r="O1346" i="1"/>
  <c r="N1346" i="1"/>
  <c r="M1346" i="1"/>
  <c r="L1346" i="1"/>
  <c r="O1345" i="1"/>
  <c r="N1345" i="1"/>
  <c r="P1345" i="1" s="1"/>
  <c r="R1345" i="1" s="1"/>
  <c r="M1345" i="1"/>
  <c r="L1345" i="1"/>
  <c r="O1344" i="1"/>
  <c r="N1344" i="1"/>
  <c r="M1344" i="1"/>
  <c r="L1344" i="1"/>
  <c r="O1343" i="1"/>
  <c r="N1343" i="1"/>
  <c r="P1343" i="1" s="1"/>
  <c r="R1343" i="1" s="1"/>
  <c r="M1343" i="1"/>
  <c r="L1343" i="1"/>
  <c r="O1342" i="1"/>
  <c r="N1342" i="1"/>
  <c r="M1342" i="1"/>
  <c r="L1342" i="1"/>
  <c r="O1341" i="1"/>
  <c r="N1341" i="1"/>
  <c r="P1341" i="1" s="1"/>
  <c r="R1341" i="1" s="1"/>
  <c r="M1341" i="1"/>
  <c r="L1341" i="1"/>
  <c r="O1340" i="1"/>
  <c r="N1340" i="1"/>
  <c r="M1340" i="1"/>
  <c r="L1340" i="1"/>
  <c r="O1339" i="1"/>
  <c r="N1339" i="1"/>
  <c r="P1339" i="1" s="1"/>
  <c r="R1339" i="1" s="1"/>
  <c r="M1339" i="1"/>
  <c r="L1339" i="1"/>
  <c r="O1338" i="1"/>
  <c r="N1338" i="1"/>
  <c r="M1338" i="1"/>
  <c r="L1338" i="1"/>
  <c r="O1337" i="1"/>
  <c r="N1337" i="1"/>
  <c r="P1337" i="1" s="1"/>
  <c r="R1337" i="1" s="1"/>
  <c r="M1337" i="1"/>
  <c r="L1337" i="1"/>
  <c r="O1336" i="1"/>
  <c r="N1336" i="1"/>
  <c r="M1336" i="1"/>
  <c r="L1336" i="1"/>
  <c r="O1335" i="1"/>
  <c r="N1335" i="1"/>
  <c r="P1335" i="1" s="1"/>
  <c r="R1335" i="1" s="1"/>
  <c r="M1335" i="1"/>
  <c r="L1335" i="1"/>
  <c r="O1334" i="1"/>
  <c r="N1334" i="1"/>
  <c r="M1334" i="1"/>
  <c r="L1334" i="1"/>
  <c r="O1333" i="1"/>
  <c r="N1333" i="1"/>
  <c r="P1333" i="1" s="1"/>
  <c r="R1333" i="1" s="1"/>
  <c r="M1333" i="1"/>
  <c r="L1333" i="1"/>
  <c r="O1332" i="1"/>
  <c r="N1332" i="1"/>
  <c r="M1332" i="1"/>
  <c r="L1332" i="1"/>
  <c r="O1331" i="1"/>
  <c r="N1331" i="1"/>
  <c r="P1331" i="1" s="1"/>
  <c r="R1331" i="1" s="1"/>
  <c r="M1331" i="1"/>
  <c r="L1331" i="1"/>
  <c r="O1330" i="1"/>
  <c r="N1330" i="1"/>
  <c r="M1330" i="1"/>
  <c r="L1330" i="1"/>
  <c r="O1329" i="1"/>
  <c r="N1329" i="1"/>
  <c r="P1329" i="1" s="1"/>
  <c r="R1329" i="1" s="1"/>
  <c r="M1329" i="1"/>
  <c r="L1329" i="1"/>
  <c r="O1328" i="1"/>
  <c r="N1328" i="1"/>
  <c r="M1328" i="1"/>
  <c r="L1328" i="1"/>
  <c r="O1327" i="1"/>
  <c r="N1327" i="1"/>
  <c r="P1327" i="1" s="1"/>
  <c r="R1327" i="1" s="1"/>
  <c r="M1327" i="1"/>
  <c r="L1327" i="1"/>
  <c r="O1326" i="1"/>
  <c r="N1326" i="1"/>
  <c r="M1326" i="1"/>
  <c r="L1326" i="1"/>
  <c r="O1325" i="1"/>
  <c r="N1325" i="1"/>
  <c r="P1325" i="1" s="1"/>
  <c r="R1325" i="1" s="1"/>
  <c r="M1325" i="1"/>
  <c r="L1325" i="1"/>
  <c r="O1324" i="1"/>
  <c r="N1324" i="1"/>
  <c r="M1324" i="1"/>
  <c r="L1324" i="1"/>
  <c r="O1323" i="1"/>
  <c r="N1323" i="1"/>
  <c r="P1323" i="1" s="1"/>
  <c r="R1323" i="1" s="1"/>
  <c r="M1323" i="1"/>
  <c r="L1323" i="1"/>
  <c r="O1322" i="1"/>
  <c r="N1322" i="1"/>
  <c r="M1322" i="1"/>
  <c r="L1322" i="1"/>
  <c r="O1321" i="1"/>
  <c r="N1321" i="1"/>
  <c r="P1321" i="1" s="1"/>
  <c r="R1321" i="1" s="1"/>
  <c r="M1321" i="1"/>
  <c r="L1321" i="1"/>
  <c r="O1320" i="1"/>
  <c r="N1320" i="1"/>
  <c r="M1320" i="1"/>
  <c r="L1320" i="1"/>
  <c r="O1319" i="1"/>
  <c r="N1319" i="1"/>
  <c r="P1319" i="1" s="1"/>
  <c r="R1319" i="1" s="1"/>
  <c r="M1319" i="1"/>
  <c r="L1319" i="1"/>
  <c r="O1318" i="1"/>
  <c r="N1318" i="1"/>
  <c r="M1318" i="1"/>
  <c r="L1318" i="1"/>
  <c r="O1317" i="1"/>
  <c r="N1317" i="1"/>
  <c r="P1317" i="1" s="1"/>
  <c r="R1317" i="1" s="1"/>
  <c r="M1317" i="1"/>
  <c r="L1317" i="1"/>
  <c r="O1316" i="1"/>
  <c r="N1316" i="1"/>
  <c r="M1316" i="1"/>
  <c r="L1316" i="1"/>
  <c r="O1315" i="1"/>
  <c r="N1315" i="1"/>
  <c r="P1315" i="1" s="1"/>
  <c r="R1315" i="1" s="1"/>
  <c r="M1315" i="1"/>
  <c r="L1315" i="1"/>
  <c r="O1314" i="1"/>
  <c r="N1314" i="1"/>
  <c r="M1314" i="1"/>
  <c r="L1314" i="1"/>
  <c r="O1313" i="1"/>
  <c r="N1313" i="1"/>
  <c r="P1313" i="1" s="1"/>
  <c r="R1313" i="1" s="1"/>
  <c r="M1313" i="1"/>
  <c r="L1313" i="1"/>
  <c r="O1312" i="1"/>
  <c r="N1312" i="1"/>
  <c r="M1312" i="1"/>
  <c r="L1312" i="1"/>
  <c r="O1311" i="1"/>
  <c r="N1311" i="1"/>
  <c r="P1311" i="1" s="1"/>
  <c r="R1311" i="1" s="1"/>
  <c r="M1311" i="1"/>
  <c r="L1311" i="1"/>
  <c r="O1310" i="1"/>
  <c r="N1310" i="1"/>
  <c r="M1310" i="1"/>
  <c r="L1310" i="1"/>
  <c r="O1309" i="1"/>
  <c r="N1309" i="1"/>
  <c r="P1309" i="1" s="1"/>
  <c r="R1309" i="1" s="1"/>
  <c r="M1309" i="1"/>
  <c r="L1309" i="1"/>
  <c r="O1308" i="1"/>
  <c r="N1308" i="1"/>
  <c r="M1308" i="1"/>
  <c r="L1308" i="1"/>
  <c r="O1307" i="1"/>
  <c r="N1307" i="1"/>
  <c r="P1307" i="1" s="1"/>
  <c r="R1307" i="1" s="1"/>
  <c r="M1307" i="1"/>
  <c r="L1307" i="1"/>
  <c r="O1306" i="1"/>
  <c r="N1306" i="1"/>
  <c r="M1306" i="1"/>
  <c r="L1306" i="1"/>
  <c r="O1305" i="1"/>
  <c r="N1305" i="1"/>
  <c r="P1305" i="1" s="1"/>
  <c r="R1305" i="1" s="1"/>
  <c r="M1305" i="1"/>
  <c r="L1305" i="1"/>
  <c r="O1304" i="1"/>
  <c r="N1304" i="1"/>
  <c r="M1304" i="1"/>
  <c r="L1304" i="1"/>
  <c r="O1303" i="1"/>
  <c r="N1303" i="1"/>
  <c r="P1303" i="1" s="1"/>
  <c r="R1303" i="1" s="1"/>
  <c r="M1303" i="1"/>
  <c r="L1303" i="1"/>
  <c r="O1302" i="1"/>
  <c r="N1302" i="1"/>
  <c r="M1302" i="1"/>
  <c r="L1302" i="1"/>
  <c r="O1301" i="1"/>
  <c r="N1301" i="1"/>
  <c r="P1301" i="1" s="1"/>
  <c r="R1301" i="1" s="1"/>
  <c r="M1301" i="1"/>
  <c r="L1301" i="1"/>
  <c r="O1300" i="1"/>
  <c r="N1300" i="1"/>
  <c r="M1300" i="1"/>
  <c r="L1300" i="1"/>
  <c r="O1299" i="1"/>
  <c r="N1299" i="1"/>
  <c r="P1299" i="1" s="1"/>
  <c r="R1299" i="1" s="1"/>
  <c r="M1299" i="1"/>
  <c r="L1299" i="1"/>
  <c r="O1298" i="1"/>
  <c r="N1298" i="1"/>
  <c r="M1298" i="1"/>
  <c r="L1298" i="1"/>
  <c r="O1297" i="1"/>
  <c r="N1297" i="1"/>
  <c r="P1297" i="1" s="1"/>
  <c r="R1297" i="1" s="1"/>
  <c r="M1297" i="1"/>
  <c r="L1297" i="1"/>
  <c r="O1296" i="1"/>
  <c r="N1296" i="1"/>
  <c r="M1296" i="1"/>
  <c r="L1296" i="1"/>
  <c r="O1295" i="1"/>
  <c r="N1295" i="1"/>
  <c r="P1295" i="1" s="1"/>
  <c r="R1295" i="1" s="1"/>
  <c r="M1295" i="1"/>
  <c r="L1295" i="1"/>
  <c r="O1294" i="1"/>
  <c r="N1294" i="1"/>
  <c r="M1294" i="1"/>
  <c r="L1294" i="1"/>
  <c r="O1293" i="1"/>
  <c r="N1293" i="1"/>
  <c r="P1293" i="1" s="1"/>
  <c r="R1293" i="1" s="1"/>
  <c r="M1293" i="1"/>
  <c r="L1293" i="1"/>
  <c r="O1292" i="1"/>
  <c r="N1292" i="1"/>
  <c r="M1292" i="1"/>
  <c r="L1292" i="1"/>
  <c r="O1291" i="1"/>
  <c r="N1291" i="1"/>
  <c r="P1291" i="1" s="1"/>
  <c r="R1291" i="1" s="1"/>
  <c r="M1291" i="1"/>
  <c r="L1291" i="1"/>
  <c r="O1290" i="1"/>
  <c r="N1290" i="1"/>
  <c r="M1290" i="1"/>
  <c r="L1290" i="1"/>
  <c r="O1289" i="1"/>
  <c r="N1289" i="1"/>
  <c r="P1289" i="1" s="1"/>
  <c r="R1289" i="1" s="1"/>
  <c r="M1289" i="1"/>
  <c r="L1289" i="1"/>
  <c r="O1288" i="1"/>
  <c r="N1288" i="1"/>
  <c r="M1288" i="1"/>
  <c r="L1288" i="1"/>
  <c r="O1287" i="1"/>
  <c r="N1287" i="1"/>
  <c r="P1287" i="1" s="1"/>
  <c r="R1287" i="1" s="1"/>
  <c r="M1287" i="1"/>
  <c r="L1287" i="1"/>
  <c r="O1286" i="1"/>
  <c r="N1286" i="1"/>
  <c r="M1286" i="1"/>
  <c r="L1286" i="1"/>
  <c r="O1285" i="1"/>
  <c r="N1285" i="1"/>
  <c r="P1285" i="1" s="1"/>
  <c r="R1285" i="1" s="1"/>
  <c r="M1285" i="1"/>
  <c r="L1285" i="1"/>
  <c r="O1284" i="1"/>
  <c r="N1284" i="1"/>
  <c r="M1284" i="1"/>
  <c r="L1284" i="1"/>
  <c r="O1283" i="1"/>
  <c r="N1283" i="1"/>
  <c r="P1283" i="1" s="1"/>
  <c r="R1283" i="1" s="1"/>
  <c r="M1283" i="1"/>
  <c r="L1283" i="1"/>
  <c r="O1282" i="1"/>
  <c r="N1282" i="1"/>
  <c r="M1282" i="1"/>
  <c r="L1282" i="1"/>
  <c r="O1281" i="1"/>
  <c r="N1281" i="1"/>
  <c r="P1281" i="1" s="1"/>
  <c r="R1281" i="1" s="1"/>
  <c r="M1281" i="1"/>
  <c r="L1281" i="1"/>
  <c r="O1280" i="1"/>
  <c r="N1280" i="1"/>
  <c r="M1280" i="1"/>
  <c r="L1280" i="1"/>
  <c r="O1279" i="1"/>
  <c r="N1279" i="1"/>
  <c r="P1279" i="1" s="1"/>
  <c r="R1279" i="1" s="1"/>
  <c r="M1279" i="1"/>
  <c r="L1279" i="1"/>
  <c r="O1278" i="1"/>
  <c r="N1278" i="1"/>
  <c r="M1278" i="1"/>
  <c r="L1278" i="1"/>
  <c r="O1277" i="1"/>
  <c r="N1277" i="1"/>
  <c r="P1277" i="1" s="1"/>
  <c r="R1277" i="1" s="1"/>
  <c r="M1277" i="1"/>
  <c r="L1277" i="1"/>
  <c r="O1276" i="1"/>
  <c r="N1276" i="1"/>
  <c r="M1276" i="1"/>
  <c r="L1276" i="1"/>
  <c r="O1275" i="1"/>
  <c r="N1275" i="1"/>
  <c r="P1275" i="1" s="1"/>
  <c r="R1275" i="1" s="1"/>
  <c r="M1275" i="1"/>
  <c r="L1275" i="1"/>
  <c r="O1274" i="1"/>
  <c r="N1274" i="1"/>
  <c r="M1274" i="1"/>
  <c r="L1274" i="1"/>
  <c r="O1273" i="1"/>
  <c r="N1273" i="1"/>
  <c r="P1273" i="1" s="1"/>
  <c r="R1273" i="1" s="1"/>
  <c r="M1273" i="1"/>
  <c r="L1273" i="1"/>
  <c r="O1272" i="1"/>
  <c r="N1272" i="1"/>
  <c r="M1272" i="1"/>
  <c r="L1272" i="1"/>
  <c r="O1271" i="1"/>
  <c r="N1271" i="1"/>
  <c r="P1271" i="1" s="1"/>
  <c r="R1271" i="1" s="1"/>
  <c r="M1271" i="1"/>
  <c r="L1271" i="1"/>
  <c r="O1270" i="1"/>
  <c r="N1270" i="1"/>
  <c r="M1270" i="1"/>
  <c r="L1270" i="1"/>
  <c r="O1269" i="1"/>
  <c r="N1269" i="1"/>
  <c r="P1269" i="1" s="1"/>
  <c r="R1269" i="1" s="1"/>
  <c r="M1269" i="1"/>
  <c r="L1269" i="1"/>
  <c r="O1268" i="1"/>
  <c r="N1268" i="1"/>
  <c r="M1268" i="1"/>
  <c r="L1268" i="1"/>
  <c r="O1267" i="1"/>
  <c r="N1267" i="1"/>
  <c r="P1267" i="1" s="1"/>
  <c r="R1267" i="1" s="1"/>
  <c r="M1267" i="1"/>
  <c r="L1267" i="1"/>
  <c r="O1266" i="1"/>
  <c r="N1266" i="1"/>
  <c r="M1266" i="1"/>
  <c r="L1266" i="1"/>
  <c r="O1265" i="1"/>
  <c r="N1265" i="1"/>
  <c r="P1265" i="1" s="1"/>
  <c r="R1265" i="1" s="1"/>
  <c r="M1265" i="1"/>
  <c r="L1265" i="1"/>
  <c r="O1264" i="1"/>
  <c r="N1264" i="1"/>
  <c r="M1264" i="1"/>
  <c r="L1264" i="1"/>
  <c r="O1263" i="1"/>
  <c r="N1263" i="1"/>
  <c r="P1263" i="1" s="1"/>
  <c r="R1263" i="1" s="1"/>
  <c r="M1263" i="1"/>
  <c r="L1263" i="1"/>
  <c r="O1262" i="1"/>
  <c r="N1262" i="1"/>
  <c r="M1262" i="1"/>
  <c r="L1262" i="1"/>
  <c r="O1261" i="1"/>
  <c r="N1261" i="1"/>
  <c r="P1261" i="1" s="1"/>
  <c r="R1261" i="1" s="1"/>
  <c r="M1261" i="1"/>
  <c r="L1261" i="1"/>
  <c r="O1260" i="1"/>
  <c r="N1260" i="1"/>
  <c r="M1260" i="1"/>
  <c r="L1260" i="1"/>
  <c r="O1259" i="1"/>
  <c r="N1259" i="1"/>
  <c r="P1259" i="1" s="1"/>
  <c r="R1259" i="1" s="1"/>
  <c r="M1259" i="1"/>
  <c r="L1259" i="1"/>
  <c r="O1258" i="1"/>
  <c r="N1258" i="1"/>
  <c r="M1258" i="1"/>
  <c r="L1258" i="1"/>
  <c r="O1257" i="1"/>
  <c r="N1257" i="1"/>
  <c r="P1257" i="1" s="1"/>
  <c r="R1257" i="1" s="1"/>
  <c r="M1257" i="1"/>
  <c r="L1257" i="1"/>
  <c r="O1256" i="1"/>
  <c r="N1256" i="1"/>
  <c r="M1256" i="1"/>
  <c r="L1256" i="1"/>
  <c r="O1255" i="1"/>
  <c r="N1255" i="1"/>
  <c r="P1255" i="1" s="1"/>
  <c r="R1255" i="1" s="1"/>
  <c r="M1255" i="1"/>
  <c r="L1255" i="1"/>
  <c r="O1254" i="1"/>
  <c r="N1254" i="1"/>
  <c r="M1254" i="1"/>
  <c r="L1254" i="1"/>
  <c r="O1253" i="1"/>
  <c r="N1253" i="1"/>
  <c r="P1253" i="1" s="1"/>
  <c r="R1253" i="1" s="1"/>
  <c r="M1253" i="1"/>
  <c r="L1253" i="1"/>
  <c r="O1252" i="1"/>
  <c r="N1252" i="1"/>
  <c r="M1252" i="1"/>
  <c r="L1252" i="1"/>
  <c r="O1251" i="1"/>
  <c r="N1251" i="1"/>
  <c r="P1251" i="1" s="1"/>
  <c r="R1251" i="1" s="1"/>
  <c r="M1251" i="1"/>
  <c r="L1251" i="1"/>
  <c r="O1250" i="1"/>
  <c r="N1250" i="1"/>
  <c r="M1250" i="1"/>
  <c r="L1250" i="1"/>
  <c r="O1249" i="1"/>
  <c r="N1249" i="1"/>
  <c r="P1249" i="1" s="1"/>
  <c r="R1249" i="1" s="1"/>
  <c r="M1249" i="1"/>
  <c r="L1249" i="1"/>
  <c r="O1248" i="1"/>
  <c r="N1248" i="1"/>
  <c r="M1248" i="1"/>
  <c r="L1248" i="1"/>
  <c r="O1247" i="1"/>
  <c r="N1247" i="1"/>
  <c r="P1247" i="1" s="1"/>
  <c r="R1247" i="1" s="1"/>
  <c r="M1247" i="1"/>
  <c r="L1247" i="1"/>
  <c r="O1246" i="1"/>
  <c r="N1246" i="1"/>
  <c r="M1246" i="1"/>
  <c r="L1246" i="1"/>
  <c r="O1245" i="1"/>
  <c r="N1245" i="1"/>
  <c r="P1245" i="1" s="1"/>
  <c r="R1245" i="1" s="1"/>
  <c r="M1245" i="1"/>
  <c r="L1245" i="1"/>
  <c r="O1244" i="1"/>
  <c r="N1244" i="1"/>
  <c r="M1244" i="1"/>
  <c r="L1244" i="1"/>
  <c r="O1243" i="1"/>
  <c r="N1243" i="1"/>
  <c r="P1243" i="1" s="1"/>
  <c r="R1243" i="1" s="1"/>
  <c r="M1243" i="1"/>
  <c r="L1243" i="1"/>
  <c r="O1242" i="1"/>
  <c r="N1242" i="1"/>
  <c r="M1242" i="1"/>
  <c r="L1242" i="1"/>
  <c r="O1241" i="1"/>
  <c r="N1241" i="1"/>
  <c r="P1241" i="1" s="1"/>
  <c r="R1241" i="1" s="1"/>
  <c r="M1241" i="1"/>
  <c r="L1241" i="1"/>
  <c r="O1240" i="1"/>
  <c r="N1240" i="1"/>
  <c r="M1240" i="1"/>
  <c r="L1240" i="1"/>
  <c r="O1239" i="1"/>
  <c r="N1239" i="1"/>
  <c r="P1239" i="1" s="1"/>
  <c r="R1239" i="1" s="1"/>
  <c r="M1239" i="1"/>
  <c r="L1239" i="1"/>
  <c r="O1238" i="1"/>
  <c r="N1238" i="1"/>
  <c r="M1238" i="1"/>
  <c r="L1238" i="1"/>
  <c r="O1237" i="1"/>
  <c r="N1237" i="1"/>
  <c r="P1237" i="1" s="1"/>
  <c r="R1237" i="1" s="1"/>
  <c r="M1237" i="1"/>
  <c r="L1237" i="1"/>
  <c r="O1236" i="1"/>
  <c r="N1236" i="1"/>
  <c r="M1236" i="1"/>
  <c r="L1236" i="1"/>
  <c r="O1235" i="1"/>
  <c r="N1235" i="1"/>
  <c r="P1235" i="1" s="1"/>
  <c r="R1235" i="1" s="1"/>
  <c r="M1235" i="1"/>
  <c r="L1235" i="1"/>
  <c r="O1234" i="1"/>
  <c r="N1234" i="1"/>
  <c r="M1234" i="1"/>
  <c r="L1234" i="1"/>
  <c r="O1233" i="1"/>
  <c r="N1233" i="1"/>
  <c r="P1233" i="1" s="1"/>
  <c r="R1233" i="1" s="1"/>
  <c r="M1233" i="1"/>
  <c r="L1233" i="1"/>
  <c r="O1232" i="1"/>
  <c r="N1232" i="1"/>
  <c r="M1232" i="1"/>
  <c r="L1232" i="1"/>
  <c r="O1231" i="1"/>
  <c r="N1231" i="1"/>
  <c r="P1231" i="1" s="1"/>
  <c r="R1231" i="1" s="1"/>
  <c r="M1231" i="1"/>
  <c r="L1231" i="1"/>
  <c r="O1230" i="1"/>
  <c r="N1230" i="1"/>
  <c r="M1230" i="1"/>
  <c r="L1230" i="1"/>
  <c r="O1229" i="1"/>
  <c r="N1229" i="1"/>
  <c r="P1229" i="1" s="1"/>
  <c r="R1229" i="1" s="1"/>
  <c r="M1229" i="1"/>
  <c r="L1229" i="1"/>
  <c r="O1228" i="1"/>
  <c r="N1228" i="1"/>
  <c r="M1228" i="1"/>
  <c r="L1228" i="1"/>
  <c r="O1227" i="1"/>
  <c r="N1227" i="1"/>
  <c r="P1227" i="1" s="1"/>
  <c r="R1227" i="1" s="1"/>
  <c r="M1227" i="1"/>
  <c r="L1227" i="1"/>
  <c r="O1226" i="1"/>
  <c r="N1226" i="1"/>
  <c r="M1226" i="1"/>
  <c r="L1226" i="1"/>
  <c r="O1225" i="1"/>
  <c r="N1225" i="1"/>
  <c r="P1225" i="1" s="1"/>
  <c r="R1225" i="1" s="1"/>
  <c r="M1225" i="1"/>
  <c r="L1225" i="1"/>
  <c r="O1224" i="1"/>
  <c r="N1224" i="1"/>
  <c r="M1224" i="1"/>
  <c r="L1224" i="1"/>
  <c r="O1223" i="1"/>
  <c r="N1223" i="1"/>
  <c r="P1223" i="1" s="1"/>
  <c r="R1223" i="1" s="1"/>
  <c r="M1223" i="1"/>
  <c r="L1223" i="1"/>
  <c r="O1222" i="1"/>
  <c r="N1222" i="1"/>
  <c r="M1222" i="1"/>
  <c r="L1222" i="1"/>
  <c r="O1221" i="1"/>
  <c r="N1221" i="1"/>
  <c r="P1221" i="1" s="1"/>
  <c r="R1221" i="1" s="1"/>
  <c r="M1221" i="1"/>
  <c r="L1221" i="1"/>
  <c r="O1220" i="1"/>
  <c r="N1220" i="1"/>
  <c r="M1220" i="1"/>
  <c r="L1220" i="1"/>
  <c r="O1219" i="1"/>
  <c r="N1219" i="1"/>
  <c r="P1219" i="1" s="1"/>
  <c r="R1219" i="1" s="1"/>
  <c r="M1219" i="1"/>
  <c r="L1219" i="1"/>
  <c r="O1218" i="1"/>
  <c r="N1218" i="1"/>
  <c r="M1218" i="1"/>
  <c r="L1218" i="1"/>
  <c r="O1217" i="1"/>
  <c r="N1217" i="1"/>
  <c r="P1217" i="1" s="1"/>
  <c r="R1217" i="1" s="1"/>
  <c r="M1217" i="1"/>
  <c r="L1217" i="1"/>
  <c r="O1216" i="1"/>
  <c r="N1216" i="1"/>
  <c r="M1216" i="1"/>
  <c r="L1216" i="1"/>
  <c r="O1215" i="1"/>
  <c r="N1215" i="1"/>
  <c r="P1215" i="1" s="1"/>
  <c r="R1215" i="1" s="1"/>
  <c r="M1215" i="1"/>
  <c r="L1215" i="1"/>
  <c r="O1214" i="1"/>
  <c r="N1214" i="1"/>
  <c r="M1214" i="1"/>
  <c r="L1214" i="1"/>
  <c r="O1213" i="1"/>
  <c r="N1213" i="1"/>
  <c r="P1213" i="1" s="1"/>
  <c r="R1213" i="1" s="1"/>
  <c r="M1213" i="1"/>
  <c r="L1213" i="1"/>
  <c r="O1212" i="1"/>
  <c r="N1212" i="1"/>
  <c r="M1212" i="1"/>
  <c r="L1212" i="1"/>
  <c r="O1211" i="1"/>
  <c r="N1211" i="1"/>
  <c r="P1211" i="1" s="1"/>
  <c r="R1211" i="1" s="1"/>
  <c r="M1211" i="1"/>
  <c r="L1211" i="1"/>
  <c r="O1210" i="1"/>
  <c r="N1210" i="1"/>
  <c r="M1210" i="1"/>
  <c r="L1210" i="1"/>
  <c r="O1209" i="1"/>
  <c r="N1209" i="1"/>
  <c r="P1209" i="1" s="1"/>
  <c r="R1209" i="1" s="1"/>
  <c r="M1209" i="1"/>
  <c r="L1209" i="1"/>
  <c r="O1208" i="1"/>
  <c r="N1208" i="1"/>
  <c r="M1208" i="1"/>
  <c r="L1208" i="1"/>
  <c r="O1207" i="1"/>
  <c r="N1207" i="1"/>
  <c r="P1207" i="1" s="1"/>
  <c r="R1207" i="1" s="1"/>
  <c r="M1207" i="1"/>
  <c r="L1207" i="1"/>
  <c r="O1206" i="1"/>
  <c r="N1206" i="1"/>
  <c r="M1206" i="1"/>
  <c r="L1206" i="1"/>
  <c r="O1205" i="1"/>
  <c r="N1205" i="1"/>
  <c r="P1205" i="1" s="1"/>
  <c r="R1205" i="1" s="1"/>
  <c r="M1205" i="1"/>
  <c r="L1205" i="1"/>
  <c r="O1204" i="1"/>
  <c r="N1204" i="1"/>
  <c r="M1204" i="1"/>
  <c r="L1204" i="1"/>
  <c r="O1203" i="1"/>
  <c r="N1203" i="1"/>
  <c r="P1203" i="1" s="1"/>
  <c r="R1203" i="1" s="1"/>
  <c r="M1203" i="1"/>
  <c r="L1203" i="1"/>
  <c r="O1202" i="1"/>
  <c r="N1202" i="1"/>
  <c r="M1202" i="1"/>
  <c r="L1202" i="1"/>
  <c r="O1201" i="1"/>
  <c r="N1201" i="1"/>
  <c r="P1201" i="1" s="1"/>
  <c r="R1201" i="1" s="1"/>
  <c r="M1201" i="1"/>
  <c r="L1201" i="1"/>
  <c r="O1200" i="1"/>
  <c r="N1200" i="1"/>
  <c r="M1200" i="1"/>
  <c r="L1200" i="1"/>
  <c r="O1199" i="1"/>
  <c r="N1199" i="1"/>
  <c r="P1199" i="1" s="1"/>
  <c r="R1199" i="1" s="1"/>
  <c r="M1199" i="1"/>
  <c r="L1199" i="1"/>
  <c r="O1198" i="1"/>
  <c r="N1198" i="1"/>
  <c r="M1198" i="1"/>
  <c r="L1198" i="1"/>
  <c r="O1197" i="1"/>
  <c r="N1197" i="1"/>
  <c r="P1197" i="1" s="1"/>
  <c r="R1197" i="1" s="1"/>
  <c r="M1197" i="1"/>
  <c r="L1197" i="1"/>
  <c r="O1196" i="1"/>
  <c r="N1196" i="1"/>
  <c r="M1196" i="1"/>
  <c r="L1196" i="1"/>
  <c r="O1195" i="1"/>
  <c r="N1195" i="1"/>
  <c r="P1195" i="1" s="1"/>
  <c r="R1195" i="1" s="1"/>
  <c r="M1195" i="1"/>
  <c r="L1195" i="1"/>
  <c r="O1194" i="1"/>
  <c r="N1194" i="1"/>
  <c r="M1194" i="1"/>
  <c r="L1194" i="1"/>
  <c r="O1193" i="1"/>
  <c r="N1193" i="1"/>
  <c r="P1193" i="1" s="1"/>
  <c r="R1193" i="1" s="1"/>
  <c r="M1193" i="1"/>
  <c r="L1193" i="1"/>
  <c r="O1192" i="1"/>
  <c r="N1192" i="1"/>
  <c r="M1192" i="1"/>
  <c r="L1192" i="1"/>
  <c r="O1191" i="1"/>
  <c r="N1191" i="1"/>
  <c r="P1191" i="1" s="1"/>
  <c r="R1191" i="1" s="1"/>
  <c r="M1191" i="1"/>
  <c r="L1191" i="1"/>
  <c r="O1190" i="1"/>
  <c r="N1190" i="1"/>
  <c r="M1190" i="1"/>
  <c r="L1190" i="1"/>
  <c r="O1189" i="1"/>
  <c r="N1189" i="1"/>
  <c r="P1189" i="1" s="1"/>
  <c r="R1189" i="1" s="1"/>
  <c r="M1189" i="1"/>
  <c r="L1189" i="1"/>
  <c r="O1188" i="1"/>
  <c r="N1188" i="1"/>
  <c r="M1188" i="1"/>
  <c r="L1188" i="1"/>
  <c r="O1187" i="1"/>
  <c r="N1187" i="1"/>
  <c r="P1187" i="1" s="1"/>
  <c r="R1187" i="1" s="1"/>
  <c r="M1187" i="1"/>
  <c r="L1187" i="1"/>
  <c r="O1186" i="1"/>
  <c r="N1186" i="1"/>
  <c r="M1186" i="1"/>
  <c r="L1186" i="1"/>
  <c r="O1185" i="1"/>
  <c r="N1185" i="1"/>
  <c r="P1185" i="1" s="1"/>
  <c r="R1185" i="1" s="1"/>
  <c r="M1185" i="1"/>
  <c r="L1185" i="1"/>
  <c r="O1184" i="1"/>
  <c r="N1184" i="1"/>
  <c r="M1184" i="1"/>
  <c r="L1184" i="1"/>
  <c r="O1183" i="1"/>
  <c r="N1183" i="1"/>
  <c r="P1183" i="1" s="1"/>
  <c r="R1183" i="1" s="1"/>
  <c r="M1183" i="1"/>
  <c r="L1183" i="1"/>
  <c r="O1182" i="1"/>
  <c r="N1182" i="1"/>
  <c r="M1182" i="1"/>
  <c r="L1182" i="1"/>
  <c r="O1181" i="1"/>
  <c r="N1181" i="1"/>
  <c r="P1181" i="1" s="1"/>
  <c r="R1181" i="1" s="1"/>
  <c r="M1181" i="1"/>
  <c r="L1181" i="1"/>
  <c r="O1180" i="1"/>
  <c r="N1180" i="1"/>
  <c r="M1180" i="1"/>
  <c r="L1180" i="1"/>
  <c r="O1179" i="1"/>
  <c r="N1179" i="1"/>
  <c r="P1179" i="1" s="1"/>
  <c r="R1179" i="1" s="1"/>
  <c r="M1179" i="1"/>
  <c r="L1179" i="1"/>
  <c r="O1178" i="1"/>
  <c r="N1178" i="1"/>
  <c r="M1178" i="1"/>
  <c r="L1178" i="1"/>
  <c r="O1177" i="1"/>
  <c r="N1177" i="1"/>
  <c r="P1177" i="1" s="1"/>
  <c r="R1177" i="1" s="1"/>
  <c r="M1177" i="1"/>
  <c r="L1177" i="1"/>
  <c r="O1176" i="1"/>
  <c r="N1176" i="1"/>
  <c r="M1176" i="1"/>
  <c r="L1176" i="1"/>
  <c r="O1175" i="1"/>
  <c r="N1175" i="1"/>
  <c r="P1175" i="1" s="1"/>
  <c r="R1175" i="1" s="1"/>
  <c r="M1175" i="1"/>
  <c r="L1175" i="1"/>
  <c r="O1174" i="1"/>
  <c r="N1174" i="1"/>
  <c r="M1174" i="1"/>
  <c r="L1174" i="1"/>
  <c r="O1173" i="1"/>
  <c r="N1173" i="1"/>
  <c r="P1173" i="1" s="1"/>
  <c r="R1173" i="1" s="1"/>
  <c r="M1173" i="1"/>
  <c r="L1173" i="1"/>
  <c r="O1172" i="1"/>
  <c r="N1172" i="1"/>
  <c r="M1172" i="1"/>
  <c r="L1172" i="1"/>
  <c r="O1171" i="1"/>
  <c r="N1171" i="1"/>
  <c r="P1171" i="1" s="1"/>
  <c r="R1171" i="1" s="1"/>
  <c r="M1171" i="1"/>
  <c r="L1171" i="1"/>
  <c r="O1170" i="1"/>
  <c r="N1170" i="1"/>
  <c r="M1170" i="1"/>
  <c r="L1170" i="1"/>
  <c r="O1169" i="1"/>
  <c r="N1169" i="1"/>
  <c r="P1169" i="1" s="1"/>
  <c r="R1169" i="1" s="1"/>
  <c r="M1169" i="1"/>
  <c r="L1169" i="1"/>
  <c r="O1168" i="1"/>
  <c r="N1168" i="1"/>
  <c r="M1168" i="1"/>
  <c r="L1168" i="1"/>
  <c r="O1167" i="1"/>
  <c r="N1167" i="1"/>
  <c r="P1167" i="1" s="1"/>
  <c r="R1167" i="1" s="1"/>
  <c r="M1167" i="1"/>
  <c r="L1167" i="1"/>
  <c r="O1166" i="1"/>
  <c r="N1166" i="1"/>
  <c r="M1166" i="1"/>
  <c r="L1166" i="1"/>
  <c r="O1165" i="1"/>
  <c r="N1165" i="1"/>
  <c r="P1165" i="1" s="1"/>
  <c r="R1165" i="1" s="1"/>
  <c r="M1165" i="1"/>
  <c r="L1165" i="1"/>
  <c r="O1164" i="1"/>
  <c r="N1164" i="1"/>
  <c r="M1164" i="1"/>
  <c r="L1164" i="1"/>
  <c r="O1163" i="1"/>
  <c r="N1163" i="1"/>
  <c r="P1163" i="1" s="1"/>
  <c r="R1163" i="1" s="1"/>
  <c r="M1163" i="1"/>
  <c r="L1163" i="1"/>
  <c r="O1162" i="1"/>
  <c r="N1162" i="1"/>
  <c r="M1162" i="1"/>
  <c r="L1162" i="1"/>
  <c r="O1161" i="1"/>
  <c r="N1161" i="1"/>
  <c r="P1161" i="1" s="1"/>
  <c r="R1161" i="1" s="1"/>
  <c r="M1161" i="1"/>
  <c r="L1161" i="1"/>
  <c r="O1160" i="1"/>
  <c r="N1160" i="1"/>
  <c r="M1160" i="1"/>
  <c r="L1160" i="1"/>
  <c r="O1159" i="1"/>
  <c r="N1159" i="1"/>
  <c r="P1159" i="1" s="1"/>
  <c r="R1159" i="1" s="1"/>
  <c r="M1159" i="1"/>
  <c r="L1159" i="1"/>
  <c r="O1158" i="1"/>
  <c r="N1158" i="1"/>
  <c r="M1158" i="1"/>
  <c r="L1158" i="1"/>
  <c r="O1157" i="1"/>
  <c r="N1157" i="1"/>
  <c r="P1157" i="1" s="1"/>
  <c r="R1157" i="1" s="1"/>
  <c r="M1157" i="1"/>
  <c r="L1157" i="1"/>
  <c r="O1156" i="1"/>
  <c r="N1156" i="1"/>
  <c r="M1156" i="1"/>
  <c r="L1156" i="1"/>
  <c r="O1155" i="1"/>
  <c r="N1155" i="1"/>
  <c r="P1155" i="1" s="1"/>
  <c r="R1155" i="1" s="1"/>
  <c r="M1155" i="1"/>
  <c r="L1155" i="1"/>
  <c r="O1154" i="1"/>
  <c r="N1154" i="1"/>
  <c r="M1154" i="1"/>
  <c r="L1154" i="1"/>
  <c r="O1153" i="1"/>
  <c r="N1153" i="1"/>
  <c r="P1153" i="1" s="1"/>
  <c r="R1153" i="1" s="1"/>
  <c r="M1153" i="1"/>
  <c r="L1153" i="1"/>
  <c r="O1152" i="1"/>
  <c r="N1152" i="1"/>
  <c r="M1152" i="1"/>
  <c r="L1152" i="1"/>
  <c r="O1151" i="1"/>
  <c r="N1151" i="1"/>
  <c r="P1151" i="1" s="1"/>
  <c r="R1151" i="1" s="1"/>
  <c r="M1151" i="1"/>
  <c r="L1151" i="1"/>
  <c r="O1150" i="1"/>
  <c r="N1150" i="1"/>
  <c r="M1150" i="1"/>
  <c r="L1150" i="1"/>
  <c r="O1149" i="1"/>
  <c r="N1149" i="1"/>
  <c r="P1149" i="1" s="1"/>
  <c r="R1149" i="1" s="1"/>
  <c r="M1149" i="1"/>
  <c r="L1149" i="1"/>
  <c r="O1148" i="1"/>
  <c r="N1148" i="1"/>
  <c r="M1148" i="1"/>
  <c r="L1148" i="1"/>
  <c r="O1147" i="1"/>
  <c r="N1147" i="1"/>
  <c r="P1147" i="1" s="1"/>
  <c r="R1147" i="1" s="1"/>
  <c r="M1147" i="1"/>
  <c r="L1147" i="1"/>
  <c r="O1146" i="1"/>
  <c r="N1146" i="1"/>
  <c r="M1146" i="1"/>
  <c r="L1146" i="1"/>
  <c r="O1145" i="1"/>
  <c r="N1145" i="1"/>
  <c r="P1145" i="1" s="1"/>
  <c r="R1145" i="1" s="1"/>
  <c r="M1145" i="1"/>
  <c r="L1145" i="1"/>
  <c r="O1144" i="1"/>
  <c r="N1144" i="1"/>
  <c r="M1144" i="1"/>
  <c r="L1144" i="1"/>
  <c r="O1143" i="1"/>
  <c r="N1143" i="1"/>
  <c r="P1143" i="1" s="1"/>
  <c r="R1143" i="1" s="1"/>
  <c r="M1143" i="1"/>
  <c r="L1143" i="1"/>
  <c r="O1142" i="1"/>
  <c r="N1142" i="1"/>
  <c r="M1142" i="1"/>
  <c r="L1142" i="1"/>
  <c r="O1141" i="1"/>
  <c r="N1141" i="1"/>
  <c r="P1141" i="1" s="1"/>
  <c r="R1141" i="1" s="1"/>
  <c r="M1141" i="1"/>
  <c r="L1141" i="1"/>
  <c r="O1140" i="1"/>
  <c r="N1140" i="1"/>
  <c r="M1140" i="1"/>
  <c r="L1140" i="1"/>
  <c r="O1139" i="1"/>
  <c r="N1139" i="1"/>
  <c r="P1139" i="1" s="1"/>
  <c r="R1139" i="1" s="1"/>
  <c r="M1139" i="1"/>
  <c r="L1139" i="1"/>
  <c r="O1138" i="1"/>
  <c r="N1138" i="1"/>
  <c r="M1138" i="1"/>
  <c r="L1138" i="1"/>
  <c r="O1137" i="1"/>
  <c r="N1137" i="1"/>
  <c r="P1137" i="1" s="1"/>
  <c r="R1137" i="1" s="1"/>
  <c r="M1137" i="1"/>
  <c r="L1137" i="1"/>
  <c r="O1136" i="1"/>
  <c r="N1136" i="1"/>
  <c r="M1136" i="1"/>
  <c r="L1136" i="1"/>
  <c r="O1135" i="1"/>
  <c r="N1135" i="1"/>
  <c r="P1135" i="1" s="1"/>
  <c r="R1135" i="1" s="1"/>
  <c r="M1135" i="1"/>
  <c r="L1135" i="1"/>
  <c r="O1134" i="1"/>
  <c r="N1134" i="1"/>
  <c r="M1134" i="1"/>
  <c r="L1134" i="1"/>
  <c r="O1133" i="1"/>
  <c r="N1133" i="1"/>
  <c r="P1133" i="1" s="1"/>
  <c r="R1133" i="1" s="1"/>
  <c r="M1133" i="1"/>
  <c r="L1133" i="1"/>
  <c r="O1132" i="1"/>
  <c r="N1132" i="1"/>
  <c r="M1132" i="1"/>
  <c r="L1132" i="1"/>
  <c r="O1131" i="1"/>
  <c r="N1131" i="1"/>
  <c r="P1131" i="1" s="1"/>
  <c r="R1131" i="1" s="1"/>
  <c r="M1131" i="1"/>
  <c r="L1131" i="1"/>
  <c r="O1130" i="1"/>
  <c r="N1130" i="1"/>
  <c r="M1130" i="1"/>
  <c r="L1130" i="1"/>
  <c r="O1129" i="1"/>
  <c r="N1129" i="1"/>
  <c r="P1129" i="1" s="1"/>
  <c r="R1129" i="1" s="1"/>
  <c r="M1129" i="1"/>
  <c r="L1129" i="1"/>
  <c r="O1128" i="1"/>
  <c r="N1128" i="1"/>
  <c r="M1128" i="1"/>
  <c r="L1128" i="1"/>
  <c r="O1127" i="1"/>
  <c r="N1127" i="1"/>
  <c r="P1127" i="1" s="1"/>
  <c r="R1127" i="1" s="1"/>
  <c r="M1127" i="1"/>
  <c r="L1127" i="1"/>
  <c r="O1126" i="1"/>
  <c r="N1126" i="1"/>
  <c r="M1126" i="1"/>
  <c r="L1126" i="1"/>
  <c r="O1125" i="1"/>
  <c r="N1125" i="1"/>
  <c r="P1125" i="1" s="1"/>
  <c r="R1125" i="1" s="1"/>
  <c r="M1125" i="1"/>
  <c r="L1125" i="1"/>
  <c r="O1124" i="1"/>
  <c r="N1124" i="1"/>
  <c r="M1124" i="1"/>
  <c r="L1124" i="1"/>
  <c r="O1123" i="1"/>
  <c r="N1123" i="1"/>
  <c r="P1123" i="1" s="1"/>
  <c r="R1123" i="1" s="1"/>
  <c r="M1123" i="1"/>
  <c r="L1123" i="1"/>
  <c r="O1122" i="1"/>
  <c r="N1122" i="1"/>
  <c r="M1122" i="1"/>
  <c r="L1122" i="1"/>
  <c r="O1121" i="1"/>
  <c r="N1121" i="1"/>
  <c r="P1121" i="1" s="1"/>
  <c r="R1121" i="1" s="1"/>
  <c r="M1121" i="1"/>
  <c r="L1121" i="1"/>
  <c r="O1120" i="1"/>
  <c r="N1120" i="1"/>
  <c r="M1120" i="1"/>
  <c r="L1120" i="1"/>
  <c r="O1119" i="1"/>
  <c r="N1119" i="1"/>
  <c r="P1119" i="1" s="1"/>
  <c r="R1119" i="1" s="1"/>
  <c r="M1119" i="1"/>
  <c r="L1119" i="1"/>
  <c r="O1118" i="1"/>
  <c r="N1118" i="1"/>
  <c r="M1118" i="1"/>
  <c r="L1118" i="1"/>
  <c r="O1117" i="1"/>
  <c r="N1117" i="1"/>
  <c r="P1117" i="1" s="1"/>
  <c r="R1117" i="1" s="1"/>
  <c r="M1117" i="1"/>
  <c r="L1117" i="1"/>
  <c r="O1116" i="1"/>
  <c r="N1116" i="1"/>
  <c r="M1116" i="1"/>
  <c r="L1116" i="1"/>
  <c r="O1115" i="1"/>
  <c r="N1115" i="1"/>
  <c r="P1115" i="1" s="1"/>
  <c r="R1115" i="1" s="1"/>
  <c r="M1115" i="1"/>
  <c r="L1115" i="1"/>
  <c r="O1114" i="1"/>
  <c r="N1114" i="1"/>
  <c r="M1114" i="1"/>
  <c r="L1114" i="1"/>
  <c r="O1113" i="1"/>
  <c r="N1113" i="1"/>
  <c r="P1113" i="1" s="1"/>
  <c r="R1113" i="1" s="1"/>
  <c r="M1113" i="1"/>
  <c r="L1113" i="1"/>
  <c r="O1112" i="1"/>
  <c r="N1112" i="1"/>
  <c r="M1112" i="1"/>
  <c r="L1112" i="1"/>
  <c r="O1111" i="1"/>
  <c r="N1111" i="1"/>
  <c r="P1111" i="1" s="1"/>
  <c r="R1111" i="1" s="1"/>
  <c r="M1111" i="1"/>
  <c r="L1111" i="1"/>
  <c r="O1110" i="1"/>
  <c r="N1110" i="1"/>
  <c r="M1110" i="1"/>
  <c r="L1110" i="1"/>
  <c r="O1109" i="1"/>
  <c r="N1109" i="1"/>
  <c r="P1109" i="1" s="1"/>
  <c r="R1109" i="1" s="1"/>
  <c r="M1109" i="1"/>
  <c r="L1109" i="1"/>
  <c r="O1108" i="1"/>
  <c r="N1108" i="1"/>
  <c r="M1108" i="1"/>
  <c r="L1108" i="1"/>
  <c r="O1107" i="1"/>
  <c r="N1107" i="1"/>
  <c r="P1107" i="1" s="1"/>
  <c r="R1107" i="1" s="1"/>
  <c r="M1107" i="1"/>
  <c r="L1107" i="1"/>
  <c r="O1106" i="1"/>
  <c r="N1106" i="1"/>
  <c r="M1106" i="1"/>
  <c r="L1106" i="1"/>
  <c r="O1105" i="1"/>
  <c r="N1105" i="1"/>
  <c r="P1105" i="1" s="1"/>
  <c r="R1105" i="1" s="1"/>
  <c r="M1105" i="1"/>
  <c r="L1105" i="1"/>
  <c r="O1104" i="1"/>
  <c r="N1104" i="1"/>
  <c r="M1104" i="1"/>
  <c r="L1104" i="1"/>
  <c r="O1103" i="1"/>
  <c r="N1103" i="1"/>
  <c r="P1103" i="1" s="1"/>
  <c r="R1103" i="1" s="1"/>
  <c r="M1103" i="1"/>
  <c r="L1103" i="1"/>
  <c r="O1102" i="1"/>
  <c r="N1102" i="1"/>
  <c r="M1102" i="1"/>
  <c r="L1102" i="1"/>
  <c r="O1101" i="1"/>
  <c r="N1101" i="1"/>
  <c r="P1101" i="1" s="1"/>
  <c r="R1101" i="1" s="1"/>
  <c r="M1101" i="1"/>
  <c r="L1101" i="1"/>
  <c r="O1100" i="1"/>
  <c r="N1100" i="1"/>
  <c r="M1100" i="1"/>
  <c r="L1100" i="1"/>
  <c r="O1099" i="1"/>
  <c r="N1099" i="1"/>
  <c r="P1099" i="1" s="1"/>
  <c r="R1099" i="1" s="1"/>
  <c r="M1099" i="1"/>
  <c r="L1099" i="1"/>
  <c r="O1098" i="1"/>
  <c r="N1098" i="1"/>
  <c r="M1098" i="1"/>
  <c r="L1098" i="1"/>
  <c r="O1097" i="1"/>
  <c r="N1097" i="1"/>
  <c r="P1097" i="1" s="1"/>
  <c r="R1097" i="1" s="1"/>
  <c r="M1097" i="1"/>
  <c r="L1097" i="1"/>
  <c r="O1096" i="1"/>
  <c r="N1096" i="1"/>
  <c r="M1096" i="1"/>
  <c r="L1096" i="1"/>
  <c r="O1095" i="1"/>
  <c r="N1095" i="1"/>
  <c r="P1095" i="1" s="1"/>
  <c r="R1095" i="1" s="1"/>
  <c r="M1095" i="1"/>
  <c r="L1095" i="1"/>
  <c r="O1094" i="1"/>
  <c r="N1094" i="1"/>
  <c r="M1094" i="1"/>
  <c r="L1094" i="1"/>
  <c r="O1093" i="1"/>
  <c r="N1093" i="1"/>
  <c r="P1093" i="1" s="1"/>
  <c r="R1093" i="1" s="1"/>
  <c r="M1093" i="1"/>
  <c r="L1093" i="1"/>
  <c r="O1092" i="1"/>
  <c r="N1092" i="1"/>
  <c r="M1092" i="1"/>
  <c r="L1092" i="1"/>
  <c r="O1091" i="1"/>
  <c r="N1091" i="1"/>
  <c r="P1091" i="1" s="1"/>
  <c r="R1091" i="1" s="1"/>
  <c r="M1091" i="1"/>
  <c r="L1091" i="1"/>
  <c r="O1090" i="1"/>
  <c r="N1090" i="1"/>
  <c r="M1090" i="1"/>
  <c r="L1090" i="1"/>
  <c r="O1089" i="1"/>
  <c r="N1089" i="1"/>
  <c r="P1089" i="1" s="1"/>
  <c r="R1089" i="1" s="1"/>
  <c r="M1089" i="1"/>
  <c r="L1089" i="1"/>
  <c r="O1088" i="1"/>
  <c r="N1088" i="1"/>
  <c r="M1088" i="1"/>
  <c r="L1088" i="1"/>
  <c r="O1087" i="1"/>
  <c r="N1087" i="1"/>
  <c r="P1087" i="1" s="1"/>
  <c r="R1087" i="1" s="1"/>
  <c r="M1087" i="1"/>
  <c r="L1087" i="1"/>
  <c r="O1086" i="1"/>
  <c r="N1086" i="1"/>
  <c r="M1086" i="1"/>
  <c r="L1086" i="1"/>
  <c r="O1085" i="1"/>
  <c r="N1085" i="1"/>
  <c r="P1085" i="1" s="1"/>
  <c r="R1085" i="1" s="1"/>
  <c r="M1085" i="1"/>
  <c r="L1085" i="1"/>
  <c r="O1084" i="1"/>
  <c r="N1084" i="1"/>
  <c r="M1084" i="1"/>
  <c r="L1084" i="1"/>
  <c r="O1083" i="1"/>
  <c r="N1083" i="1"/>
  <c r="P1083" i="1" s="1"/>
  <c r="R1083" i="1" s="1"/>
  <c r="M1083" i="1"/>
  <c r="L1083" i="1"/>
  <c r="O1082" i="1"/>
  <c r="N1082" i="1"/>
  <c r="M1082" i="1"/>
  <c r="L1082" i="1"/>
  <c r="O1081" i="1"/>
  <c r="N1081" i="1"/>
  <c r="P1081" i="1" s="1"/>
  <c r="R1081" i="1" s="1"/>
  <c r="M1081" i="1"/>
  <c r="L1081" i="1"/>
  <c r="O1080" i="1"/>
  <c r="N1080" i="1"/>
  <c r="M1080" i="1"/>
  <c r="L1080" i="1"/>
  <c r="O1079" i="1"/>
  <c r="N1079" i="1"/>
  <c r="P1079" i="1" s="1"/>
  <c r="R1079" i="1" s="1"/>
  <c r="M1079" i="1"/>
  <c r="L1079" i="1"/>
  <c r="O1078" i="1"/>
  <c r="N1078" i="1"/>
  <c r="M1078" i="1"/>
  <c r="L1078" i="1"/>
  <c r="O1077" i="1"/>
  <c r="N1077" i="1"/>
  <c r="P1077" i="1" s="1"/>
  <c r="R1077" i="1" s="1"/>
  <c r="M1077" i="1"/>
  <c r="L1077" i="1"/>
  <c r="O1076" i="1"/>
  <c r="N1076" i="1"/>
  <c r="M1076" i="1"/>
  <c r="L1076" i="1"/>
  <c r="O1075" i="1"/>
  <c r="N1075" i="1"/>
  <c r="P1075" i="1" s="1"/>
  <c r="R1075" i="1" s="1"/>
  <c r="M1075" i="1"/>
  <c r="L1075" i="1"/>
  <c r="O1074" i="1"/>
  <c r="N1074" i="1"/>
  <c r="M1074" i="1"/>
  <c r="L1074" i="1"/>
  <c r="O1073" i="1"/>
  <c r="N1073" i="1"/>
  <c r="P1073" i="1" s="1"/>
  <c r="R1073" i="1" s="1"/>
  <c r="M1073" i="1"/>
  <c r="L1073" i="1"/>
  <c r="O1072" i="1"/>
  <c r="N1072" i="1"/>
  <c r="M1072" i="1"/>
  <c r="L1072" i="1"/>
  <c r="O1071" i="1"/>
  <c r="N1071" i="1"/>
  <c r="P1071" i="1" s="1"/>
  <c r="R1071" i="1" s="1"/>
  <c r="M1071" i="1"/>
  <c r="L1071" i="1"/>
  <c r="O1070" i="1"/>
  <c r="N1070" i="1"/>
  <c r="M1070" i="1"/>
  <c r="L1070" i="1"/>
  <c r="O1069" i="1"/>
  <c r="N1069" i="1"/>
  <c r="P1069" i="1" s="1"/>
  <c r="R1069" i="1" s="1"/>
  <c r="M1069" i="1"/>
  <c r="L1069" i="1"/>
  <c r="O1068" i="1"/>
  <c r="N1068" i="1"/>
  <c r="M1068" i="1"/>
  <c r="L1068" i="1"/>
  <c r="O1067" i="1"/>
  <c r="N1067" i="1"/>
  <c r="P1067" i="1" s="1"/>
  <c r="R1067" i="1" s="1"/>
  <c r="M1067" i="1"/>
  <c r="L1067" i="1"/>
  <c r="O1066" i="1"/>
  <c r="N1066" i="1"/>
  <c r="M1066" i="1"/>
  <c r="L1066" i="1"/>
  <c r="O1065" i="1"/>
  <c r="N1065" i="1"/>
  <c r="P1065" i="1" s="1"/>
  <c r="R1065" i="1" s="1"/>
  <c r="M1065" i="1"/>
  <c r="L1065" i="1"/>
  <c r="O1064" i="1"/>
  <c r="N1064" i="1"/>
  <c r="M1064" i="1"/>
  <c r="L1064" i="1"/>
  <c r="O1063" i="1"/>
  <c r="N1063" i="1"/>
  <c r="P1063" i="1" s="1"/>
  <c r="R1063" i="1" s="1"/>
  <c r="M1063" i="1"/>
  <c r="L1063" i="1"/>
  <c r="O1062" i="1"/>
  <c r="N1062" i="1"/>
  <c r="M1062" i="1"/>
  <c r="L1062" i="1"/>
  <c r="O1061" i="1"/>
  <c r="N1061" i="1"/>
  <c r="P1061" i="1" s="1"/>
  <c r="R1061" i="1" s="1"/>
  <c r="M1061" i="1"/>
  <c r="L1061" i="1"/>
  <c r="O1060" i="1"/>
  <c r="N1060" i="1"/>
  <c r="M1060" i="1"/>
  <c r="L1060" i="1"/>
  <c r="O1059" i="1"/>
  <c r="N1059" i="1"/>
  <c r="P1059" i="1" s="1"/>
  <c r="R1059" i="1" s="1"/>
  <c r="M1059" i="1"/>
  <c r="L1059" i="1"/>
  <c r="O1058" i="1"/>
  <c r="N1058" i="1"/>
  <c r="M1058" i="1"/>
  <c r="L1058" i="1"/>
  <c r="O1057" i="1"/>
  <c r="N1057" i="1"/>
  <c r="P1057" i="1" s="1"/>
  <c r="R1057" i="1" s="1"/>
  <c r="M1057" i="1"/>
  <c r="L1057" i="1"/>
  <c r="O1056" i="1"/>
  <c r="N1056" i="1"/>
  <c r="M1056" i="1"/>
  <c r="L1056" i="1"/>
  <c r="O1055" i="1"/>
  <c r="N1055" i="1"/>
  <c r="P1055" i="1" s="1"/>
  <c r="R1055" i="1" s="1"/>
  <c r="M1055" i="1"/>
  <c r="L1055" i="1"/>
  <c r="O1054" i="1"/>
  <c r="N1054" i="1"/>
  <c r="M1054" i="1"/>
  <c r="L1054" i="1"/>
  <c r="O1053" i="1"/>
  <c r="N1053" i="1"/>
  <c r="P1053" i="1" s="1"/>
  <c r="R1053" i="1" s="1"/>
  <c r="M1053" i="1"/>
  <c r="L1053" i="1"/>
  <c r="O1052" i="1"/>
  <c r="N1052" i="1"/>
  <c r="M1052" i="1"/>
  <c r="L1052" i="1"/>
  <c r="O1051" i="1"/>
  <c r="N1051" i="1"/>
  <c r="P1051" i="1" s="1"/>
  <c r="R1051" i="1" s="1"/>
  <c r="M1051" i="1"/>
  <c r="L1051" i="1"/>
  <c r="O1050" i="1"/>
  <c r="N1050" i="1"/>
  <c r="M1050" i="1"/>
  <c r="L1050" i="1"/>
  <c r="O1049" i="1"/>
  <c r="N1049" i="1"/>
  <c r="P1049" i="1" s="1"/>
  <c r="R1049" i="1" s="1"/>
  <c r="M1049" i="1"/>
  <c r="L1049" i="1"/>
  <c r="O1048" i="1"/>
  <c r="N1048" i="1"/>
  <c r="M1048" i="1"/>
  <c r="L1048" i="1"/>
  <c r="O1047" i="1"/>
  <c r="N1047" i="1"/>
  <c r="P1047" i="1" s="1"/>
  <c r="R1047" i="1" s="1"/>
  <c r="M1047" i="1"/>
  <c r="L1047" i="1"/>
  <c r="O1046" i="1"/>
  <c r="N1046" i="1"/>
  <c r="M1046" i="1"/>
  <c r="L1046" i="1"/>
  <c r="O1045" i="1"/>
  <c r="N1045" i="1"/>
  <c r="P1045" i="1" s="1"/>
  <c r="R1045" i="1" s="1"/>
  <c r="M1045" i="1"/>
  <c r="L1045" i="1"/>
  <c r="O1044" i="1"/>
  <c r="N1044" i="1"/>
  <c r="M1044" i="1"/>
  <c r="L1044" i="1"/>
  <c r="O1043" i="1"/>
  <c r="N1043" i="1"/>
  <c r="P1043" i="1" s="1"/>
  <c r="R1043" i="1" s="1"/>
  <c r="M1043" i="1"/>
  <c r="L1043" i="1"/>
  <c r="O1042" i="1"/>
  <c r="N1042" i="1"/>
  <c r="M1042" i="1"/>
  <c r="L1042" i="1"/>
  <c r="O1041" i="1"/>
  <c r="N1041" i="1"/>
  <c r="P1041" i="1" s="1"/>
  <c r="R1041" i="1" s="1"/>
  <c r="M1041" i="1"/>
  <c r="L1041" i="1"/>
  <c r="O1040" i="1"/>
  <c r="N1040" i="1"/>
  <c r="M1040" i="1"/>
  <c r="L1040" i="1"/>
  <c r="O1039" i="1"/>
  <c r="N1039" i="1"/>
  <c r="P1039" i="1" s="1"/>
  <c r="R1039" i="1" s="1"/>
  <c r="M1039" i="1"/>
  <c r="L1039" i="1"/>
  <c r="O1038" i="1"/>
  <c r="N1038" i="1"/>
  <c r="M1038" i="1"/>
  <c r="L1038" i="1"/>
  <c r="O1037" i="1"/>
  <c r="N1037" i="1"/>
  <c r="P1037" i="1" s="1"/>
  <c r="R1037" i="1" s="1"/>
  <c r="M1037" i="1"/>
  <c r="L1037" i="1"/>
  <c r="O1036" i="1"/>
  <c r="N1036" i="1"/>
  <c r="M1036" i="1"/>
  <c r="L1036" i="1"/>
  <c r="O1035" i="1"/>
  <c r="N1035" i="1"/>
  <c r="P1035" i="1" s="1"/>
  <c r="R1035" i="1" s="1"/>
  <c r="M1035" i="1"/>
  <c r="L1035" i="1"/>
  <c r="O1034" i="1"/>
  <c r="N1034" i="1"/>
  <c r="M1034" i="1"/>
  <c r="L1034" i="1"/>
  <c r="O1033" i="1"/>
  <c r="N1033" i="1"/>
  <c r="P1033" i="1" s="1"/>
  <c r="R1033" i="1" s="1"/>
  <c r="M1033" i="1"/>
  <c r="L1033" i="1"/>
  <c r="O1032" i="1"/>
  <c r="N1032" i="1"/>
  <c r="M1032" i="1"/>
  <c r="L1032" i="1"/>
  <c r="O1031" i="1"/>
  <c r="N1031" i="1"/>
  <c r="P1031" i="1" s="1"/>
  <c r="R1031" i="1" s="1"/>
  <c r="M1031" i="1"/>
  <c r="L1031" i="1"/>
  <c r="O1030" i="1"/>
  <c r="N1030" i="1"/>
  <c r="M1030" i="1"/>
  <c r="L1030" i="1"/>
  <c r="O1029" i="1"/>
  <c r="N1029" i="1"/>
  <c r="P1029" i="1" s="1"/>
  <c r="R1029" i="1" s="1"/>
  <c r="M1029" i="1"/>
  <c r="L1029" i="1"/>
  <c r="O1028" i="1"/>
  <c r="N1028" i="1"/>
  <c r="M1028" i="1"/>
  <c r="L1028" i="1"/>
  <c r="O1027" i="1"/>
  <c r="N1027" i="1"/>
  <c r="P1027" i="1" s="1"/>
  <c r="R1027" i="1" s="1"/>
  <c r="M1027" i="1"/>
  <c r="L1027" i="1"/>
  <c r="O1026" i="1"/>
  <c r="N1026" i="1"/>
  <c r="M1026" i="1"/>
  <c r="L1026" i="1"/>
  <c r="O1025" i="1"/>
  <c r="N1025" i="1"/>
  <c r="P1025" i="1" s="1"/>
  <c r="R1025" i="1" s="1"/>
  <c r="M1025" i="1"/>
  <c r="L1025" i="1"/>
  <c r="O1024" i="1"/>
  <c r="N1024" i="1"/>
  <c r="M1024" i="1"/>
  <c r="L1024" i="1"/>
  <c r="O1023" i="1"/>
  <c r="N1023" i="1"/>
  <c r="P1023" i="1" s="1"/>
  <c r="R1023" i="1" s="1"/>
  <c r="M1023" i="1"/>
  <c r="L1023" i="1"/>
  <c r="O1022" i="1"/>
  <c r="N1022" i="1"/>
  <c r="M1022" i="1"/>
  <c r="L1022" i="1"/>
  <c r="O1021" i="1"/>
  <c r="N1021" i="1"/>
  <c r="P1021" i="1" s="1"/>
  <c r="R1021" i="1" s="1"/>
  <c r="M1021" i="1"/>
  <c r="L1021" i="1"/>
  <c r="O1020" i="1"/>
  <c r="N1020" i="1"/>
  <c r="M1020" i="1"/>
  <c r="L1020" i="1"/>
  <c r="O1019" i="1"/>
  <c r="N1019" i="1"/>
  <c r="P1019" i="1" s="1"/>
  <c r="R1019" i="1" s="1"/>
  <c r="M1019" i="1"/>
  <c r="L1019" i="1"/>
  <c r="O1018" i="1"/>
  <c r="N1018" i="1"/>
  <c r="M1018" i="1"/>
  <c r="L1018" i="1"/>
  <c r="O1017" i="1"/>
  <c r="N1017" i="1"/>
  <c r="P1017" i="1" s="1"/>
  <c r="R1017" i="1" s="1"/>
  <c r="M1017" i="1"/>
  <c r="L1017" i="1"/>
  <c r="O1016" i="1"/>
  <c r="N1016" i="1"/>
  <c r="M1016" i="1"/>
  <c r="L1016" i="1"/>
  <c r="O1015" i="1"/>
  <c r="N1015" i="1"/>
  <c r="P1015" i="1" s="1"/>
  <c r="R1015" i="1" s="1"/>
  <c r="M1015" i="1"/>
  <c r="L1015" i="1"/>
  <c r="O1014" i="1"/>
  <c r="N1014" i="1"/>
  <c r="M1014" i="1"/>
  <c r="L1014" i="1"/>
  <c r="O1013" i="1"/>
  <c r="N1013" i="1"/>
  <c r="P1013" i="1" s="1"/>
  <c r="R1013" i="1" s="1"/>
  <c r="M1013" i="1"/>
  <c r="L1013" i="1"/>
  <c r="O1012" i="1"/>
  <c r="N1012" i="1"/>
  <c r="M1012" i="1"/>
  <c r="L1012" i="1"/>
  <c r="O1011" i="1"/>
  <c r="N1011" i="1"/>
  <c r="P1011" i="1" s="1"/>
  <c r="R1011" i="1" s="1"/>
  <c r="M1011" i="1"/>
  <c r="L1011" i="1"/>
  <c r="O1010" i="1"/>
  <c r="N1010" i="1"/>
  <c r="M1010" i="1"/>
  <c r="L1010" i="1"/>
  <c r="O1009" i="1"/>
  <c r="N1009" i="1"/>
  <c r="P1009" i="1" s="1"/>
  <c r="R1009" i="1" s="1"/>
  <c r="M1009" i="1"/>
  <c r="L1009" i="1"/>
  <c r="O1008" i="1"/>
  <c r="N1008" i="1"/>
  <c r="M1008" i="1"/>
  <c r="L1008" i="1"/>
  <c r="O1007" i="1"/>
  <c r="N1007" i="1"/>
  <c r="P1007" i="1" s="1"/>
  <c r="R1007" i="1" s="1"/>
  <c r="M1007" i="1"/>
  <c r="L1007" i="1"/>
  <c r="O1006" i="1"/>
  <c r="N1006" i="1"/>
  <c r="M1006" i="1"/>
  <c r="L1006" i="1"/>
  <c r="O1005" i="1"/>
  <c r="N1005" i="1"/>
  <c r="P1005" i="1" s="1"/>
  <c r="R1005" i="1" s="1"/>
  <c r="M1005" i="1"/>
  <c r="L1005" i="1"/>
  <c r="O1004" i="1"/>
  <c r="N1004" i="1"/>
  <c r="M1004" i="1"/>
  <c r="L1004" i="1"/>
  <c r="O1003" i="1"/>
  <c r="N1003" i="1"/>
  <c r="P1003" i="1" s="1"/>
  <c r="R1003" i="1" s="1"/>
  <c r="M1003" i="1"/>
  <c r="L1003" i="1"/>
  <c r="O1002" i="1"/>
  <c r="N1002" i="1"/>
  <c r="M1002" i="1"/>
  <c r="L1002" i="1"/>
  <c r="O1001" i="1"/>
  <c r="N1001" i="1"/>
  <c r="P1001" i="1" s="1"/>
  <c r="R1001" i="1" s="1"/>
  <c r="M1001" i="1"/>
  <c r="L1001" i="1"/>
  <c r="O1000" i="1"/>
  <c r="N1000" i="1"/>
  <c r="M1000" i="1"/>
  <c r="L1000" i="1"/>
  <c r="O999" i="1"/>
  <c r="N999" i="1"/>
  <c r="P999" i="1" s="1"/>
  <c r="R999" i="1" s="1"/>
  <c r="M999" i="1"/>
  <c r="L999" i="1"/>
  <c r="O998" i="1"/>
  <c r="N998" i="1"/>
  <c r="M998" i="1"/>
  <c r="L998" i="1"/>
  <c r="O997" i="1"/>
  <c r="N997" i="1"/>
  <c r="P997" i="1" s="1"/>
  <c r="R997" i="1" s="1"/>
  <c r="M997" i="1"/>
  <c r="L997" i="1"/>
  <c r="O996" i="1"/>
  <c r="N996" i="1"/>
  <c r="M996" i="1"/>
  <c r="L996" i="1"/>
  <c r="O995" i="1"/>
  <c r="N995" i="1"/>
  <c r="P995" i="1" s="1"/>
  <c r="R995" i="1" s="1"/>
  <c r="M995" i="1"/>
  <c r="L995" i="1"/>
  <c r="O994" i="1"/>
  <c r="N994" i="1"/>
  <c r="M994" i="1"/>
  <c r="L994" i="1"/>
  <c r="O993" i="1"/>
  <c r="N993" i="1"/>
  <c r="P993" i="1" s="1"/>
  <c r="R993" i="1" s="1"/>
  <c r="M993" i="1"/>
  <c r="L993" i="1"/>
  <c r="O992" i="1"/>
  <c r="N992" i="1"/>
  <c r="M992" i="1"/>
  <c r="L992" i="1"/>
  <c r="O991" i="1"/>
  <c r="N991" i="1"/>
  <c r="P991" i="1" s="1"/>
  <c r="R991" i="1" s="1"/>
  <c r="M991" i="1"/>
  <c r="L991" i="1"/>
  <c r="O990" i="1"/>
  <c r="N990" i="1"/>
  <c r="M990" i="1"/>
  <c r="L990" i="1"/>
  <c r="O989" i="1"/>
  <c r="N989" i="1"/>
  <c r="P989" i="1" s="1"/>
  <c r="R989" i="1" s="1"/>
  <c r="M989" i="1"/>
  <c r="L989" i="1"/>
  <c r="O988" i="1"/>
  <c r="N988" i="1"/>
  <c r="M988" i="1"/>
  <c r="L988" i="1"/>
  <c r="O987" i="1"/>
  <c r="N987" i="1"/>
  <c r="P987" i="1" s="1"/>
  <c r="R987" i="1" s="1"/>
  <c r="M987" i="1"/>
  <c r="L987" i="1"/>
  <c r="O986" i="1"/>
  <c r="N986" i="1"/>
  <c r="M986" i="1"/>
  <c r="L986" i="1"/>
  <c r="O985" i="1"/>
  <c r="N985" i="1"/>
  <c r="P985" i="1" s="1"/>
  <c r="R985" i="1" s="1"/>
  <c r="M985" i="1"/>
  <c r="L985" i="1"/>
  <c r="O984" i="1"/>
  <c r="N984" i="1"/>
  <c r="M984" i="1"/>
  <c r="L984" i="1"/>
  <c r="O983" i="1"/>
  <c r="N983" i="1"/>
  <c r="P983" i="1" s="1"/>
  <c r="R983" i="1" s="1"/>
  <c r="M983" i="1"/>
  <c r="L983" i="1"/>
  <c r="O982" i="1"/>
  <c r="N982" i="1"/>
  <c r="M982" i="1"/>
  <c r="L982" i="1"/>
  <c r="O981" i="1"/>
  <c r="N981" i="1"/>
  <c r="P981" i="1" s="1"/>
  <c r="R981" i="1" s="1"/>
  <c r="M981" i="1"/>
  <c r="L981" i="1"/>
  <c r="O980" i="1"/>
  <c r="N980" i="1"/>
  <c r="M980" i="1"/>
  <c r="L980" i="1"/>
  <c r="O979" i="1"/>
  <c r="N979" i="1"/>
  <c r="P979" i="1" s="1"/>
  <c r="R979" i="1" s="1"/>
  <c r="M979" i="1"/>
  <c r="L979" i="1"/>
  <c r="O978" i="1"/>
  <c r="N978" i="1"/>
  <c r="M978" i="1"/>
  <c r="L978" i="1"/>
  <c r="O977" i="1"/>
  <c r="N977" i="1"/>
  <c r="P977" i="1" s="1"/>
  <c r="R977" i="1" s="1"/>
  <c r="M977" i="1"/>
  <c r="L977" i="1"/>
  <c r="O976" i="1"/>
  <c r="N976" i="1"/>
  <c r="M976" i="1"/>
  <c r="L976" i="1"/>
  <c r="O975" i="1"/>
  <c r="N975" i="1"/>
  <c r="P975" i="1" s="1"/>
  <c r="R975" i="1" s="1"/>
  <c r="M975" i="1"/>
  <c r="L975" i="1"/>
  <c r="O974" i="1"/>
  <c r="N974" i="1"/>
  <c r="M974" i="1"/>
  <c r="L974" i="1"/>
  <c r="O973" i="1"/>
  <c r="N973" i="1"/>
  <c r="P973" i="1" s="1"/>
  <c r="R973" i="1" s="1"/>
  <c r="M973" i="1"/>
  <c r="L973" i="1"/>
  <c r="O972" i="1"/>
  <c r="N972" i="1"/>
  <c r="M972" i="1"/>
  <c r="L972" i="1"/>
  <c r="O971" i="1"/>
  <c r="N971" i="1"/>
  <c r="P971" i="1" s="1"/>
  <c r="R971" i="1" s="1"/>
  <c r="M971" i="1"/>
  <c r="L971" i="1"/>
  <c r="O970" i="1"/>
  <c r="N970" i="1"/>
  <c r="M970" i="1"/>
  <c r="L970" i="1"/>
  <c r="O969" i="1"/>
  <c r="N969" i="1"/>
  <c r="P969" i="1" s="1"/>
  <c r="R969" i="1" s="1"/>
  <c r="M969" i="1"/>
  <c r="L969" i="1"/>
  <c r="O968" i="1"/>
  <c r="N968" i="1"/>
  <c r="M968" i="1"/>
  <c r="L968" i="1"/>
  <c r="O967" i="1"/>
  <c r="N967" i="1"/>
  <c r="P967" i="1" s="1"/>
  <c r="R967" i="1" s="1"/>
  <c r="M967" i="1"/>
  <c r="L967" i="1"/>
  <c r="O966" i="1"/>
  <c r="N966" i="1"/>
  <c r="M966" i="1"/>
  <c r="L966" i="1"/>
  <c r="O965" i="1"/>
  <c r="N965" i="1"/>
  <c r="P965" i="1" s="1"/>
  <c r="R965" i="1" s="1"/>
  <c r="M965" i="1"/>
  <c r="L965" i="1"/>
  <c r="O964" i="1"/>
  <c r="N964" i="1"/>
  <c r="M964" i="1"/>
  <c r="L964" i="1"/>
  <c r="O963" i="1"/>
  <c r="N963" i="1"/>
  <c r="P963" i="1" s="1"/>
  <c r="R963" i="1" s="1"/>
  <c r="M963" i="1"/>
  <c r="L963" i="1"/>
  <c r="O962" i="1"/>
  <c r="N962" i="1"/>
  <c r="M962" i="1"/>
  <c r="L962" i="1"/>
  <c r="O961" i="1"/>
  <c r="N961" i="1"/>
  <c r="P961" i="1" s="1"/>
  <c r="R961" i="1" s="1"/>
  <c r="M961" i="1"/>
  <c r="L961" i="1"/>
  <c r="O960" i="1"/>
  <c r="N960" i="1"/>
  <c r="M960" i="1"/>
  <c r="L960" i="1"/>
  <c r="O959" i="1"/>
  <c r="N959" i="1"/>
  <c r="P959" i="1" s="1"/>
  <c r="R959" i="1" s="1"/>
  <c r="M959" i="1"/>
  <c r="L959" i="1"/>
  <c r="O958" i="1"/>
  <c r="N958" i="1"/>
  <c r="M958" i="1"/>
  <c r="L958" i="1"/>
  <c r="O957" i="1"/>
  <c r="N957" i="1"/>
  <c r="P957" i="1" s="1"/>
  <c r="R957" i="1" s="1"/>
  <c r="M957" i="1"/>
  <c r="L957" i="1"/>
  <c r="O956" i="1"/>
  <c r="N956" i="1"/>
  <c r="M956" i="1"/>
  <c r="L956" i="1"/>
  <c r="O955" i="1"/>
  <c r="N955" i="1"/>
  <c r="P955" i="1" s="1"/>
  <c r="R955" i="1" s="1"/>
  <c r="M955" i="1"/>
  <c r="L955" i="1"/>
  <c r="O954" i="1"/>
  <c r="N954" i="1"/>
  <c r="M954" i="1"/>
  <c r="L954" i="1"/>
  <c r="O953" i="1"/>
  <c r="N953" i="1"/>
  <c r="P953" i="1" s="1"/>
  <c r="R953" i="1" s="1"/>
  <c r="M953" i="1"/>
  <c r="L953" i="1"/>
  <c r="O952" i="1"/>
  <c r="N952" i="1"/>
  <c r="M952" i="1"/>
  <c r="L952" i="1"/>
  <c r="O951" i="1"/>
  <c r="N951" i="1"/>
  <c r="P951" i="1" s="1"/>
  <c r="R951" i="1" s="1"/>
  <c r="M951" i="1"/>
  <c r="L951" i="1"/>
  <c r="O950" i="1"/>
  <c r="N950" i="1"/>
  <c r="M950" i="1"/>
  <c r="L950" i="1"/>
  <c r="O949" i="1"/>
  <c r="N949" i="1"/>
  <c r="P949" i="1" s="1"/>
  <c r="R949" i="1" s="1"/>
  <c r="M949" i="1"/>
  <c r="L949" i="1"/>
  <c r="O948" i="1"/>
  <c r="N948" i="1"/>
  <c r="M948" i="1"/>
  <c r="L948" i="1"/>
  <c r="O947" i="1"/>
  <c r="N947" i="1"/>
  <c r="P947" i="1" s="1"/>
  <c r="R947" i="1" s="1"/>
  <c r="M947" i="1"/>
  <c r="L947" i="1"/>
  <c r="O946" i="1"/>
  <c r="N946" i="1"/>
  <c r="M946" i="1"/>
  <c r="L946" i="1"/>
  <c r="O945" i="1"/>
  <c r="N945" i="1"/>
  <c r="P945" i="1" s="1"/>
  <c r="R945" i="1" s="1"/>
  <c r="M945" i="1"/>
  <c r="L945" i="1"/>
  <c r="O944" i="1"/>
  <c r="N944" i="1"/>
  <c r="M944" i="1"/>
  <c r="L944" i="1"/>
  <c r="O943" i="1"/>
  <c r="N943" i="1"/>
  <c r="P943" i="1" s="1"/>
  <c r="R943" i="1" s="1"/>
  <c r="M943" i="1"/>
  <c r="L943" i="1"/>
  <c r="O942" i="1"/>
  <c r="N942" i="1"/>
  <c r="M942" i="1"/>
  <c r="L942" i="1"/>
  <c r="O941" i="1"/>
  <c r="N941" i="1"/>
  <c r="P941" i="1" s="1"/>
  <c r="R941" i="1" s="1"/>
  <c r="M941" i="1"/>
  <c r="L941" i="1"/>
  <c r="O940" i="1"/>
  <c r="N940" i="1"/>
  <c r="M940" i="1"/>
  <c r="L940" i="1"/>
  <c r="O939" i="1"/>
  <c r="N939" i="1"/>
  <c r="P939" i="1" s="1"/>
  <c r="R939" i="1" s="1"/>
  <c r="M939" i="1"/>
  <c r="L939" i="1"/>
  <c r="O938" i="1"/>
  <c r="N938" i="1"/>
  <c r="M938" i="1"/>
  <c r="L938" i="1"/>
  <c r="O937" i="1"/>
  <c r="N937" i="1"/>
  <c r="P937" i="1" s="1"/>
  <c r="R937" i="1" s="1"/>
  <c r="M937" i="1"/>
  <c r="L937" i="1"/>
  <c r="O936" i="1"/>
  <c r="N936" i="1"/>
  <c r="M936" i="1"/>
  <c r="L936" i="1"/>
  <c r="O935" i="1"/>
  <c r="N935" i="1"/>
  <c r="P935" i="1" s="1"/>
  <c r="R935" i="1" s="1"/>
  <c r="M935" i="1"/>
  <c r="L935" i="1"/>
  <c r="O934" i="1"/>
  <c r="N934" i="1"/>
  <c r="M934" i="1"/>
  <c r="L934" i="1"/>
  <c r="O933" i="1"/>
  <c r="N933" i="1"/>
  <c r="P933" i="1" s="1"/>
  <c r="R933" i="1" s="1"/>
  <c r="M933" i="1"/>
  <c r="L933" i="1"/>
  <c r="O932" i="1"/>
  <c r="N932" i="1"/>
  <c r="M932" i="1"/>
  <c r="L932" i="1"/>
  <c r="O931" i="1"/>
  <c r="N931" i="1"/>
  <c r="P931" i="1" s="1"/>
  <c r="R931" i="1" s="1"/>
  <c r="M931" i="1"/>
  <c r="L931" i="1"/>
  <c r="O930" i="1"/>
  <c r="N930" i="1"/>
  <c r="M930" i="1"/>
  <c r="L930" i="1"/>
  <c r="O929" i="1"/>
  <c r="N929" i="1"/>
  <c r="P929" i="1" s="1"/>
  <c r="R929" i="1" s="1"/>
  <c r="M929" i="1"/>
  <c r="L929" i="1"/>
  <c r="O928" i="1"/>
  <c r="N928" i="1"/>
  <c r="M928" i="1"/>
  <c r="L928" i="1"/>
  <c r="O927" i="1"/>
  <c r="N927" i="1"/>
  <c r="P927" i="1" s="1"/>
  <c r="R927" i="1" s="1"/>
  <c r="M927" i="1"/>
  <c r="L927" i="1"/>
  <c r="O926" i="1"/>
  <c r="N926" i="1"/>
  <c r="M926" i="1"/>
  <c r="L926" i="1"/>
  <c r="O925" i="1"/>
  <c r="N925" i="1"/>
  <c r="P925" i="1" s="1"/>
  <c r="R925" i="1" s="1"/>
  <c r="M925" i="1"/>
  <c r="L925" i="1"/>
  <c r="O924" i="1"/>
  <c r="N924" i="1"/>
  <c r="M924" i="1"/>
  <c r="L924" i="1"/>
  <c r="O923" i="1"/>
  <c r="N923" i="1"/>
  <c r="P923" i="1" s="1"/>
  <c r="R923" i="1" s="1"/>
  <c r="M923" i="1"/>
  <c r="L923" i="1"/>
  <c r="O922" i="1"/>
  <c r="N922" i="1"/>
  <c r="M922" i="1"/>
  <c r="L922" i="1"/>
  <c r="O921" i="1"/>
  <c r="N921" i="1"/>
  <c r="P921" i="1" s="1"/>
  <c r="R921" i="1" s="1"/>
  <c r="M921" i="1"/>
  <c r="L921" i="1"/>
  <c r="O920" i="1"/>
  <c r="N920" i="1"/>
  <c r="M920" i="1"/>
  <c r="L920" i="1"/>
  <c r="O919" i="1"/>
  <c r="N919" i="1"/>
  <c r="P919" i="1" s="1"/>
  <c r="R919" i="1" s="1"/>
  <c r="M919" i="1"/>
  <c r="L919" i="1"/>
  <c r="O918" i="1"/>
  <c r="N918" i="1"/>
  <c r="M918" i="1"/>
  <c r="L918" i="1"/>
  <c r="O917" i="1"/>
  <c r="N917" i="1"/>
  <c r="P917" i="1" s="1"/>
  <c r="R917" i="1" s="1"/>
  <c r="M917" i="1"/>
  <c r="L917" i="1"/>
  <c r="O916" i="1"/>
  <c r="N916" i="1"/>
  <c r="M916" i="1"/>
  <c r="L916" i="1"/>
  <c r="O915" i="1"/>
  <c r="N915" i="1"/>
  <c r="P915" i="1" s="1"/>
  <c r="R915" i="1" s="1"/>
  <c r="M915" i="1"/>
  <c r="L915" i="1"/>
  <c r="O914" i="1"/>
  <c r="N914" i="1"/>
  <c r="M914" i="1"/>
  <c r="L914" i="1"/>
  <c r="O913" i="1"/>
  <c r="N913" i="1"/>
  <c r="P913" i="1" s="1"/>
  <c r="R913" i="1" s="1"/>
  <c r="M913" i="1"/>
  <c r="L913" i="1"/>
  <c r="O912" i="1"/>
  <c r="N912" i="1"/>
  <c r="M912" i="1"/>
  <c r="L912" i="1"/>
  <c r="O911" i="1"/>
  <c r="N911" i="1"/>
  <c r="P911" i="1" s="1"/>
  <c r="R911" i="1" s="1"/>
  <c r="M911" i="1"/>
  <c r="L911" i="1"/>
  <c r="O910" i="1"/>
  <c r="N910" i="1"/>
  <c r="M910" i="1"/>
  <c r="L910" i="1"/>
  <c r="O909" i="1"/>
  <c r="N909" i="1"/>
  <c r="P909" i="1" s="1"/>
  <c r="R909" i="1" s="1"/>
  <c r="M909" i="1"/>
  <c r="L909" i="1"/>
  <c r="O908" i="1"/>
  <c r="N908" i="1"/>
  <c r="M908" i="1"/>
  <c r="L908" i="1"/>
  <c r="O907" i="1"/>
  <c r="N907" i="1"/>
  <c r="P907" i="1" s="1"/>
  <c r="R907" i="1" s="1"/>
  <c r="M907" i="1"/>
  <c r="L907" i="1"/>
  <c r="O906" i="1"/>
  <c r="N906" i="1"/>
  <c r="M906" i="1"/>
  <c r="L906" i="1"/>
  <c r="O905" i="1"/>
  <c r="N905" i="1"/>
  <c r="P905" i="1" s="1"/>
  <c r="R905" i="1" s="1"/>
  <c r="M905" i="1"/>
  <c r="L905" i="1"/>
  <c r="O904" i="1"/>
  <c r="N904" i="1"/>
  <c r="M904" i="1"/>
  <c r="L904" i="1"/>
  <c r="O903" i="1"/>
  <c r="N903" i="1"/>
  <c r="P903" i="1" s="1"/>
  <c r="R903" i="1" s="1"/>
  <c r="M903" i="1"/>
  <c r="L903" i="1"/>
  <c r="O902" i="1"/>
  <c r="N902" i="1"/>
  <c r="M902" i="1"/>
  <c r="L902" i="1"/>
  <c r="O901" i="1"/>
  <c r="N901" i="1"/>
  <c r="P901" i="1" s="1"/>
  <c r="R901" i="1" s="1"/>
  <c r="M901" i="1"/>
  <c r="L901" i="1"/>
  <c r="O900" i="1"/>
  <c r="N900" i="1"/>
  <c r="M900" i="1"/>
  <c r="L900" i="1"/>
  <c r="O899" i="1"/>
  <c r="N899" i="1"/>
  <c r="P899" i="1" s="1"/>
  <c r="R899" i="1" s="1"/>
  <c r="M899" i="1"/>
  <c r="L899" i="1"/>
  <c r="O898" i="1"/>
  <c r="N898" i="1"/>
  <c r="M898" i="1"/>
  <c r="L898" i="1"/>
  <c r="O897" i="1"/>
  <c r="N897" i="1"/>
  <c r="P897" i="1" s="1"/>
  <c r="R897" i="1" s="1"/>
  <c r="M897" i="1"/>
  <c r="L897" i="1"/>
  <c r="O896" i="1"/>
  <c r="N896" i="1"/>
  <c r="M896" i="1"/>
  <c r="L896" i="1"/>
  <c r="O895" i="1"/>
  <c r="N895" i="1"/>
  <c r="P895" i="1" s="1"/>
  <c r="R895" i="1" s="1"/>
  <c r="M895" i="1"/>
  <c r="L895" i="1"/>
  <c r="O894" i="1"/>
  <c r="N894" i="1"/>
  <c r="M894" i="1"/>
  <c r="L894" i="1"/>
  <c r="O893" i="1"/>
  <c r="N893" i="1"/>
  <c r="P893" i="1" s="1"/>
  <c r="R893" i="1" s="1"/>
  <c r="M893" i="1"/>
  <c r="L893" i="1"/>
  <c r="O892" i="1"/>
  <c r="N892" i="1"/>
  <c r="M892" i="1"/>
  <c r="L892" i="1"/>
  <c r="O891" i="1"/>
  <c r="N891" i="1"/>
  <c r="P891" i="1" s="1"/>
  <c r="R891" i="1" s="1"/>
  <c r="M891" i="1"/>
  <c r="L891" i="1"/>
  <c r="O890" i="1"/>
  <c r="N890" i="1"/>
  <c r="M890" i="1"/>
  <c r="L890" i="1"/>
  <c r="O889" i="1"/>
  <c r="N889" i="1"/>
  <c r="P889" i="1" s="1"/>
  <c r="R889" i="1" s="1"/>
  <c r="M889" i="1"/>
  <c r="L889" i="1"/>
  <c r="O888" i="1"/>
  <c r="N888" i="1"/>
  <c r="M888" i="1"/>
  <c r="L888" i="1"/>
  <c r="O887" i="1"/>
  <c r="N887" i="1"/>
  <c r="P887" i="1" s="1"/>
  <c r="R887" i="1" s="1"/>
  <c r="M887" i="1"/>
  <c r="L887" i="1"/>
  <c r="O886" i="1"/>
  <c r="N886" i="1"/>
  <c r="M886" i="1"/>
  <c r="L886" i="1"/>
  <c r="O885" i="1"/>
  <c r="N885" i="1"/>
  <c r="P885" i="1" s="1"/>
  <c r="R885" i="1" s="1"/>
  <c r="M885" i="1"/>
  <c r="L885" i="1"/>
  <c r="O884" i="1"/>
  <c r="N884" i="1"/>
  <c r="M884" i="1"/>
  <c r="L884" i="1"/>
  <c r="O883" i="1"/>
  <c r="N883" i="1"/>
  <c r="P883" i="1" s="1"/>
  <c r="R883" i="1" s="1"/>
  <c r="M883" i="1"/>
  <c r="L883" i="1"/>
  <c r="O882" i="1"/>
  <c r="N882" i="1"/>
  <c r="M882" i="1"/>
  <c r="L882" i="1"/>
  <c r="O881" i="1"/>
  <c r="N881" i="1"/>
  <c r="P881" i="1" s="1"/>
  <c r="R881" i="1" s="1"/>
  <c r="M881" i="1"/>
  <c r="L881" i="1"/>
  <c r="O880" i="1"/>
  <c r="N880" i="1"/>
  <c r="M880" i="1"/>
  <c r="L880" i="1"/>
  <c r="O879" i="1"/>
  <c r="N879" i="1"/>
  <c r="P879" i="1" s="1"/>
  <c r="R879" i="1" s="1"/>
  <c r="M879" i="1"/>
  <c r="L879" i="1"/>
  <c r="O878" i="1"/>
  <c r="N878" i="1"/>
  <c r="M878" i="1"/>
  <c r="L878" i="1"/>
  <c r="O877" i="1"/>
  <c r="N877" i="1"/>
  <c r="P877" i="1" s="1"/>
  <c r="R877" i="1" s="1"/>
  <c r="M877" i="1"/>
  <c r="L877" i="1"/>
  <c r="O876" i="1"/>
  <c r="N876" i="1"/>
  <c r="M876" i="1"/>
  <c r="L876" i="1"/>
  <c r="O875" i="1"/>
  <c r="N875" i="1"/>
  <c r="P875" i="1" s="1"/>
  <c r="R875" i="1" s="1"/>
  <c r="M875" i="1"/>
  <c r="L875" i="1"/>
  <c r="O874" i="1"/>
  <c r="N874" i="1"/>
  <c r="M874" i="1"/>
  <c r="L874" i="1"/>
  <c r="O873" i="1"/>
  <c r="N873" i="1"/>
  <c r="P873" i="1" s="1"/>
  <c r="R873" i="1" s="1"/>
  <c r="M873" i="1"/>
  <c r="L873" i="1"/>
  <c r="O872" i="1"/>
  <c r="N872" i="1"/>
  <c r="M872" i="1"/>
  <c r="L872" i="1"/>
  <c r="O871" i="1"/>
  <c r="N871" i="1"/>
  <c r="P871" i="1" s="1"/>
  <c r="R871" i="1" s="1"/>
  <c r="M871" i="1"/>
  <c r="L871" i="1"/>
  <c r="O870" i="1"/>
  <c r="N870" i="1"/>
  <c r="M870" i="1"/>
  <c r="L870" i="1"/>
  <c r="O869" i="1"/>
  <c r="N869" i="1"/>
  <c r="P869" i="1" s="1"/>
  <c r="R869" i="1" s="1"/>
  <c r="M869" i="1"/>
  <c r="L869" i="1"/>
  <c r="O868" i="1"/>
  <c r="N868" i="1"/>
  <c r="M868" i="1"/>
  <c r="L868" i="1"/>
  <c r="O867" i="1"/>
  <c r="N867" i="1"/>
  <c r="P867" i="1" s="1"/>
  <c r="R867" i="1" s="1"/>
  <c r="M867" i="1"/>
  <c r="L867" i="1"/>
  <c r="O866" i="1"/>
  <c r="N866" i="1"/>
  <c r="M866" i="1"/>
  <c r="L866" i="1"/>
  <c r="O865" i="1"/>
  <c r="N865" i="1"/>
  <c r="P865" i="1" s="1"/>
  <c r="R865" i="1" s="1"/>
  <c r="M865" i="1"/>
  <c r="L865" i="1"/>
  <c r="O864" i="1"/>
  <c r="N864" i="1"/>
  <c r="M864" i="1"/>
  <c r="L864" i="1"/>
  <c r="O863" i="1"/>
  <c r="N863" i="1"/>
  <c r="P863" i="1" s="1"/>
  <c r="R863" i="1" s="1"/>
  <c r="M863" i="1"/>
  <c r="L863" i="1"/>
  <c r="O862" i="1"/>
  <c r="N862" i="1"/>
  <c r="M862" i="1"/>
  <c r="L862" i="1"/>
  <c r="O861" i="1"/>
  <c r="N861" i="1"/>
  <c r="P861" i="1" s="1"/>
  <c r="R861" i="1" s="1"/>
  <c r="M861" i="1"/>
  <c r="L861" i="1"/>
  <c r="O860" i="1"/>
  <c r="N860" i="1"/>
  <c r="M860" i="1"/>
  <c r="L860" i="1"/>
  <c r="O859" i="1"/>
  <c r="N859" i="1"/>
  <c r="P859" i="1" s="1"/>
  <c r="R859" i="1" s="1"/>
  <c r="M859" i="1"/>
  <c r="L859" i="1"/>
  <c r="O858" i="1"/>
  <c r="N858" i="1"/>
  <c r="M858" i="1"/>
  <c r="L858" i="1"/>
  <c r="O857" i="1"/>
  <c r="N857" i="1"/>
  <c r="P857" i="1" s="1"/>
  <c r="R857" i="1" s="1"/>
  <c r="M857" i="1"/>
  <c r="L857" i="1"/>
  <c r="O856" i="1"/>
  <c r="N856" i="1"/>
  <c r="M856" i="1"/>
  <c r="L856" i="1"/>
  <c r="O855" i="1"/>
  <c r="N855" i="1"/>
  <c r="P855" i="1" s="1"/>
  <c r="R855" i="1" s="1"/>
  <c r="M855" i="1"/>
  <c r="L855" i="1"/>
  <c r="O854" i="1"/>
  <c r="N854" i="1"/>
  <c r="M854" i="1"/>
  <c r="L854" i="1"/>
  <c r="O853" i="1"/>
  <c r="N853" i="1"/>
  <c r="P853" i="1" s="1"/>
  <c r="R853" i="1" s="1"/>
  <c r="M853" i="1"/>
  <c r="L853" i="1"/>
  <c r="O852" i="1"/>
  <c r="N852" i="1"/>
  <c r="M852" i="1"/>
  <c r="L852" i="1"/>
  <c r="O851" i="1"/>
  <c r="N851" i="1"/>
  <c r="P851" i="1" s="1"/>
  <c r="R851" i="1" s="1"/>
  <c r="M851" i="1"/>
  <c r="L851" i="1"/>
  <c r="O850" i="1"/>
  <c r="N850" i="1"/>
  <c r="M850" i="1"/>
  <c r="L850" i="1"/>
  <c r="O849" i="1"/>
  <c r="N849" i="1"/>
  <c r="P849" i="1" s="1"/>
  <c r="R849" i="1" s="1"/>
  <c r="M849" i="1"/>
  <c r="L849" i="1"/>
  <c r="O848" i="1"/>
  <c r="N848" i="1"/>
  <c r="M848" i="1"/>
  <c r="L848" i="1"/>
  <c r="O847" i="1"/>
  <c r="N847" i="1"/>
  <c r="P847" i="1" s="1"/>
  <c r="R847" i="1" s="1"/>
  <c r="M847" i="1"/>
  <c r="L847" i="1"/>
  <c r="O846" i="1"/>
  <c r="N846" i="1"/>
  <c r="M846" i="1"/>
  <c r="L846" i="1"/>
  <c r="O845" i="1"/>
  <c r="N845" i="1"/>
  <c r="P845" i="1" s="1"/>
  <c r="R845" i="1" s="1"/>
  <c r="M845" i="1"/>
  <c r="L845" i="1"/>
  <c r="O844" i="1"/>
  <c r="N844" i="1"/>
  <c r="M844" i="1"/>
  <c r="L844" i="1"/>
  <c r="O843" i="1"/>
  <c r="N843" i="1"/>
  <c r="P843" i="1" s="1"/>
  <c r="R843" i="1" s="1"/>
  <c r="M843" i="1"/>
  <c r="L843" i="1"/>
  <c r="O842" i="1"/>
  <c r="N842" i="1"/>
  <c r="M842" i="1"/>
  <c r="L842" i="1"/>
  <c r="O841" i="1"/>
  <c r="N841" i="1"/>
  <c r="P841" i="1" s="1"/>
  <c r="R841" i="1" s="1"/>
  <c r="M841" i="1"/>
  <c r="L841" i="1"/>
  <c r="O840" i="1"/>
  <c r="N840" i="1"/>
  <c r="M840" i="1"/>
  <c r="L840" i="1"/>
  <c r="O839" i="1"/>
  <c r="N839" i="1"/>
  <c r="P839" i="1" s="1"/>
  <c r="R839" i="1" s="1"/>
  <c r="M839" i="1"/>
  <c r="L839" i="1"/>
  <c r="O838" i="1"/>
  <c r="N838" i="1"/>
  <c r="M838" i="1"/>
  <c r="L838" i="1"/>
  <c r="O837" i="1"/>
  <c r="N837" i="1"/>
  <c r="P837" i="1" s="1"/>
  <c r="R837" i="1" s="1"/>
  <c r="M837" i="1"/>
  <c r="L837" i="1"/>
  <c r="O836" i="1"/>
  <c r="N836" i="1"/>
  <c r="M836" i="1"/>
  <c r="L836" i="1"/>
  <c r="O835" i="1"/>
  <c r="N835" i="1"/>
  <c r="P835" i="1" s="1"/>
  <c r="R835" i="1" s="1"/>
  <c r="M835" i="1"/>
  <c r="L835" i="1"/>
  <c r="O834" i="1"/>
  <c r="N834" i="1"/>
  <c r="M834" i="1"/>
  <c r="L834" i="1"/>
  <c r="O833" i="1"/>
  <c r="N833" i="1"/>
  <c r="P833" i="1" s="1"/>
  <c r="R833" i="1" s="1"/>
  <c r="M833" i="1"/>
  <c r="L833" i="1"/>
  <c r="O832" i="1"/>
  <c r="N832" i="1"/>
  <c r="M832" i="1"/>
  <c r="L832" i="1"/>
  <c r="O831" i="1"/>
  <c r="N831" i="1"/>
  <c r="P831" i="1" s="1"/>
  <c r="R831" i="1" s="1"/>
  <c r="M831" i="1"/>
  <c r="L831" i="1"/>
  <c r="O830" i="1"/>
  <c r="N830" i="1"/>
  <c r="M830" i="1"/>
  <c r="L830" i="1"/>
  <c r="O829" i="1"/>
  <c r="N829" i="1"/>
  <c r="P829" i="1" s="1"/>
  <c r="R829" i="1" s="1"/>
  <c r="M829" i="1"/>
  <c r="L829" i="1"/>
  <c r="O828" i="1"/>
  <c r="N828" i="1"/>
  <c r="M828" i="1"/>
  <c r="L828" i="1"/>
  <c r="O827" i="1"/>
  <c r="N827" i="1"/>
  <c r="P827" i="1" s="1"/>
  <c r="R827" i="1" s="1"/>
  <c r="M827" i="1"/>
  <c r="L827" i="1"/>
  <c r="O826" i="1"/>
  <c r="N826" i="1"/>
  <c r="M826" i="1"/>
  <c r="L826" i="1"/>
  <c r="O825" i="1"/>
  <c r="N825" i="1"/>
  <c r="P825" i="1" s="1"/>
  <c r="R825" i="1" s="1"/>
  <c r="M825" i="1"/>
  <c r="L825" i="1"/>
  <c r="O824" i="1"/>
  <c r="N824" i="1"/>
  <c r="M824" i="1"/>
  <c r="L824" i="1"/>
  <c r="O823" i="1"/>
  <c r="N823" i="1"/>
  <c r="P823" i="1" s="1"/>
  <c r="R823" i="1" s="1"/>
  <c r="M823" i="1"/>
  <c r="L823" i="1"/>
  <c r="O822" i="1"/>
  <c r="N822" i="1"/>
  <c r="M822" i="1"/>
  <c r="L822" i="1"/>
  <c r="O821" i="1"/>
  <c r="N821" i="1"/>
  <c r="P821" i="1" s="1"/>
  <c r="R821" i="1" s="1"/>
  <c r="M821" i="1"/>
  <c r="L821" i="1"/>
  <c r="O820" i="1"/>
  <c r="N820" i="1"/>
  <c r="M820" i="1"/>
  <c r="L820" i="1"/>
  <c r="O819" i="1"/>
  <c r="N819" i="1"/>
  <c r="P819" i="1" s="1"/>
  <c r="R819" i="1" s="1"/>
  <c r="M819" i="1"/>
  <c r="L819" i="1"/>
  <c r="O818" i="1"/>
  <c r="N818" i="1"/>
  <c r="M818" i="1"/>
  <c r="L818" i="1"/>
  <c r="O817" i="1"/>
  <c r="N817" i="1"/>
  <c r="P817" i="1" s="1"/>
  <c r="R817" i="1" s="1"/>
  <c r="M817" i="1"/>
  <c r="L817" i="1"/>
  <c r="O816" i="1"/>
  <c r="N816" i="1"/>
  <c r="M816" i="1"/>
  <c r="L816" i="1"/>
  <c r="O815" i="1"/>
  <c r="N815" i="1"/>
  <c r="P815" i="1" s="1"/>
  <c r="R815" i="1" s="1"/>
  <c r="M815" i="1"/>
  <c r="L815" i="1"/>
  <c r="O814" i="1"/>
  <c r="N814" i="1"/>
  <c r="M814" i="1"/>
  <c r="L814" i="1"/>
  <c r="O813" i="1"/>
  <c r="N813" i="1"/>
  <c r="P813" i="1" s="1"/>
  <c r="R813" i="1" s="1"/>
  <c r="M813" i="1"/>
  <c r="L813" i="1"/>
  <c r="O812" i="1"/>
  <c r="N812" i="1"/>
  <c r="M812" i="1"/>
  <c r="L812" i="1"/>
  <c r="O811" i="1"/>
  <c r="N811" i="1"/>
  <c r="P811" i="1" s="1"/>
  <c r="R811" i="1" s="1"/>
  <c r="M811" i="1"/>
  <c r="L811" i="1"/>
  <c r="O810" i="1"/>
  <c r="N810" i="1"/>
  <c r="M810" i="1"/>
  <c r="L810" i="1"/>
  <c r="O809" i="1"/>
  <c r="N809" i="1"/>
  <c r="P809" i="1" s="1"/>
  <c r="R809" i="1" s="1"/>
  <c r="M809" i="1"/>
  <c r="L809" i="1"/>
  <c r="O808" i="1"/>
  <c r="N808" i="1"/>
  <c r="M808" i="1"/>
  <c r="L808" i="1"/>
  <c r="O807" i="1"/>
  <c r="N807" i="1"/>
  <c r="P807" i="1" s="1"/>
  <c r="R807" i="1" s="1"/>
  <c r="M807" i="1"/>
  <c r="L807" i="1"/>
  <c r="O806" i="1"/>
  <c r="N806" i="1"/>
  <c r="M806" i="1"/>
  <c r="L806" i="1"/>
  <c r="O805" i="1"/>
  <c r="N805" i="1"/>
  <c r="P805" i="1" s="1"/>
  <c r="R805" i="1" s="1"/>
  <c r="M805" i="1"/>
  <c r="L805" i="1"/>
  <c r="O804" i="1"/>
  <c r="N804" i="1"/>
  <c r="M804" i="1"/>
  <c r="L804" i="1"/>
  <c r="O803" i="1"/>
  <c r="N803" i="1"/>
  <c r="P803" i="1" s="1"/>
  <c r="R803" i="1" s="1"/>
  <c r="M803" i="1"/>
  <c r="L803" i="1"/>
  <c r="O802" i="1"/>
  <c r="N802" i="1"/>
  <c r="M802" i="1"/>
  <c r="L802" i="1"/>
  <c r="O801" i="1"/>
  <c r="N801" i="1"/>
  <c r="P801" i="1" s="1"/>
  <c r="R801" i="1" s="1"/>
  <c r="M801" i="1"/>
  <c r="L801" i="1"/>
  <c r="O800" i="1"/>
  <c r="N800" i="1"/>
  <c r="M800" i="1"/>
  <c r="L800" i="1"/>
  <c r="O799" i="1"/>
  <c r="N799" i="1"/>
  <c r="P799" i="1" s="1"/>
  <c r="R799" i="1" s="1"/>
  <c r="M799" i="1"/>
  <c r="L799" i="1"/>
  <c r="O798" i="1"/>
  <c r="N798" i="1"/>
  <c r="M798" i="1"/>
  <c r="L798" i="1"/>
  <c r="O797" i="1"/>
  <c r="N797" i="1"/>
  <c r="P797" i="1" s="1"/>
  <c r="R797" i="1" s="1"/>
  <c r="M797" i="1"/>
  <c r="L797" i="1"/>
  <c r="O796" i="1"/>
  <c r="N796" i="1"/>
  <c r="M796" i="1"/>
  <c r="L796" i="1"/>
  <c r="O795" i="1"/>
  <c r="N795" i="1"/>
  <c r="P795" i="1" s="1"/>
  <c r="R795" i="1" s="1"/>
  <c r="M795" i="1"/>
  <c r="L795" i="1"/>
  <c r="O794" i="1"/>
  <c r="N794" i="1"/>
  <c r="M794" i="1"/>
  <c r="L794" i="1"/>
  <c r="O793" i="1"/>
  <c r="N793" i="1"/>
  <c r="P793" i="1" s="1"/>
  <c r="R793" i="1" s="1"/>
  <c r="M793" i="1"/>
  <c r="L793" i="1"/>
  <c r="O792" i="1"/>
  <c r="N792" i="1"/>
  <c r="M792" i="1"/>
  <c r="L792" i="1"/>
  <c r="O791" i="1"/>
  <c r="N791" i="1"/>
  <c r="P791" i="1" s="1"/>
  <c r="R791" i="1" s="1"/>
  <c r="M791" i="1"/>
  <c r="L791" i="1"/>
  <c r="O790" i="1"/>
  <c r="N790" i="1"/>
  <c r="M790" i="1"/>
  <c r="L790" i="1"/>
  <c r="O789" i="1"/>
  <c r="N789" i="1"/>
  <c r="P789" i="1" s="1"/>
  <c r="R789" i="1" s="1"/>
  <c r="M789" i="1"/>
  <c r="L789" i="1"/>
  <c r="O788" i="1"/>
  <c r="N788" i="1"/>
  <c r="M788" i="1"/>
  <c r="L788" i="1"/>
  <c r="O787" i="1"/>
  <c r="N787" i="1"/>
  <c r="P787" i="1" s="1"/>
  <c r="R787" i="1" s="1"/>
  <c r="M787" i="1"/>
  <c r="L787" i="1"/>
  <c r="O786" i="1"/>
  <c r="N786" i="1"/>
  <c r="M786" i="1"/>
  <c r="L786" i="1"/>
  <c r="O785" i="1"/>
  <c r="N785" i="1"/>
  <c r="P785" i="1" s="1"/>
  <c r="R785" i="1" s="1"/>
  <c r="M785" i="1"/>
  <c r="L785" i="1"/>
  <c r="O784" i="1"/>
  <c r="N784" i="1"/>
  <c r="M784" i="1"/>
  <c r="L784" i="1"/>
  <c r="O783" i="1"/>
  <c r="N783" i="1"/>
  <c r="P783" i="1" s="1"/>
  <c r="R783" i="1" s="1"/>
  <c r="M783" i="1"/>
  <c r="L783" i="1"/>
  <c r="O782" i="1"/>
  <c r="N782" i="1"/>
  <c r="M782" i="1"/>
  <c r="L782" i="1"/>
  <c r="O781" i="1"/>
  <c r="N781" i="1"/>
  <c r="P781" i="1" s="1"/>
  <c r="R781" i="1" s="1"/>
  <c r="M781" i="1"/>
  <c r="L781" i="1"/>
  <c r="O780" i="1"/>
  <c r="N780" i="1"/>
  <c r="M780" i="1"/>
  <c r="L780" i="1"/>
  <c r="O779" i="1"/>
  <c r="N779" i="1"/>
  <c r="P779" i="1" s="1"/>
  <c r="R779" i="1" s="1"/>
  <c r="M779" i="1"/>
  <c r="L779" i="1"/>
  <c r="O778" i="1"/>
  <c r="N778" i="1"/>
  <c r="M778" i="1"/>
  <c r="L778" i="1"/>
  <c r="O777" i="1"/>
  <c r="N777" i="1"/>
  <c r="P777" i="1" s="1"/>
  <c r="R777" i="1" s="1"/>
  <c r="M777" i="1"/>
  <c r="L777" i="1"/>
  <c r="O776" i="1"/>
  <c r="N776" i="1"/>
  <c r="M776" i="1"/>
  <c r="L776" i="1"/>
  <c r="O775" i="1"/>
  <c r="N775" i="1"/>
  <c r="P775" i="1" s="1"/>
  <c r="R775" i="1" s="1"/>
  <c r="M775" i="1"/>
  <c r="L775" i="1"/>
  <c r="O774" i="1"/>
  <c r="N774" i="1"/>
  <c r="M774" i="1"/>
  <c r="L774" i="1"/>
  <c r="O773" i="1"/>
  <c r="N773" i="1"/>
  <c r="P773" i="1" s="1"/>
  <c r="R773" i="1" s="1"/>
  <c r="M773" i="1"/>
  <c r="L773" i="1"/>
  <c r="O772" i="1"/>
  <c r="N772" i="1"/>
  <c r="M772" i="1"/>
  <c r="L772" i="1"/>
  <c r="O771" i="1"/>
  <c r="N771" i="1"/>
  <c r="P771" i="1" s="1"/>
  <c r="R771" i="1" s="1"/>
  <c r="M771" i="1"/>
  <c r="L771" i="1"/>
  <c r="O770" i="1"/>
  <c r="N770" i="1"/>
  <c r="M770" i="1"/>
  <c r="L770" i="1"/>
  <c r="O769" i="1"/>
  <c r="N769" i="1"/>
  <c r="P769" i="1" s="1"/>
  <c r="R769" i="1" s="1"/>
  <c r="M769" i="1"/>
  <c r="L769" i="1"/>
  <c r="O768" i="1"/>
  <c r="N768" i="1"/>
  <c r="M768" i="1"/>
  <c r="L768" i="1"/>
  <c r="O767" i="1"/>
  <c r="N767" i="1"/>
  <c r="P767" i="1" s="1"/>
  <c r="R767" i="1" s="1"/>
  <c r="M767" i="1"/>
  <c r="L767" i="1"/>
  <c r="O766" i="1"/>
  <c r="N766" i="1"/>
  <c r="M766" i="1"/>
  <c r="L766" i="1"/>
  <c r="O765" i="1"/>
  <c r="N765" i="1"/>
  <c r="P765" i="1" s="1"/>
  <c r="R765" i="1" s="1"/>
  <c r="M765" i="1"/>
  <c r="L765" i="1"/>
  <c r="O764" i="1"/>
  <c r="N764" i="1"/>
  <c r="M764" i="1"/>
  <c r="L764" i="1"/>
  <c r="O763" i="1"/>
  <c r="N763" i="1"/>
  <c r="P763" i="1" s="1"/>
  <c r="R763" i="1" s="1"/>
  <c r="M763" i="1"/>
  <c r="L763" i="1"/>
  <c r="O762" i="1"/>
  <c r="N762" i="1"/>
  <c r="M762" i="1"/>
  <c r="L762" i="1"/>
  <c r="O761" i="1"/>
  <c r="N761" i="1"/>
  <c r="P761" i="1" s="1"/>
  <c r="R761" i="1" s="1"/>
  <c r="M761" i="1"/>
  <c r="L761" i="1"/>
  <c r="O760" i="1"/>
  <c r="N760" i="1"/>
  <c r="M760" i="1"/>
  <c r="L760" i="1"/>
  <c r="O759" i="1"/>
  <c r="N759" i="1"/>
  <c r="P759" i="1" s="1"/>
  <c r="R759" i="1" s="1"/>
  <c r="M759" i="1"/>
  <c r="L759" i="1"/>
  <c r="O758" i="1"/>
  <c r="N758" i="1"/>
  <c r="M758" i="1"/>
  <c r="L758" i="1"/>
  <c r="O757" i="1"/>
  <c r="N757" i="1"/>
  <c r="P757" i="1" s="1"/>
  <c r="R757" i="1" s="1"/>
  <c r="M757" i="1"/>
  <c r="L757" i="1"/>
  <c r="O756" i="1"/>
  <c r="N756" i="1"/>
  <c r="M756" i="1"/>
  <c r="L756" i="1"/>
  <c r="O755" i="1"/>
  <c r="N755" i="1"/>
  <c r="P755" i="1" s="1"/>
  <c r="R755" i="1" s="1"/>
  <c r="M755" i="1"/>
  <c r="L755" i="1"/>
  <c r="O754" i="1"/>
  <c r="N754" i="1"/>
  <c r="M754" i="1"/>
  <c r="L754" i="1"/>
  <c r="O753" i="1"/>
  <c r="N753" i="1"/>
  <c r="P753" i="1" s="1"/>
  <c r="R753" i="1" s="1"/>
  <c r="M753" i="1"/>
  <c r="L753" i="1"/>
  <c r="O752" i="1"/>
  <c r="N752" i="1"/>
  <c r="M752" i="1"/>
  <c r="L752" i="1"/>
  <c r="O751" i="1"/>
  <c r="N751" i="1"/>
  <c r="P751" i="1" s="1"/>
  <c r="R751" i="1" s="1"/>
  <c r="M751" i="1"/>
  <c r="L751" i="1"/>
  <c r="O750" i="1"/>
  <c r="N750" i="1"/>
  <c r="M750" i="1"/>
  <c r="L750" i="1"/>
  <c r="O749" i="1"/>
  <c r="N749" i="1"/>
  <c r="P749" i="1" s="1"/>
  <c r="R749" i="1" s="1"/>
  <c r="M749" i="1"/>
  <c r="L749" i="1"/>
  <c r="O748" i="1"/>
  <c r="N748" i="1"/>
  <c r="M748" i="1"/>
  <c r="L748" i="1"/>
  <c r="O747" i="1"/>
  <c r="N747" i="1"/>
  <c r="P747" i="1" s="1"/>
  <c r="R747" i="1" s="1"/>
  <c r="M747" i="1"/>
  <c r="L747" i="1"/>
  <c r="O746" i="1"/>
  <c r="N746" i="1"/>
  <c r="M746" i="1"/>
  <c r="L746" i="1"/>
  <c r="O745" i="1"/>
  <c r="N745" i="1"/>
  <c r="P745" i="1" s="1"/>
  <c r="R745" i="1" s="1"/>
  <c r="M745" i="1"/>
  <c r="L745" i="1"/>
  <c r="O744" i="1"/>
  <c r="N744" i="1"/>
  <c r="M744" i="1"/>
  <c r="L744" i="1"/>
  <c r="O743" i="1"/>
  <c r="N743" i="1"/>
  <c r="P743" i="1" s="1"/>
  <c r="R743" i="1" s="1"/>
  <c r="M743" i="1"/>
  <c r="L743" i="1"/>
  <c r="O742" i="1"/>
  <c r="N742" i="1"/>
  <c r="M742" i="1"/>
  <c r="L742" i="1"/>
  <c r="O741" i="1"/>
  <c r="N741" i="1"/>
  <c r="P741" i="1" s="1"/>
  <c r="R741" i="1" s="1"/>
  <c r="M741" i="1"/>
  <c r="L741" i="1"/>
  <c r="O740" i="1"/>
  <c r="N740" i="1"/>
  <c r="M740" i="1"/>
  <c r="L740" i="1"/>
  <c r="O739" i="1"/>
  <c r="N739" i="1"/>
  <c r="P739" i="1" s="1"/>
  <c r="R739" i="1" s="1"/>
  <c r="M739" i="1"/>
  <c r="L739" i="1"/>
  <c r="O738" i="1"/>
  <c r="N738" i="1"/>
  <c r="M738" i="1"/>
  <c r="L738" i="1"/>
  <c r="O737" i="1"/>
  <c r="N737" i="1"/>
  <c r="P737" i="1" s="1"/>
  <c r="R737" i="1" s="1"/>
  <c r="M737" i="1"/>
  <c r="L737" i="1"/>
  <c r="O736" i="1"/>
  <c r="N736" i="1"/>
  <c r="M736" i="1"/>
  <c r="L736" i="1"/>
  <c r="O735" i="1"/>
  <c r="N735" i="1"/>
  <c r="P735" i="1" s="1"/>
  <c r="R735" i="1" s="1"/>
  <c r="M735" i="1"/>
  <c r="L735" i="1"/>
  <c r="O734" i="1"/>
  <c r="N734" i="1"/>
  <c r="M734" i="1"/>
  <c r="L734" i="1"/>
  <c r="O733" i="1"/>
  <c r="N733" i="1"/>
  <c r="P733" i="1" s="1"/>
  <c r="R733" i="1" s="1"/>
  <c r="M733" i="1"/>
  <c r="L733" i="1"/>
  <c r="O732" i="1"/>
  <c r="N732" i="1"/>
  <c r="M732" i="1"/>
  <c r="L732" i="1"/>
  <c r="O731" i="1"/>
  <c r="N731" i="1"/>
  <c r="P731" i="1" s="1"/>
  <c r="R731" i="1" s="1"/>
  <c r="M731" i="1"/>
  <c r="L731" i="1"/>
  <c r="O730" i="1"/>
  <c r="N730" i="1"/>
  <c r="M730" i="1"/>
  <c r="L730" i="1"/>
  <c r="O729" i="1"/>
  <c r="N729" i="1"/>
  <c r="P729" i="1" s="1"/>
  <c r="R729" i="1" s="1"/>
  <c r="M729" i="1"/>
  <c r="L729" i="1"/>
  <c r="O728" i="1"/>
  <c r="N728" i="1"/>
  <c r="M728" i="1"/>
  <c r="L728" i="1"/>
  <c r="O727" i="1"/>
  <c r="N727" i="1"/>
  <c r="P727" i="1" s="1"/>
  <c r="R727" i="1" s="1"/>
  <c r="M727" i="1"/>
  <c r="L727" i="1"/>
  <c r="O726" i="1"/>
  <c r="N726" i="1"/>
  <c r="M726" i="1"/>
  <c r="L726" i="1"/>
  <c r="O725" i="1"/>
  <c r="N725" i="1"/>
  <c r="P725" i="1" s="1"/>
  <c r="R725" i="1" s="1"/>
  <c r="M725" i="1"/>
  <c r="L725" i="1"/>
  <c r="O724" i="1"/>
  <c r="N724" i="1"/>
  <c r="M724" i="1"/>
  <c r="L724" i="1"/>
  <c r="O723" i="1"/>
  <c r="N723" i="1"/>
  <c r="P723" i="1" s="1"/>
  <c r="R723" i="1" s="1"/>
  <c r="M723" i="1"/>
  <c r="L723" i="1"/>
  <c r="O722" i="1"/>
  <c r="N722" i="1"/>
  <c r="M722" i="1"/>
  <c r="L722" i="1"/>
  <c r="O721" i="1"/>
  <c r="N721" i="1"/>
  <c r="P721" i="1" s="1"/>
  <c r="R721" i="1" s="1"/>
  <c r="M721" i="1"/>
  <c r="L721" i="1"/>
  <c r="O720" i="1"/>
  <c r="N720" i="1"/>
  <c r="M720" i="1"/>
  <c r="L720" i="1"/>
  <c r="O719" i="1"/>
  <c r="N719" i="1"/>
  <c r="P719" i="1" s="1"/>
  <c r="R719" i="1" s="1"/>
  <c r="M719" i="1"/>
  <c r="L719" i="1"/>
  <c r="O718" i="1"/>
  <c r="N718" i="1"/>
  <c r="M718" i="1"/>
  <c r="L718" i="1"/>
  <c r="O717" i="1"/>
  <c r="N717" i="1"/>
  <c r="P717" i="1" s="1"/>
  <c r="R717" i="1" s="1"/>
  <c r="M717" i="1"/>
  <c r="L717" i="1"/>
  <c r="O716" i="1"/>
  <c r="N716" i="1"/>
  <c r="M716" i="1"/>
  <c r="L716" i="1"/>
  <c r="O715" i="1"/>
  <c r="N715" i="1"/>
  <c r="P715" i="1" s="1"/>
  <c r="R715" i="1" s="1"/>
  <c r="M715" i="1"/>
  <c r="L715" i="1"/>
  <c r="O714" i="1"/>
  <c r="N714" i="1"/>
  <c r="M714" i="1"/>
  <c r="L714" i="1"/>
  <c r="O713" i="1"/>
  <c r="N713" i="1"/>
  <c r="P713" i="1" s="1"/>
  <c r="R713" i="1" s="1"/>
  <c r="M713" i="1"/>
  <c r="L713" i="1"/>
  <c r="O712" i="1"/>
  <c r="N712" i="1"/>
  <c r="M712" i="1"/>
  <c r="L712" i="1"/>
  <c r="O711" i="1"/>
  <c r="N711" i="1"/>
  <c r="P711" i="1" s="1"/>
  <c r="R711" i="1" s="1"/>
  <c r="M711" i="1"/>
  <c r="L711" i="1"/>
  <c r="O710" i="1"/>
  <c r="N710" i="1"/>
  <c r="M710" i="1"/>
  <c r="L710" i="1"/>
  <c r="O709" i="1"/>
  <c r="N709" i="1"/>
  <c r="P709" i="1" s="1"/>
  <c r="R709" i="1" s="1"/>
  <c r="M709" i="1"/>
  <c r="L709" i="1"/>
  <c r="O708" i="1"/>
  <c r="N708" i="1"/>
  <c r="M708" i="1"/>
  <c r="L708" i="1"/>
  <c r="O707" i="1"/>
  <c r="N707" i="1"/>
  <c r="P707" i="1" s="1"/>
  <c r="R707" i="1" s="1"/>
  <c r="M707" i="1"/>
  <c r="L707" i="1"/>
  <c r="O706" i="1"/>
  <c r="N706" i="1"/>
  <c r="M706" i="1"/>
  <c r="L706" i="1"/>
  <c r="O705" i="1"/>
  <c r="N705" i="1"/>
  <c r="P705" i="1" s="1"/>
  <c r="R705" i="1" s="1"/>
  <c r="M705" i="1"/>
  <c r="L705" i="1"/>
  <c r="O704" i="1"/>
  <c r="N704" i="1"/>
  <c r="M704" i="1"/>
  <c r="L704" i="1"/>
  <c r="O703" i="1"/>
  <c r="N703" i="1"/>
  <c r="P703" i="1" s="1"/>
  <c r="R703" i="1" s="1"/>
  <c r="M703" i="1"/>
  <c r="L703" i="1"/>
  <c r="O702" i="1"/>
  <c r="N702" i="1"/>
  <c r="M702" i="1"/>
  <c r="L702" i="1"/>
  <c r="O701" i="1"/>
  <c r="N701" i="1"/>
  <c r="P701" i="1" s="1"/>
  <c r="R701" i="1" s="1"/>
  <c r="M701" i="1"/>
  <c r="L701" i="1"/>
  <c r="O700" i="1"/>
  <c r="N700" i="1"/>
  <c r="M700" i="1"/>
  <c r="L700" i="1"/>
  <c r="O699" i="1"/>
  <c r="N699" i="1"/>
  <c r="P699" i="1" s="1"/>
  <c r="R699" i="1" s="1"/>
  <c r="M699" i="1"/>
  <c r="L699" i="1"/>
  <c r="O698" i="1"/>
  <c r="N698" i="1"/>
  <c r="M698" i="1"/>
  <c r="L698" i="1"/>
  <c r="O697" i="1"/>
  <c r="N697" i="1"/>
  <c r="P697" i="1" s="1"/>
  <c r="R697" i="1" s="1"/>
  <c r="M697" i="1"/>
  <c r="L697" i="1"/>
  <c r="O696" i="1"/>
  <c r="N696" i="1"/>
  <c r="M696" i="1"/>
  <c r="L696" i="1"/>
  <c r="O695" i="1"/>
  <c r="N695" i="1"/>
  <c r="P695" i="1" s="1"/>
  <c r="R695" i="1" s="1"/>
  <c r="M695" i="1"/>
  <c r="L695" i="1"/>
  <c r="O694" i="1"/>
  <c r="N694" i="1"/>
  <c r="M694" i="1"/>
  <c r="L694" i="1"/>
  <c r="O693" i="1"/>
  <c r="N693" i="1"/>
  <c r="P693" i="1" s="1"/>
  <c r="R693" i="1" s="1"/>
  <c r="M693" i="1"/>
  <c r="L693" i="1"/>
  <c r="O692" i="1"/>
  <c r="N692" i="1"/>
  <c r="M692" i="1"/>
  <c r="L692" i="1"/>
  <c r="O691" i="1"/>
  <c r="N691" i="1"/>
  <c r="P691" i="1" s="1"/>
  <c r="R691" i="1" s="1"/>
  <c r="M691" i="1"/>
  <c r="L691" i="1"/>
  <c r="O690" i="1"/>
  <c r="N690" i="1"/>
  <c r="M690" i="1"/>
  <c r="L690" i="1"/>
  <c r="O689" i="1"/>
  <c r="N689" i="1"/>
  <c r="P689" i="1" s="1"/>
  <c r="R689" i="1" s="1"/>
  <c r="M689" i="1"/>
  <c r="L689" i="1"/>
  <c r="O688" i="1"/>
  <c r="N688" i="1"/>
  <c r="M688" i="1"/>
  <c r="L688" i="1"/>
  <c r="O687" i="1"/>
  <c r="N687" i="1"/>
  <c r="P687" i="1" s="1"/>
  <c r="R687" i="1" s="1"/>
  <c r="M687" i="1"/>
  <c r="L687" i="1"/>
  <c r="O686" i="1"/>
  <c r="N686" i="1"/>
  <c r="M686" i="1"/>
  <c r="L686" i="1"/>
  <c r="O685" i="1"/>
  <c r="N685" i="1"/>
  <c r="P685" i="1" s="1"/>
  <c r="R685" i="1" s="1"/>
  <c r="M685" i="1"/>
  <c r="L685" i="1"/>
  <c r="O684" i="1"/>
  <c r="N684" i="1"/>
  <c r="M684" i="1"/>
  <c r="L684" i="1"/>
  <c r="O683" i="1"/>
  <c r="N683" i="1"/>
  <c r="P683" i="1" s="1"/>
  <c r="R683" i="1" s="1"/>
  <c r="M683" i="1"/>
  <c r="L683" i="1"/>
  <c r="O682" i="1"/>
  <c r="N682" i="1"/>
  <c r="M682" i="1"/>
  <c r="L682" i="1"/>
  <c r="O681" i="1"/>
  <c r="N681" i="1"/>
  <c r="P681" i="1" s="1"/>
  <c r="R681" i="1" s="1"/>
  <c r="M681" i="1"/>
  <c r="L681" i="1"/>
  <c r="O680" i="1"/>
  <c r="N680" i="1"/>
  <c r="M680" i="1"/>
  <c r="L680" i="1"/>
  <c r="O679" i="1"/>
  <c r="N679" i="1"/>
  <c r="P679" i="1" s="1"/>
  <c r="R679" i="1" s="1"/>
  <c r="M679" i="1"/>
  <c r="L679" i="1"/>
  <c r="O678" i="1"/>
  <c r="N678" i="1"/>
  <c r="M678" i="1"/>
  <c r="L678" i="1"/>
  <c r="O677" i="1"/>
  <c r="N677" i="1"/>
  <c r="P677" i="1" s="1"/>
  <c r="R677" i="1" s="1"/>
  <c r="M677" i="1"/>
  <c r="L677" i="1"/>
  <c r="O676" i="1"/>
  <c r="N676" i="1"/>
  <c r="M676" i="1"/>
  <c r="L676" i="1"/>
  <c r="O675" i="1"/>
  <c r="N675" i="1"/>
  <c r="P675" i="1" s="1"/>
  <c r="R675" i="1" s="1"/>
  <c r="M675" i="1"/>
  <c r="L675" i="1"/>
  <c r="O674" i="1"/>
  <c r="N674" i="1"/>
  <c r="M674" i="1"/>
  <c r="L674" i="1"/>
  <c r="O673" i="1"/>
  <c r="N673" i="1"/>
  <c r="P673" i="1" s="1"/>
  <c r="R673" i="1" s="1"/>
  <c r="M673" i="1"/>
  <c r="L673" i="1"/>
  <c r="O672" i="1"/>
  <c r="N672" i="1"/>
  <c r="M672" i="1"/>
  <c r="L672" i="1"/>
  <c r="O671" i="1"/>
  <c r="N671" i="1"/>
  <c r="P671" i="1" s="1"/>
  <c r="R671" i="1" s="1"/>
  <c r="M671" i="1"/>
  <c r="L671" i="1"/>
  <c r="O670" i="1"/>
  <c r="N670" i="1"/>
  <c r="M670" i="1"/>
  <c r="L670" i="1"/>
  <c r="O669" i="1"/>
  <c r="N669" i="1"/>
  <c r="P669" i="1" s="1"/>
  <c r="R669" i="1" s="1"/>
  <c r="M669" i="1"/>
  <c r="L669" i="1"/>
  <c r="O668" i="1"/>
  <c r="N668" i="1"/>
  <c r="M668" i="1"/>
  <c r="L668" i="1"/>
  <c r="O667" i="1"/>
  <c r="N667" i="1"/>
  <c r="P667" i="1" s="1"/>
  <c r="R667" i="1" s="1"/>
  <c r="M667" i="1"/>
  <c r="L667" i="1"/>
  <c r="O666" i="1"/>
  <c r="N666" i="1"/>
  <c r="M666" i="1"/>
  <c r="L666" i="1"/>
  <c r="O665" i="1"/>
  <c r="N665" i="1"/>
  <c r="P665" i="1" s="1"/>
  <c r="R665" i="1" s="1"/>
  <c r="M665" i="1"/>
  <c r="L665" i="1"/>
  <c r="O664" i="1"/>
  <c r="N664" i="1"/>
  <c r="M664" i="1"/>
  <c r="L664" i="1"/>
  <c r="O663" i="1"/>
  <c r="N663" i="1"/>
  <c r="P663" i="1" s="1"/>
  <c r="R663" i="1" s="1"/>
  <c r="M663" i="1"/>
  <c r="L663" i="1"/>
  <c r="O662" i="1"/>
  <c r="N662" i="1"/>
  <c r="M662" i="1"/>
  <c r="L662" i="1"/>
  <c r="O661" i="1"/>
  <c r="N661" i="1"/>
  <c r="P661" i="1" s="1"/>
  <c r="R661" i="1" s="1"/>
  <c r="M661" i="1"/>
  <c r="L661" i="1"/>
  <c r="O660" i="1"/>
  <c r="N660" i="1"/>
  <c r="M660" i="1"/>
  <c r="L660" i="1"/>
  <c r="O659" i="1"/>
  <c r="N659" i="1"/>
  <c r="P659" i="1" s="1"/>
  <c r="R659" i="1" s="1"/>
  <c r="M659" i="1"/>
  <c r="L659" i="1"/>
  <c r="O658" i="1"/>
  <c r="N658" i="1"/>
  <c r="M658" i="1"/>
  <c r="L658" i="1"/>
  <c r="O657" i="1"/>
  <c r="N657" i="1"/>
  <c r="P657" i="1" s="1"/>
  <c r="R657" i="1" s="1"/>
  <c r="M657" i="1"/>
  <c r="L657" i="1"/>
  <c r="O656" i="1"/>
  <c r="N656" i="1"/>
  <c r="M656" i="1"/>
  <c r="L656" i="1"/>
  <c r="O655" i="1"/>
  <c r="N655" i="1"/>
  <c r="P655" i="1" s="1"/>
  <c r="R655" i="1" s="1"/>
  <c r="M655" i="1"/>
  <c r="L655" i="1"/>
  <c r="O654" i="1"/>
  <c r="N654" i="1"/>
  <c r="M654" i="1"/>
  <c r="L654" i="1"/>
  <c r="O653" i="1"/>
  <c r="N653" i="1"/>
  <c r="P653" i="1" s="1"/>
  <c r="R653" i="1" s="1"/>
  <c r="M653" i="1"/>
  <c r="L653" i="1"/>
  <c r="O652" i="1"/>
  <c r="N652" i="1"/>
  <c r="M652" i="1"/>
  <c r="L652" i="1"/>
  <c r="O651" i="1"/>
  <c r="N651" i="1"/>
  <c r="P651" i="1" s="1"/>
  <c r="R651" i="1" s="1"/>
  <c r="M651" i="1"/>
  <c r="L651" i="1"/>
  <c r="O650" i="1"/>
  <c r="N650" i="1"/>
  <c r="M650" i="1"/>
  <c r="L650" i="1"/>
  <c r="O649" i="1"/>
  <c r="N649" i="1"/>
  <c r="P649" i="1" s="1"/>
  <c r="R649" i="1" s="1"/>
  <c r="M649" i="1"/>
  <c r="L649" i="1"/>
  <c r="O648" i="1"/>
  <c r="N648" i="1"/>
  <c r="M648" i="1"/>
  <c r="L648" i="1"/>
  <c r="O647" i="1"/>
  <c r="N647" i="1"/>
  <c r="P647" i="1" s="1"/>
  <c r="R647" i="1" s="1"/>
  <c r="M647" i="1"/>
  <c r="L647" i="1"/>
  <c r="O646" i="1"/>
  <c r="N646" i="1"/>
  <c r="M646" i="1"/>
  <c r="L646" i="1"/>
  <c r="O645" i="1"/>
  <c r="N645" i="1"/>
  <c r="P645" i="1" s="1"/>
  <c r="R645" i="1" s="1"/>
  <c r="M645" i="1"/>
  <c r="L645" i="1"/>
  <c r="O644" i="1"/>
  <c r="N644" i="1"/>
  <c r="M644" i="1"/>
  <c r="L644" i="1"/>
  <c r="O643" i="1"/>
  <c r="N643" i="1"/>
  <c r="P643" i="1" s="1"/>
  <c r="R643" i="1" s="1"/>
  <c r="M643" i="1"/>
  <c r="L643" i="1"/>
  <c r="O642" i="1"/>
  <c r="N642" i="1"/>
  <c r="M642" i="1"/>
  <c r="L642" i="1"/>
  <c r="O641" i="1"/>
  <c r="N641" i="1"/>
  <c r="P641" i="1" s="1"/>
  <c r="R641" i="1" s="1"/>
  <c r="M641" i="1"/>
  <c r="L641" i="1"/>
  <c r="O640" i="1"/>
  <c r="N640" i="1"/>
  <c r="M640" i="1"/>
  <c r="L640" i="1"/>
  <c r="O639" i="1"/>
  <c r="N639" i="1"/>
  <c r="P639" i="1" s="1"/>
  <c r="R639" i="1" s="1"/>
  <c r="M639" i="1"/>
  <c r="L639" i="1"/>
  <c r="O638" i="1"/>
  <c r="N638" i="1"/>
  <c r="M638" i="1"/>
  <c r="L638" i="1"/>
  <c r="O637" i="1"/>
  <c r="N637" i="1"/>
  <c r="P637" i="1" s="1"/>
  <c r="R637" i="1" s="1"/>
  <c r="M637" i="1"/>
  <c r="L637" i="1"/>
  <c r="O636" i="1"/>
  <c r="N636" i="1"/>
  <c r="M636" i="1"/>
  <c r="L636" i="1"/>
  <c r="O635" i="1"/>
  <c r="N635" i="1"/>
  <c r="P635" i="1" s="1"/>
  <c r="R635" i="1" s="1"/>
  <c r="M635" i="1"/>
  <c r="L635" i="1"/>
  <c r="O634" i="1"/>
  <c r="N634" i="1"/>
  <c r="M634" i="1"/>
  <c r="L634" i="1"/>
  <c r="O633" i="1"/>
  <c r="N633" i="1"/>
  <c r="P633" i="1" s="1"/>
  <c r="R633" i="1" s="1"/>
  <c r="M633" i="1"/>
  <c r="L633" i="1"/>
  <c r="O632" i="1"/>
  <c r="N632" i="1"/>
  <c r="M632" i="1"/>
  <c r="L632" i="1"/>
  <c r="O631" i="1"/>
  <c r="N631" i="1"/>
  <c r="P631" i="1" s="1"/>
  <c r="R631" i="1" s="1"/>
  <c r="M631" i="1"/>
  <c r="L631" i="1"/>
  <c r="O630" i="1"/>
  <c r="N630" i="1"/>
  <c r="M630" i="1"/>
  <c r="L630" i="1"/>
  <c r="O629" i="1"/>
  <c r="N629" i="1"/>
  <c r="P629" i="1" s="1"/>
  <c r="R629" i="1" s="1"/>
  <c r="M629" i="1"/>
  <c r="L629" i="1"/>
  <c r="O628" i="1"/>
  <c r="N628" i="1"/>
  <c r="M628" i="1"/>
  <c r="L628" i="1"/>
  <c r="O627" i="1"/>
  <c r="N627" i="1"/>
  <c r="P627" i="1" s="1"/>
  <c r="R627" i="1" s="1"/>
  <c r="M627" i="1"/>
  <c r="L627" i="1"/>
  <c r="O626" i="1"/>
  <c r="N626" i="1"/>
  <c r="M626" i="1"/>
  <c r="L626" i="1"/>
  <c r="O625" i="1"/>
  <c r="N625" i="1"/>
  <c r="P625" i="1" s="1"/>
  <c r="R625" i="1" s="1"/>
  <c r="M625" i="1"/>
  <c r="L625" i="1"/>
  <c r="O624" i="1"/>
  <c r="N624" i="1"/>
  <c r="M624" i="1"/>
  <c r="L624" i="1"/>
  <c r="O623" i="1"/>
  <c r="N623" i="1"/>
  <c r="P623" i="1" s="1"/>
  <c r="R623" i="1" s="1"/>
  <c r="M623" i="1"/>
  <c r="L623" i="1"/>
  <c r="O622" i="1"/>
  <c r="N622" i="1"/>
  <c r="M622" i="1"/>
  <c r="L622" i="1"/>
  <c r="O621" i="1"/>
  <c r="N621" i="1"/>
  <c r="P621" i="1" s="1"/>
  <c r="R621" i="1" s="1"/>
  <c r="M621" i="1"/>
  <c r="L621" i="1"/>
  <c r="O620" i="1"/>
  <c r="N620" i="1"/>
  <c r="M620" i="1"/>
  <c r="L620" i="1"/>
  <c r="O619" i="1"/>
  <c r="N619" i="1"/>
  <c r="P619" i="1" s="1"/>
  <c r="R619" i="1" s="1"/>
  <c r="M619" i="1"/>
  <c r="L619" i="1"/>
  <c r="O618" i="1"/>
  <c r="N618" i="1"/>
  <c r="M618" i="1"/>
  <c r="L618" i="1"/>
  <c r="O617" i="1"/>
  <c r="N617" i="1"/>
  <c r="P617" i="1" s="1"/>
  <c r="R617" i="1" s="1"/>
  <c r="M617" i="1"/>
  <c r="L617" i="1"/>
  <c r="O616" i="1"/>
  <c r="N616" i="1"/>
  <c r="M616" i="1"/>
  <c r="L616" i="1"/>
  <c r="O615" i="1"/>
  <c r="N615" i="1"/>
  <c r="P615" i="1" s="1"/>
  <c r="R615" i="1" s="1"/>
  <c r="M615" i="1"/>
  <c r="L615" i="1"/>
  <c r="O614" i="1"/>
  <c r="N614" i="1"/>
  <c r="M614" i="1"/>
  <c r="L614" i="1"/>
  <c r="O613" i="1"/>
  <c r="N613" i="1"/>
  <c r="P613" i="1" s="1"/>
  <c r="R613" i="1" s="1"/>
  <c r="M613" i="1"/>
  <c r="L613" i="1"/>
  <c r="O612" i="1"/>
  <c r="N612" i="1"/>
  <c r="M612" i="1"/>
  <c r="L612" i="1"/>
  <c r="O611" i="1"/>
  <c r="N611" i="1"/>
  <c r="P611" i="1" s="1"/>
  <c r="R611" i="1" s="1"/>
  <c r="M611" i="1"/>
  <c r="L611" i="1"/>
  <c r="O610" i="1"/>
  <c r="N610" i="1"/>
  <c r="M610" i="1"/>
  <c r="L610" i="1"/>
  <c r="O609" i="1"/>
  <c r="N609" i="1"/>
  <c r="P609" i="1" s="1"/>
  <c r="R609" i="1" s="1"/>
  <c r="M609" i="1"/>
  <c r="L609" i="1"/>
  <c r="O608" i="1"/>
  <c r="N608" i="1"/>
  <c r="M608" i="1"/>
  <c r="L608" i="1"/>
  <c r="O607" i="1"/>
  <c r="N607" i="1"/>
  <c r="P607" i="1" s="1"/>
  <c r="R607" i="1" s="1"/>
  <c r="M607" i="1"/>
  <c r="L607" i="1"/>
  <c r="O606" i="1"/>
  <c r="N606" i="1"/>
  <c r="M606" i="1"/>
  <c r="L606" i="1"/>
  <c r="O605" i="1"/>
  <c r="N605" i="1"/>
  <c r="P605" i="1" s="1"/>
  <c r="R605" i="1" s="1"/>
  <c r="M605" i="1"/>
  <c r="L605" i="1"/>
  <c r="O604" i="1"/>
  <c r="N604" i="1"/>
  <c r="M604" i="1"/>
  <c r="L604" i="1"/>
  <c r="O603" i="1"/>
  <c r="N603" i="1"/>
  <c r="P603" i="1" s="1"/>
  <c r="R603" i="1" s="1"/>
  <c r="M603" i="1"/>
  <c r="L603" i="1"/>
  <c r="O602" i="1"/>
  <c r="N602" i="1"/>
  <c r="M602" i="1"/>
  <c r="L602" i="1"/>
  <c r="O601" i="1"/>
  <c r="N601" i="1"/>
  <c r="P601" i="1" s="1"/>
  <c r="R601" i="1" s="1"/>
  <c r="M601" i="1"/>
  <c r="L601" i="1"/>
  <c r="O600" i="1"/>
  <c r="N600" i="1"/>
  <c r="M600" i="1"/>
  <c r="L600" i="1"/>
  <c r="O599" i="1"/>
  <c r="N599" i="1"/>
  <c r="P599" i="1" s="1"/>
  <c r="R599" i="1" s="1"/>
  <c r="M599" i="1"/>
  <c r="L599" i="1"/>
  <c r="O598" i="1"/>
  <c r="N598" i="1"/>
  <c r="M598" i="1"/>
  <c r="L598" i="1"/>
  <c r="O597" i="1"/>
  <c r="N597" i="1"/>
  <c r="P597" i="1" s="1"/>
  <c r="R597" i="1" s="1"/>
  <c r="M597" i="1"/>
  <c r="L597" i="1"/>
  <c r="O596" i="1"/>
  <c r="N596" i="1"/>
  <c r="M596" i="1"/>
  <c r="L596" i="1"/>
  <c r="O595" i="1"/>
  <c r="N595" i="1"/>
  <c r="P595" i="1" s="1"/>
  <c r="R595" i="1" s="1"/>
  <c r="M595" i="1"/>
  <c r="L595" i="1"/>
  <c r="O594" i="1"/>
  <c r="N594" i="1"/>
  <c r="M594" i="1"/>
  <c r="L594" i="1"/>
  <c r="O593" i="1"/>
  <c r="N593" i="1"/>
  <c r="P593" i="1" s="1"/>
  <c r="R593" i="1" s="1"/>
  <c r="M593" i="1"/>
  <c r="L593" i="1"/>
  <c r="O592" i="1"/>
  <c r="N592" i="1"/>
  <c r="M592" i="1"/>
  <c r="L592" i="1"/>
  <c r="O591" i="1"/>
  <c r="N591" i="1"/>
  <c r="P591" i="1" s="1"/>
  <c r="R591" i="1" s="1"/>
  <c r="M591" i="1"/>
  <c r="L591" i="1"/>
  <c r="O590" i="1"/>
  <c r="N590" i="1"/>
  <c r="M590" i="1"/>
  <c r="L590" i="1"/>
  <c r="O589" i="1"/>
  <c r="N589" i="1"/>
  <c r="P589" i="1" s="1"/>
  <c r="R589" i="1" s="1"/>
  <c r="M589" i="1"/>
  <c r="L589" i="1"/>
  <c r="O588" i="1"/>
  <c r="N588" i="1"/>
  <c r="M588" i="1"/>
  <c r="L588" i="1"/>
  <c r="O587" i="1"/>
  <c r="N587" i="1"/>
  <c r="P587" i="1" s="1"/>
  <c r="R587" i="1" s="1"/>
  <c r="M587" i="1"/>
  <c r="L587" i="1"/>
  <c r="O586" i="1"/>
  <c r="N586" i="1"/>
  <c r="M586" i="1"/>
  <c r="L586" i="1"/>
  <c r="O585" i="1"/>
  <c r="N585" i="1"/>
  <c r="P585" i="1" s="1"/>
  <c r="R585" i="1" s="1"/>
  <c r="M585" i="1"/>
  <c r="L585" i="1"/>
  <c r="O584" i="1"/>
  <c r="N584" i="1"/>
  <c r="M584" i="1"/>
  <c r="L584" i="1"/>
  <c r="O583" i="1"/>
  <c r="N583" i="1"/>
  <c r="P583" i="1" s="1"/>
  <c r="R583" i="1" s="1"/>
  <c r="M583" i="1"/>
  <c r="L583" i="1"/>
  <c r="O582" i="1"/>
  <c r="N582" i="1"/>
  <c r="M582" i="1"/>
  <c r="L582" i="1"/>
  <c r="O581" i="1"/>
  <c r="N581" i="1"/>
  <c r="P581" i="1" s="1"/>
  <c r="R581" i="1" s="1"/>
  <c r="M581" i="1"/>
  <c r="L581" i="1"/>
  <c r="O580" i="1"/>
  <c r="N580" i="1"/>
  <c r="M580" i="1"/>
  <c r="L580" i="1"/>
  <c r="O579" i="1"/>
  <c r="N579" i="1"/>
  <c r="P579" i="1" s="1"/>
  <c r="R579" i="1" s="1"/>
  <c r="M579" i="1"/>
  <c r="L579" i="1"/>
  <c r="O578" i="1"/>
  <c r="N578" i="1"/>
  <c r="M578" i="1"/>
  <c r="L578" i="1"/>
  <c r="O577" i="1"/>
  <c r="N577" i="1"/>
  <c r="P577" i="1" s="1"/>
  <c r="R577" i="1" s="1"/>
  <c r="M577" i="1"/>
  <c r="L577" i="1"/>
  <c r="O576" i="1"/>
  <c r="N576" i="1"/>
  <c r="M576" i="1"/>
  <c r="L576" i="1"/>
  <c r="O575" i="1"/>
  <c r="N575" i="1"/>
  <c r="P575" i="1" s="1"/>
  <c r="R575" i="1" s="1"/>
  <c r="M575" i="1"/>
  <c r="L575" i="1"/>
  <c r="O574" i="1"/>
  <c r="N574" i="1"/>
  <c r="M574" i="1"/>
  <c r="L574" i="1"/>
  <c r="O573" i="1"/>
  <c r="N573" i="1"/>
  <c r="P573" i="1" s="1"/>
  <c r="R573" i="1" s="1"/>
  <c r="M573" i="1"/>
  <c r="L573" i="1"/>
  <c r="O572" i="1"/>
  <c r="N572" i="1"/>
  <c r="M572" i="1"/>
  <c r="L572" i="1"/>
  <c r="O571" i="1"/>
  <c r="N571" i="1"/>
  <c r="P571" i="1" s="1"/>
  <c r="R571" i="1" s="1"/>
  <c r="M571" i="1"/>
  <c r="L571" i="1"/>
  <c r="O570" i="1"/>
  <c r="N570" i="1"/>
  <c r="M570" i="1"/>
  <c r="L570" i="1"/>
  <c r="O569" i="1"/>
  <c r="N569" i="1"/>
  <c r="P569" i="1" s="1"/>
  <c r="R569" i="1" s="1"/>
  <c r="M569" i="1"/>
  <c r="L569" i="1"/>
  <c r="O568" i="1"/>
  <c r="N568" i="1"/>
  <c r="M568" i="1"/>
  <c r="L568" i="1"/>
  <c r="O567" i="1"/>
  <c r="N567" i="1"/>
  <c r="P567" i="1" s="1"/>
  <c r="R567" i="1" s="1"/>
  <c r="M567" i="1"/>
  <c r="L567" i="1"/>
  <c r="O566" i="1"/>
  <c r="N566" i="1"/>
  <c r="M566" i="1"/>
  <c r="L566" i="1"/>
  <c r="O565" i="1"/>
  <c r="N565" i="1"/>
  <c r="P565" i="1" s="1"/>
  <c r="R565" i="1" s="1"/>
  <c r="M565" i="1"/>
  <c r="L565" i="1"/>
  <c r="O564" i="1"/>
  <c r="N564" i="1"/>
  <c r="M564" i="1"/>
  <c r="L564" i="1"/>
  <c r="O563" i="1"/>
  <c r="N563" i="1"/>
  <c r="P563" i="1" s="1"/>
  <c r="R563" i="1" s="1"/>
  <c r="M563" i="1"/>
  <c r="L563" i="1"/>
  <c r="O562" i="1"/>
  <c r="N562" i="1"/>
  <c r="M562" i="1"/>
  <c r="L562" i="1"/>
  <c r="O561" i="1"/>
  <c r="N561" i="1"/>
  <c r="P561" i="1" s="1"/>
  <c r="R561" i="1" s="1"/>
  <c r="M561" i="1"/>
  <c r="L561" i="1"/>
  <c r="O560" i="1"/>
  <c r="N560" i="1"/>
  <c r="M560" i="1"/>
  <c r="L560" i="1"/>
  <c r="O559" i="1"/>
  <c r="N559" i="1"/>
  <c r="P559" i="1" s="1"/>
  <c r="R559" i="1" s="1"/>
  <c r="M559" i="1"/>
  <c r="L559" i="1"/>
  <c r="O558" i="1"/>
  <c r="N558" i="1"/>
  <c r="M558" i="1"/>
  <c r="L558" i="1"/>
  <c r="O557" i="1"/>
  <c r="N557" i="1"/>
  <c r="P557" i="1" s="1"/>
  <c r="R557" i="1" s="1"/>
  <c r="M557" i="1"/>
  <c r="L557" i="1"/>
  <c r="O556" i="1"/>
  <c r="N556" i="1"/>
  <c r="M556" i="1"/>
  <c r="L556" i="1"/>
  <c r="O555" i="1"/>
  <c r="N555" i="1"/>
  <c r="P555" i="1" s="1"/>
  <c r="R555" i="1" s="1"/>
  <c r="M555" i="1"/>
  <c r="L555" i="1"/>
  <c r="O554" i="1"/>
  <c r="N554" i="1"/>
  <c r="M554" i="1"/>
  <c r="L554" i="1"/>
  <c r="O553" i="1"/>
  <c r="N553" i="1"/>
  <c r="P553" i="1" s="1"/>
  <c r="R553" i="1" s="1"/>
  <c r="M553" i="1"/>
  <c r="L553" i="1"/>
  <c r="O552" i="1"/>
  <c r="N552" i="1"/>
  <c r="M552" i="1"/>
  <c r="L552" i="1"/>
  <c r="O551" i="1"/>
  <c r="N551" i="1"/>
  <c r="P551" i="1" s="1"/>
  <c r="R551" i="1" s="1"/>
  <c r="M551" i="1"/>
  <c r="L551" i="1"/>
  <c r="O550" i="1"/>
  <c r="N550" i="1"/>
  <c r="M550" i="1"/>
  <c r="L550" i="1"/>
  <c r="O549" i="1"/>
  <c r="N549" i="1"/>
  <c r="P549" i="1" s="1"/>
  <c r="R549" i="1" s="1"/>
  <c r="M549" i="1"/>
  <c r="L549" i="1"/>
  <c r="O548" i="1"/>
  <c r="N548" i="1"/>
  <c r="M548" i="1"/>
  <c r="L548" i="1"/>
  <c r="O547" i="1"/>
  <c r="N547" i="1"/>
  <c r="P547" i="1" s="1"/>
  <c r="R547" i="1" s="1"/>
  <c r="M547" i="1"/>
  <c r="L547" i="1"/>
  <c r="O546" i="1"/>
  <c r="N546" i="1"/>
  <c r="M546" i="1"/>
  <c r="L546" i="1"/>
  <c r="O545" i="1"/>
  <c r="N545" i="1"/>
  <c r="P545" i="1" s="1"/>
  <c r="R545" i="1" s="1"/>
  <c r="M545" i="1"/>
  <c r="L545" i="1"/>
  <c r="O544" i="1"/>
  <c r="N544" i="1"/>
  <c r="M544" i="1"/>
  <c r="L544" i="1"/>
  <c r="O543" i="1"/>
  <c r="N543" i="1"/>
  <c r="P543" i="1" s="1"/>
  <c r="R543" i="1" s="1"/>
  <c r="M543" i="1"/>
  <c r="L543" i="1"/>
  <c r="O542" i="1"/>
  <c r="N542" i="1"/>
  <c r="M542" i="1"/>
  <c r="L542" i="1"/>
  <c r="O541" i="1"/>
  <c r="N541" i="1"/>
  <c r="P541" i="1" s="1"/>
  <c r="R541" i="1" s="1"/>
  <c r="M541" i="1"/>
  <c r="L541" i="1"/>
  <c r="O540" i="1"/>
  <c r="N540" i="1"/>
  <c r="M540" i="1"/>
  <c r="L540" i="1"/>
  <c r="O539" i="1"/>
  <c r="N539" i="1"/>
  <c r="P539" i="1" s="1"/>
  <c r="R539" i="1" s="1"/>
  <c r="M539" i="1"/>
  <c r="L539" i="1"/>
  <c r="O538" i="1"/>
  <c r="N538" i="1"/>
  <c r="M538" i="1"/>
  <c r="L538" i="1"/>
  <c r="O537" i="1"/>
  <c r="N537" i="1"/>
  <c r="P537" i="1" s="1"/>
  <c r="R537" i="1" s="1"/>
  <c r="M537" i="1"/>
  <c r="L537" i="1"/>
  <c r="O536" i="1"/>
  <c r="N536" i="1"/>
  <c r="M536" i="1"/>
  <c r="L536" i="1"/>
  <c r="O535" i="1"/>
  <c r="N535" i="1"/>
  <c r="P535" i="1" s="1"/>
  <c r="R535" i="1" s="1"/>
  <c r="M535" i="1"/>
  <c r="L535" i="1"/>
  <c r="O534" i="1"/>
  <c r="N534" i="1"/>
  <c r="M534" i="1"/>
  <c r="L534" i="1"/>
  <c r="O533" i="1"/>
  <c r="N533" i="1"/>
  <c r="P533" i="1" s="1"/>
  <c r="R533" i="1" s="1"/>
  <c r="M533" i="1"/>
  <c r="L533" i="1"/>
  <c r="O532" i="1"/>
  <c r="N532" i="1"/>
  <c r="M532" i="1"/>
  <c r="L532" i="1"/>
  <c r="O531" i="1"/>
  <c r="N531" i="1"/>
  <c r="P531" i="1" s="1"/>
  <c r="R531" i="1" s="1"/>
  <c r="M531" i="1"/>
  <c r="L531" i="1"/>
  <c r="O530" i="1"/>
  <c r="N530" i="1"/>
  <c r="M530" i="1"/>
  <c r="L530" i="1"/>
  <c r="O529" i="1"/>
  <c r="N529" i="1"/>
  <c r="P529" i="1" s="1"/>
  <c r="R529" i="1" s="1"/>
  <c r="M529" i="1"/>
  <c r="L529" i="1"/>
  <c r="O528" i="1"/>
  <c r="N528" i="1"/>
  <c r="M528" i="1"/>
  <c r="L528" i="1"/>
  <c r="O527" i="1"/>
  <c r="N527" i="1"/>
  <c r="P527" i="1" s="1"/>
  <c r="R527" i="1" s="1"/>
  <c r="M527" i="1"/>
  <c r="L527" i="1"/>
  <c r="O526" i="1"/>
  <c r="N526" i="1"/>
  <c r="M526" i="1"/>
  <c r="L526" i="1"/>
  <c r="O525" i="1"/>
  <c r="N525" i="1"/>
  <c r="P525" i="1" s="1"/>
  <c r="R525" i="1" s="1"/>
  <c r="M525" i="1"/>
  <c r="L525" i="1"/>
  <c r="O524" i="1"/>
  <c r="N524" i="1"/>
  <c r="M524" i="1"/>
  <c r="L524" i="1"/>
  <c r="O523" i="1"/>
  <c r="N523" i="1"/>
  <c r="P523" i="1" s="1"/>
  <c r="R523" i="1" s="1"/>
  <c r="M523" i="1"/>
  <c r="L523" i="1"/>
  <c r="O522" i="1"/>
  <c r="N522" i="1"/>
  <c r="M522" i="1"/>
  <c r="L522" i="1"/>
  <c r="O521" i="1"/>
  <c r="N521" i="1"/>
  <c r="P521" i="1" s="1"/>
  <c r="R521" i="1" s="1"/>
  <c r="M521" i="1"/>
  <c r="L521" i="1"/>
  <c r="O520" i="1"/>
  <c r="N520" i="1"/>
  <c r="M520" i="1"/>
  <c r="L520" i="1"/>
  <c r="O519" i="1"/>
  <c r="N519" i="1"/>
  <c r="P519" i="1" s="1"/>
  <c r="R519" i="1" s="1"/>
  <c r="M519" i="1"/>
  <c r="L519" i="1"/>
  <c r="O518" i="1"/>
  <c r="N518" i="1"/>
  <c r="M518" i="1"/>
  <c r="L518" i="1"/>
  <c r="O517" i="1"/>
  <c r="N517" i="1"/>
  <c r="P517" i="1" s="1"/>
  <c r="R517" i="1" s="1"/>
  <c r="M517" i="1"/>
  <c r="L517" i="1"/>
  <c r="O516" i="1"/>
  <c r="N516" i="1"/>
  <c r="M516" i="1"/>
  <c r="L516" i="1"/>
  <c r="O515" i="1"/>
  <c r="N515" i="1"/>
  <c r="P515" i="1" s="1"/>
  <c r="R515" i="1" s="1"/>
  <c r="M515" i="1"/>
  <c r="L515" i="1"/>
  <c r="O514" i="1"/>
  <c r="N514" i="1"/>
  <c r="M514" i="1"/>
  <c r="L514" i="1"/>
  <c r="O513" i="1"/>
  <c r="N513" i="1"/>
  <c r="P513" i="1" s="1"/>
  <c r="R513" i="1" s="1"/>
  <c r="M513" i="1"/>
  <c r="L513" i="1"/>
  <c r="O512" i="1"/>
  <c r="N512" i="1"/>
  <c r="M512" i="1"/>
  <c r="L512" i="1"/>
  <c r="O511" i="1"/>
  <c r="N511" i="1"/>
  <c r="P511" i="1" s="1"/>
  <c r="R511" i="1" s="1"/>
  <c r="M511" i="1"/>
  <c r="L511" i="1"/>
  <c r="O510" i="1"/>
  <c r="N510" i="1"/>
  <c r="M510" i="1"/>
  <c r="L510" i="1"/>
  <c r="O509" i="1"/>
  <c r="N509" i="1"/>
  <c r="P509" i="1" s="1"/>
  <c r="R509" i="1" s="1"/>
  <c r="M509" i="1"/>
  <c r="L509" i="1"/>
  <c r="O508" i="1"/>
  <c r="N508" i="1"/>
  <c r="M508" i="1"/>
  <c r="L508" i="1"/>
  <c r="O507" i="1"/>
  <c r="N507" i="1"/>
  <c r="P507" i="1" s="1"/>
  <c r="R507" i="1" s="1"/>
  <c r="M507" i="1"/>
  <c r="L507" i="1"/>
  <c r="O506" i="1"/>
  <c r="N506" i="1"/>
  <c r="M506" i="1"/>
  <c r="L506" i="1"/>
  <c r="O505" i="1"/>
  <c r="N505" i="1"/>
  <c r="P505" i="1" s="1"/>
  <c r="R505" i="1" s="1"/>
  <c r="M505" i="1"/>
  <c r="L505" i="1"/>
  <c r="O504" i="1"/>
  <c r="N504" i="1"/>
  <c r="M504" i="1"/>
  <c r="L504" i="1"/>
  <c r="O503" i="1"/>
  <c r="N503" i="1"/>
  <c r="P503" i="1" s="1"/>
  <c r="R503" i="1" s="1"/>
  <c r="M503" i="1"/>
  <c r="L503" i="1"/>
  <c r="O502" i="1"/>
  <c r="N502" i="1"/>
  <c r="M502" i="1"/>
  <c r="L502" i="1"/>
  <c r="O501" i="1"/>
  <c r="N501" i="1"/>
  <c r="P501" i="1" s="1"/>
  <c r="R501" i="1" s="1"/>
  <c r="M501" i="1"/>
  <c r="L501" i="1"/>
  <c r="O500" i="1"/>
  <c r="N500" i="1"/>
  <c r="M500" i="1"/>
  <c r="L500" i="1"/>
  <c r="O499" i="1"/>
  <c r="N499" i="1"/>
  <c r="P499" i="1" s="1"/>
  <c r="R499" i="1" s="1"/>
  <c r="M499" i="1"/>
  <c r="L499" i="1"/>
  <c r="O498" i="1"/>
  <c r="N498" i="1"/>
  <c r="M498" i="1"/>
  <c r="L498" i="1"/>
  <c r="O497" i="1"/>
  <c r="N497" i="1"/>
  <c r="P497" i="1" s="1"/>
  <c r="R497" i="1" s="1"/>
  <c r="M497" i="1"/>
  <c r="L497" i="1"/>
  <c r="O496" i="1"/>
  <c r="N496" i="1"/>
  <c r="M496" i="1"/>
  <c r="L496" i="1"/>
  <c r="O495" i="1"/>
  <c r="N495" i="1"/>
  <c r="P495" i="1" s="1"/>
  <c r="R495" i="1" s="1"/>
  <c r="M495" i="1"/>
  <c r="L495" i="1"/>
  <c r="O494" i="1"/>
  <c r="N494" i="1"/>
  <c r="M494" i="1"/>
  <c r="L494" i="1"/>
  <c r="O493" i="1"/>
  <c r="N493" i="1"/>
  <c r="P493" i="1" s="1"/>
  <c r="R493" i="1" s="1"/>
  <c r="M493" i="1"/>
  <c r="L493" i="1"/>
  <c r="O492" i="1"/>
  <c r="N492" i="1"/>
  <c r="M492" i="1"/>
  <c r="L492" i="1"/>
  <c r="O491" i="1"/>
  <c r="N491" i="1"/>
  <c r="P491" i="1" s="1"/>
  <c r="R491" i="1" s="1"/>
  <c r="M491" i="1"/>
  <c r="L491" i="1"/>
  <c r="O490" i="1"/>
  <c r="N490" i="1"/>
  <c r="M490" i="1"/>
  <c r="L490" i="1"/>
  <c r="O489" i="1"/>
  <c r="N489" i="1"/>
  <c r="P489" i="1" s="1"/>
  <c r="R489" i="1" s="1"/>
  <c r="M489" i="1"/>
  <c r="L489" i="1"/>
  <c r="O488" i="1"/>
  <c r="N488" i="1"/>
  <c r="M488" i="1"/>
  <c r="L488" i="1"/>
  <c r="O487" i="1"/>
  <c r="N487" i="1"/>
  <c r="P487" i="1" s="1"/>
  <c r="R487" i="1" s="1"/>
  <c r="M487" i="1"/>
  <c r="L487" i="1"/>
  <c r="O486" i="1"/>
  <c r="N486" i="1"/>
  <c r="M486" i="1"/>
  <c r="L486" i="1"/>
  <c r="O485" i="1"/>
  <c r="N485" i="1"/>
  <c r="P485" i="1" s="1"/>
  <c r="R485" i="1" s="1"/>
  <c r="M485" i="1"/>
  <c r="L485" i="1"/>
  <c r="O484" i="1"/>
  <c r="N484" i="1"/>
  <c r="M484" i="1"/>
  <c r="L484" i="1"/>
  <c r="O483" i="1"/>
  <c r="N483" i="1"/>
  <c r="P483" i="1" s="1"/>
  <c r="R483" i="1" s="1"/>
  <c r="M483" i="1"/>
  <c r="L483" i="1"/>
  <c r="O482" i="1"/>
  <c r="N482" i="1"/>
  <c r="M482" i="1"/>
  <c r="L482" i="1"/>
  <c r="O481" i="1"/>
  <c r="N481" i="1"/>
  <c r="P481" i="1" s="1"/>
  <c r="R481" i="1" s="1"/>
  <c r="M481" i="1"/>
  <c r="L481" i="1"/>
  <c r="O480" i="1"/>
  <c r="N480" i="1"/>
  <c r="M480" i="1"/>
  <c r="L480" i="1"/>
  <c r="O479" i="1"/>
  <c r="N479" i="1"/>
  <c r="P479" i="1" s="1"/>
  <c r="R479" i="1" s="1"/>
  <c r="M479" i="1"/>
  <c r="L479" i="1"/>
  <c r="O478" i="1"/>
  <c r="N478" i="1"/>
  <c r="M478" i="1"/>
  <c r="L478" i="1"/>
  <c r="O477" i="1"/>
  <c r="N477" i="1"/>
  <c r="P477" i="1" s="1"/>
  <c r="R477" i="1" s="1"/>
  <c r="M477" i="1"/>
  <c r="L477" i="1"/>
  <c r="O476" i="1"/>
  <c r="N476" i="1"/>
  <c r="M476" i="1"/>
  <c r="L476" i="1"/>
  <c r="O475" i="1"/>
  <c r="N475" i="1"/>
  <c r="P475" i="1" s="1"/>
  <c r="R475" i="1" s="1"/>
  <c r="M475" i="1"/>
  <c r="L475" i="1"/>
  <c r="O474" i="1"/>
  <c r="N474" i="1"/>
  <c r="M474" i="1"/>
  <c r="L474" i="1"/>
  <c r="O473" i="1"/>
  <c r="N473" i="1"/>
  <c r="P473" i="1" s="1"/>
  <c r="R473" i="1" s="1"/>
  <c r="M473" i="1"/>
  <c r="L473" i="1"/>
  <c r="O472" i="1"/>
  <c r="N472" i="1"/>
  <c r="M472" i="1"/>
  <c r="L472" i="1"/>
  <c r="O471" i="1"/>
  <c r="N471" i="1"/>
  <c r="P471" i="1" s="1"/>
  <c r="R471" i="1" s="1"/>
  <c r="M471" i="1"/>
  <c r="L471" i="1"/>
  <c r="O470" i="1"/>
  <c r="N470" i="1"/>
  <c r="M470" i="1"/>
  <c r="L470" i="1"/>
  <c r="O469" i="1"/>
  <c r="N469" i="1"/>
  <c r="P469" i="1" s="1"/>
  <c r="R469" i="1" s="1"/>
  <c r="M469" i="1"/>
  <c r="L469" i="1"/>
  <c r="O468" i="1"/>
  <c r="N468" i="1"/>
  <c r="M468" i="1"/>
  <c r="L468" i="1"/>
  <c r="O467" i="1"/>
  <c r="N467" i="1"/>
  <c r="P467" i="1" s="1"/>
  <c r="R467" i="1" s="1"/>
  <c r="M467" i="1"/>
  <c r="L467" i="1"/>
  <c r="O466" i="1"/>
  <c r="N466" i="1"/>
  <c r="M466" i="1"/>
  <c r="L466" i="1"/>
  <c r="O465" i="1"/>
  <c r="N465" i="1"/>
  <c r="P465" i="1" s="1"/>
  <c r="R465" i="1" s="1"/>
  <c r="M465" i="1"/>
  <c r="L465" i="1"/>
  <c r="O464" i="1"/>
  <c r="N464" i="1"/>
  <c r="M464" i="1"/>
  <c r="L464" i="1"/>
  <c r="O463" i="1"/>
  <c r="N463" i="1"/>
  <c r="P463" i="1" s="1"/>
  <c r="R463" i="1" s="1"/>
  <c r="M463" i="1"/>
  <c r="L463" i="1"/>
  <c r="O462" i="1"/>
  <c r="N462" i="1"/>
  <c r="M462" i="1"/>
  <c r="L462" i="1"/>
  <c r="O461" i="1"/>
  <c r="N461" i="1"/>
  <c r="P461" i="1" s="1"/>
  <c r="R461" i="1" s="1"/>
  <c r="M461" i="1"/>
  <c r="L461" i="1"/>
  <c r="O460" i="1"/>
  <c r="N460" i="1"/>
  <c r="M460" i="1"/>
  <c r="L460" i="1"/>
  <c r="O459" i="1"/>
  <c r="N459" i="1"/>
  <c r="P459" i="1" s="1"/>
  <c r="R459" i="1" s="1"/>
  <c r="M459" i="1"/>
  <c r="L459" i="1"/>
  <c r="O458" i="1"/>
  <c r="N458" i="1"/>
  <c r="M458" i="1"/>
  <c r="L458" i="1"/>
  <c r="O457" i="1"/>
  <c r="N457" i="1"/>
  <c r="P457" i="1" s="1"/>
  <c r="R457" i="1" s="1"/>
  <c r="M457" i="1"/>
  <c r="L457" i="1"/>
  <c r="O456" i="1"/>
  <c r="N456" i="1"/>
  <c r="M456" i="1"/>
  <c r="L456" i="1"/>
  <c r="O455" i="1"/>
  <c r="N455" i="1"/>
  <c r="P455" i="1" s="1"/>
  <c r="R455" i="1" s="1"/>
  <c r="M455" i="1"/>
  <c r="L455" i="1"/>
  <c r="O454" i="1"/>
  <c r="N454" i="1"/>
  <c r="M454" i="1"/>
  <c r="L454" i="1"/>
  <c r="O453" i="1"/>
  <c r="N453" i="1"/>
  <c r="P453" i="1" s="1"/>
  <c r="R453" i="1" s="1"/>
  <c r="M453" i="1"/>
  <c r="L453" i="1"/>
  <c r="O452" i="1"/>
  <c r="N452" i="1"/>
  <c r="M452" i="1"/>
  <c r="L452" i="1"/>
  <c r="O451" i="1"/>
  <c r="N451" i="1"/>
  <c r="P451" i="1" s="1"/>
  <c r="R451" i="1" s="1"/>
  <c r="M451" i="1"/>
  <c r="L451" i="1"/>
  <c r="O450" i="1"/>
  <c r="N450" i="1"/>
  <c r="M450" i="1"/>
  <c r="L450" i="1"/>
  <c r="O449" i="1"/>
  <c r="N449" i="1"/>
  <c r="P449" i="1" s="1"/>
  <c r="R449" i="1" s="1"/>
  <c r="M449" i="1"/>
  <c r="L449" i="1"/>
  <c r="O448" i="1"/>
  <c r="N448" i="1"/>
  <c r="M448" i="1"/>
  <c r="L448" i="1"/>
  <c r="O447" i="1"/>
  <c r="N447" i="1"/>
  <c r="P447" i="1" s="1"/>
  <c r="R447" i="1" s="1"/>
  <c r="M447" i="1"/>
  <c r="L447" i="1"/>
  <c r="O446" i="1"/>
  <c r="N446" i="1"/>
  <c r="M446" i="1"/>
  <c r="L446" i="1"/>
  <c r="O445" i="1"/>
  <c r="N445" i="1"/>
  <c r="P445" i="1" s="1"/>
  <c r="R445" i="1" s="1"/>
  <c r="M445" i="1"/>
  <c r="L445" i="1"/>
  <c r="O444" i="1"/>
  <c r="N444" i="1"/>
  <c r="M444" i="1"/>
  <c r="L444" i="1"/>
  <c r="O443" i="1"/>
  <c r="N443" i="1"/>
  <c r="P443" i="1" s="1"/>
  <c r="R443" i="1" s="1"/>
  <c r="M443" i="1"/>
  <c r="L443" i="1"/>
  <c r="O442" i="1"/>
  <c r="N442" i="1"/>
  <c r="M442" i="1"/>
  <c r="L442" i="1"/>
  <c r="O441" i="1"/>
  <c r="N441" i="1"/>
  <c r="P441" i="1" s="1"/>
  <c r="R441" i="1" s="1"/>
  <c r="M441" i="1"/>
  <c r="L441" i="1"/>
  <c r="O440" i="1"/>
  <c r="N440" i="1"/>
  <c r="M440" i="1"/>
  <c r="L440" i="1"/>
  <c r="O439" i="1"/>
  <c r="N439" i="1"/>
  <c r="P439" i="1" s="1"/>
  <c r="R439" i="1" s="1"/>
  <c r="M439" i="1"/>
  <c r="L439" i="1"/>
  <c r="O438" i="1"/>
  <c r="N438" i="1"/>
  <c r="M438" i="1"/>
  <c r="L438" i="1"/>
  <c r="O437" i="1"/>
  <c r="N437" i="1"/>
  <c r="P437" i="1" s="1"/>
  <c r="R437" i="1" s="1"/>
  <c r="M437" i="1"/>
  <c r="L437" i="1"/>
  <c r="O436" i="1"/>
  <c r="N436" i="1"/>
  <c r="M436" i="1"/>
  <c r="L436" i="1"/>
  <c r="O435" i="1"/>
  <c r="N435" i="1"/>
  <c r="P435" i="1" s="1"/>
  <c r="R435" i="1" s="1"/>
  <c r="M435" i="1"/>
  <c r="L435" i="1"/>
  <c r="O434" i="1"/>
  <c r="N434" i="1"/>
  <c r="M434" i="1"/>
  <c r="L434" i="1"/>
  <c r="O433" i="1"/>
  <c r="N433" i="1"/>
  <c r="P433" i="1" s="1"/>
  <c r="R433" i="1" s="1"/>
  <c r="M433" i="1"/>
  <c r="L433" i="1"/>
  <c r="O432" i="1"/>
  <c r="N432" i="1"/>
  <c r="M432" i="1"/>
  <c r="L432" i="1"/>
  <c r="O431" i="1"/>
  <c r="N431" i="1"/>
  <c r="P431" i="1" s="1"/>
  <c r="R431" i="1" s="1"/>
  <c r="M431" i="1"/>
  <c r="L431" i="1"/>
  <c r="O430" i="1"/>
  <c r="N430" i="1"/>
  <c r="M430" i="1"/>
  <c r="L430" i="1"/>
  <c r="O429" i="1"/>
  <c r="N429" i="1"/>
  <c r="P429" i="1" s="1"/>
  <c r="R429" i="1" s="1"/>
  <c r="M429" i="1"/>
  <c r="L429" i="1"/>
  <c r="O428" i="1"/>
  <c r="N428" i="1"/>
  <c r="M428" i="1"/>
  <c r="L428" i="1"/>
  <c r="O427" i="1"/>
  <c r="N427" i="1"/>
  <c r="P427" i="1" s="1"/>
  <c r="R427" i="1" s="1"/>
  <c r="M427" i="1"/>
  <c r="L427" i="1"/>
  <c r="O426" i="1"/>
  <c r="N426" i="1"/>
  <c r="M426" i="1"/>
  <c r="L426" i="1"/>
  <c r="O425" i="1"/>
  <c r="N425" i="1"/>
  <c r="P425" i="1" s="1"/>
  <c r="R425" i="1" s="1"/>
  <c r="M425" i="1"/>
  <c r="L425" i="1"/>
  <c r="O424" i="1"/>
  <c r="N424" i="1"/>
  <c r="M424" i="1"/>
  <c r="L424" i="1"/>
  <c r="O423" i="1"/>
  <c r="N423" i="1"/>
  <c r="P423" i="1" s="1"/>
  <c r="R423" i="1" s="1"/>
  <c r="M423" i="1"/>
  <c r="L423" i="1"/>
  <c r="O422" i="1"/>
  <c r="N422" i="1"/>
  <c r="M422" i="1"/>
  <c r="L422" i="1"/>
  <c r="O421" i="1"/>
  <c r="N421" i="1"/>
  <c r="P421" i="1" s="1"/>
  <c r="R421" i="1" s="1"/>
  <c r="M421" i="1"/>
  <c r="L421" i="1"/>
  <c r="O420" i="1"/>
  <c r="N420" i="1"/>
  <c r="M420" i="1"/>
  <c r="L420" i="1"/>
  <c r="O419" i="1"/>
  <c r="N419" i="1"/>
  <c r="P419" i="1" s="1"/>
  <c r="R419" i="1" s="1"/>
  <c r="M419" i="1"/>
  <c r="L419" i="1"/>
  <c r="O418" i="1"/>
  <c r="N418" i="1"/>
  <c r="M418" i="1"/>
  <c r="L418" i="1"/>
  <c r="O417" i="1"/>
  <c r="N417" i="1"/>
  <c r="P417" i="1" s="1"/>
  <c r="R417" i="1" s="1"/>
  <c r="M417" i="1"/>
  <c r="L417" i="1"/>
  <c r="O416" i="1"/>
  <c r="N416" i="1"/>
  <c r="M416" i="1"/>
  <c r="L416" i="1"/>
  <c r="O415" i="1"/>
  <c r="N415" i="1"/>
  <c r="P415" i="1" s="1"/>
  <c r="R415" i="1" s="1"/>
  <c r="M415" i="1"/>
  <c r="L415" i="1"/>
  <c r="O414" i="1"/>
  <c r="N414" i="1"/>
  <c r="M414" i="1"/>
  <c r="L414" i="1"/>
  <c r="O413" i="1"/>
  <c r="N413" i="1"/>
  <c r="P413" i="1" s="1"/>
  <c r="R413" i="1" s="1"/>
  <c r="M413" i="1"/>
  <c r="L413" i="1"/>
  <c r="O412" i="1"/>
  <c r="N412" i="1"/>
  <c r="M412" i="1"/>
  <c r="L412" i="1"/>
  <c r="O411" i="1"/>
  <c r="N411" i="1"/>
  <c r="P411" i="1" s="1"/>
  <c r="R411" i="1" s="1"/>
  <c r="M411" i="1"/>
  <c r="L411" i="1"/>
  <c r="O410" i="1"/>
  <c r="N410" i="1"/>
  <c r="M410" i="1"/>
  <c r="L410" i="1"/>
  <c r="O409" i="1"/>
  <c r="N409" i="1"/>
  <c r="P409" i="1" s="1"/>
  <c r="R409" i="1" s="1"/>
  <c r="M409" i="1"/>
  <c r="L409" i="1"/>
  <c r="O408" i="1"/>
  <c r="N408" i="1"/>
  <c r="M408" i="1"/>
  <c r="L408" i="1"/>
  <c r="O407" i="1"/>
  <c r="N407" i="1"/>
  <c r="P407" i="1" s="1"/>
  <c r="R407" i="1" s="1"/>
  <c r="M407" i="1"/>
  <c r="L407" i="1"/>
  <c r="O406" i="1"/>
  <c r="N406" i="1"/>
  <c r="M406" i="1"/>
  <c r="L406" i="1"/>
  <c r="O405" i="1"/>
  <c r="N405" i="1"/>
  <c r="P405" i="1" s="1"/>
  <c r="R405" i="1" s="1"/>
  <c r="M405" i="1"/>
  <c r="L405" i="1"/>
  <c r="O404" i="1"/>
  <c r="N404" i="1"/>
  <c r="M404" i="1"/>
  <c r="L404" i="1"/>
  <c r="O403" i="1"/>
  <c r="N403" i="1"/>
  <c r="P403" i="1" s="1"/>
  <c r="R403" i="1" s="1"/>
  <c r="M403" i="1"/>
  <c r="L403" i="1"/>
  <c r="O402" i="1"/>
  <c r="N402" i="1"/>
  <c r="M402" i="1"/>
  <c r="L402" i="1"/>
  <c r="O401" i="1"/>
  <c r="N401" i="1"/>
  <c r="P401" i="1" s="1"/>
  <c r="R401" i="1" s="1"/>
  <c r="M401" i="1"/>
  <c r="L401" i="1"/>
  <c r="O400" i="1"/>
  <c r="N400" i="1"/>
  <c r="M400" i="1"/>
  <c r="L400" i="1"/>
  <c r="O399" i="1"/>
  <c r="N399" i="1"/>
  <c r="P399" i="1" s="1"/>
  <c r="R399" i="1" s="1"/>
  <c r="M399" i="1"/>
  <c r="L399" i="1"/>
  <c r="O398" i="1"/>
  <c r="N398" i="1"/>
  <c r="M398" i="1"/>
  <c r="L398" i="1"/>
  <c r="O397" i="1"/>
  <c r="N397" i="1"/>
  <c r="P397" i="1" s="1"/>
  <c r="R397" i="1" s="1"/>
  <c r="M397" i="1"/>
  <c r="L397" i="1"/>
  <c r="O396" i="1"/>
  <c r="N396" i="1"/>
  <c r="M396" i="1"/>
  <c r="L396" i="1"/>
  <c r="O395" i="1"/>
  <c r="N395" i="1"/>
  <c r="P395" i="1" s="1"/>
  <c r="R395" i="1" s="1"/>
  <c r="M395" i="1"/>
  <c r="L395" i="1"/>
  <c r="O394" i="1"/>
  <c r="N394" i="1"/>
  <c r="M394" i="1"/>
  <c r="L394" i="1"/>
  <c r="O393" i="1"/>
  <c r="N393" i="1"/>
  <c r="P393" i="1" s="1"/>
  <c r="R393" i="1" s="1"/>
  <c r="M393" i="1"/>
  <c r="L393" i="1"/>
  <c r="O392" i="1"/>
  <c r="N392" i="1"/>
  <c r="M392" i="1"/>
  <c r="L392" i="1"/>
  <c r="O391" i="1"/>
  <c r="N391" i="1"/>
  <c r="P391" i="1" s="1"/>
  <c r="R391" i="1" s="1"/>
  <c r="M391" i="1"/>
  <c r="L391" i="1"/>
  <c r="O390" i="1"/>
  <c r="N390" i="1"/>
  <c r="M390" i="1"/>
  <c r="L390" i="1"/>
  <c r="O389" i="1"/>
  <c r="N389" i="1"/>
  <c r="P389" i="1" s="1"/>
  <c r="R389" i="1" s="1"/>
  <c r="M389" i="1"/>
  <c r="L389" i="1"/>
  <c r="O388" i="1"/>
  <c r="N388" i="1"/>
  <c r="M388" i="1"/>
  <c r="L388" i="1"/>
  <c r="O387" i="1"/>
  <c r="N387" i="1"/>
  <c r="P387" i="1" s="1"/>
  <c r="R387" i="1" s="1"/>
  <c r="M387" i="1"/>
  <c r="L387" i="1"/>
  <c r="O386" i="1"/>
  <c r="N386" i="1"/>
  <c r="M386" i="1"/>
  <c r="L386" i="1"/>
  <c r="O385" i="1"/>
  <c r="N385" i="1"/>
  <c r="P385" i="1" s="1"/>
  <c r="R385" i="1" s="1"/>
  <c r="M385" i="1"/>
  <c r="L385" i="1"/>
  <c r="O384" i="1"/>
  <c r="N384" i="1"/>
  <c r="M384" i="1"/>
  <c r="L384" i="1"/>
  <c r="O383" i="1"/>
  <c r="N383" i="1"/>
  <c r="P383" i="1" s="1"/>
  <c r="R383" i="1" s="1"/>
  <c r="M383" i="1"/>
  <c r="L383" i="1"/>
  <c r="O382" i="1"/>
  <c r="N382" i="1"/>
  <c r="M382" i="1"/>
  <c r="L382" i="1"/>
  <c r="O381" i="1"/>
  <c r="N381" i="1"/>
  <c r="P381" i="1" s="1"/>
  <c r="R381" i="1" s="1"/>
  <c r="M381" i="1"/>
  <c r="L381" i="1"/>
  <c r="O380" i="1"/>
  <c r="N380" i="1"/>
  <c r="M380" i="1"/>
  <c r="L380" i="1"/>
  <c r="O379" i="1"/>
  <c r="N379" i="1"/>
  <c r="P379" i="1" s="1"/>
  <c r="R379" i="1" s="1"/>
  <c r="M379" i="1"/>
  <c r="L379" i="1"/>
  <c r="O378" i="1"/>
  <c r="N378" i="1"/>
  <c r="M378" i="1"/>
  <c r="L378" i="1"/>
  <c r="O377" i="1"/>
  <c r="N377" i="1"/>
  <c r="P377" i="1" s="1"/>
  <c r="R377" i="1" s="1"/>
  <c r="M377" i="1"/>
  <c r="L377" i="1"/>
  <c r="O376" i="1"/>
  <c r="N376" i="1"/>
  <c r="M376" i="1"/>
  <c r="L376" i="1"/>
  <c r="O375" i="1"/>
  <c r="N375" i="1"/>
  <c r="P375" i="1" s="1"/>
  <c r="R375" i="1" s="1"/>
  <c r="M375" i="1"/>
  <c r="L375" i="1"/>
  <c r="O374" i="1"/>
  <c r="N374" i="1"/>
  <c r="M374" i="1"/>
  <c r="L374" i="1"/>
  <c r="O373" i="1"/>
  <c r="N373" i="1"/>
  <c r="P373" i="1" s="1"/>
  <c r="R373" i="1" s="1"/>
  <c r="M373" i="1"/>
  <c r="L373" i="1"/>
  <c r="O372" i="1"/>
  <c r="N372" i="1"/>
  <c r="M372" i="1"/>
  <c r="L372" i="1"/>
  <c r="O371" i="1"/>
  <c r="N371" i="1"/>
  <c r="P371" i="1" s="1"/>
  <c r="R371" i="1" s="1"/>
  <c r="M371" i="1"/>
  <c r="L371" i="1"/>
  <c r="O370" i="1"/>
  <c r="N370" i="1"/>
  <c r="M370" i="1"/>
  <c r="L370" i="1"/>
  <c r="O369" i="1"/>
  <c r="N369" i="1"/>
  <c r="P369" i="1" s="1"/>
  <c r="R369" i="1" s="1"/>
  <c r="M369" i="1"/>
  <c r="L369" i="1"/>
  <c r="O368" i="1"/>
  <c r="N368" i="1"/>
  <c r="M368" i="1"/>
  <c r="L368" i="1"/>
  <c r="O367" i="1"/>
  <c r="N367" i="1"/>
  <c r="P367" i="1" s="1"/>
  <c r="R367" i="1" s="1"/>
  <c r="M367" i="1"/>
  <c r="L367" i="1"/>
  <c r="O366" i="1"/>
  <c r="N366" i="1"/>
  <c r="M366" i="1"/>
  <c r="L366" i="1"/>
  <c r="O365" i="1"/>
  <c r="N365" i="1"/>
  <c r="P365" i="1" s="1"/>
  <c r="R365" i="1" s="1"/>
  <c r="M365" i="1"/>
  <c r="L365" i="1"/>
  <c r="O364" i="1"/>
  <c r="N364" i="1"/>
  <c r="M364" i="1"/>
  <c r="L364" i="1"/>
  <c r="O363" i="1"/>
  <c r="N363" i="1"/>
  <c r="P363" i="1" s="1"/>
  <c r="R363" i="1" s="1"/>
  <c r="M363" i="1"/>
  <c r="L363" i="1"/>
  <c r="O362" i="1"/>
  <c r="N362" i="1"/>
  <c r="M362" i="1"/>
  <c r="L362" i="1"/>
  <c r="O361" i="1"/>
  <c r="N361" i="1"/>
  <c r="P361" i="1" s="1"/>
  <c r="R361" i="1" s="1"/>
  <c r="M361" i="1"/>
  <c r="L361" i="1"/>
  <c r="O360" i="1"/>
  <c r="N360" i="1"/>
  <c r="M360" i="1"/>
  <c r="L360" i="1"/>
  <c r="O359" i="1"/>
  <c r="N359" i="1"/>
  <c r="P359" i="1" s="1"/>
  <c r="R359" i="1" s="1"/>
  <c r="M359" i="1"/>
  <c r="L359" i="1"/>
  <c r="O358" i="1"/>
  <c r="N358" i="1"/>
  <c r="M358" i="1"/>
  <c r="L358" i="1"/>
  <c r="O357" i="1"/>
  <c r="N357" i="1"/>
  <c r="P357" i="1" s="1"/>
  <c r="R357" i="1" s="1"/>
  <c r="M357" i="1"/>
  <c r="L357" i="1"/>
  <c r="O356" i="1"/>
  <c r="N356" i="1"/>
  <c r="M356" i="1"/>
  <c r="L356" i="1"/>
  <c r="O355" i="1"/>
  <c r="N355" i="1"/>
  <c r="P355" i="1" s="1"/>
  <c r="R355" i="1" s="1"/>
  <c r="M355" i="1"/>
  <c r="L355" i="1"/>
  <c r="O354" i="1"/>
  <c r="N354" i="1"/>
  <c r="M354" i="1"/>
  <c r="L354" i="1"/>
  <c r="O353" i="1"/>
  <c r="N353" i="1"/>
  <c r="P353" i="1" s="1"/>
  <c r="R353" i="1" s="1"/>
  <c r="M353" i="1"/>
  <c r="L353" i="1"/>
  <c r="O352" i="1"/>
  <c r="N352" i="1"/>
  <c r="M352" i="1"/>
  <c r="L352" i="1"/>
  <c r="O351" i="1"/>
  <c r="N351" i="1"/>
  <c r="P351" i="1" s="1"/>
  <c r="R351" i="1" s="1"/>
  <c r="M351" i="1"/>
  <c r="L351" i="1"/>
  <c r="O350" i="1"/>
  <c r="N350" i="1"/>
  <c r="M350" i="1"/>
  <c r="L350" i="1"/>
  <c r="O349" i="1"/>
  <c r="N349" i="1"/>
  <c r="P349" i="1" s="1"/>
  <c r="R349" i="1" s="1"/>
  <c r="M349" i="1"/>
  <c r="L349" i="1"/>
  <c r="O348" i="1"/>
  <c r="N348" i="1"/>
  <c r="M348" i="1"/>
  <c r="L348" i="1"/>
  <c r="O347" i="1"/>
  <c r="N347" i="1"/>
  <c r="P347" i="1" s="1"/>
  <c r="R347" i="1" s="1"/>
  <c r="M347" i="1"/>
  <c r="L347" i="1"/>
  <c r="O346" i="1"/>
  <c r="N346" i="1"/>
  <c r="M346" i="1"/>
  <c r="L346" i="1"/>
  <c r="O345" i="1"/>
  <c r="N345" i="1"/>
  <c r="P345" i="1" s="1"/>
  <c r="R345" i="1" s="1"/>
  <c r="M345" i="1"/>
  <c r="L345" i="1"/>
  <c r="O344" i="1"/>
  <c r="N344" i="1"/>
  <c r="M344" i="1"/>
  <c r="L344" i="1"/>
  <c r="O343" i="1"/>
  <c r="N343" i="1"/>
  <c r="P343" i="1" s="1"/>
  <c r="R343" i="1" s="1"/>
  <c r="M343" i="1"/>
  <c r="L343" i="1"/>
  <c r="O342" i="1"/>
  <c r="N342" i="1"/>
  <c r="M342" i="1"/>
  <c r="L342" i="1"/>
  <c r="O341" i="1"/>
  <c r="N341" i="1"/>
  <c r="P341" i="1" s="1"/>
  <c r="R341" i="1" s="1"/>
  <c r="M341" i="1"/>
  <c r="L341" i="1"/>
  <c r="O340" i="1"/>
  <c r="N340" i="1"/>
  <c r="M340" i="1"/>
  <c r="L340" i="1"/>
  <c r="O339" i="1"/>
  <c r="N339" i="1"/>
  <c r="P339" i="1" s="1"/>
  <c r="R339" i="1" s="1"/>
  <c r="M339" i="1"/>
  <c r="L339" i="1"/>
  <c r="O338" i="1"/>
  <c r="N338" i="1"/>
  <c r="M338" i="1"/>
  <c r="L338" i="1"/>
  <c r="O337" i="1"/>
  <c r="N337" i="1"/>
  <c r="P337" i="1" s="1"/>
  <c r="R337" i="1" s="1"/>
  <c r="M337" i="1"/>
  <c r="L337" i="1"/>
  <c r="O336" i="1"/>
  <c r="N336" i="1"/>
  <c r="M336" i="1"/>
  <c r="L336" i="1"/>
  <c r="O335" i="1"/>
  <c r="N335" i="1"/>
  <c r="P335" i="1" s="1"/>
  <c r="R335" i="1" s="1"/>
  <c r="M335" i="1"/>
  <c r="L335" i="1"/>
  <c r="O334" i="1"/>
  <c r="N334" i="1"/>
  <c r="M334" i="1"/>
  <c r="L334" i="1"/>
  <c r="O333" i="1"/>
  <c r="N333" i="1"/>
  <c r="P333" i="1" s="1"/>
  <c r="R333" i="1" s="1"/>
  <c r="M333" i="1"/>
  <c r="L333" i="1"/>
  <c r="O332" i="1"/>
  <c r="N332" i="1"/>
  <c r="M332" i="1"/>
  <c r="L332" i="1"/>
  <c r="O331" i="1"/>
  <c r="N331" i="1"/>
  <c r="P331" i="1" s="1"/>
  <c r="R331" i="1" s="1"/>
  <c r="M331" i="1"/>
  <c r="L331" i="1"/>
  <c r="O330" i="1"/>
  <c r="N330" i="1"/>
  <c r="M330" i="1"/>
  <c r="L330" i="1"/>
  <c r="O329" i="1"/>
  <c r="N329" i="1"/>
  <c r="P329" i="1" s="1"/>
  <c r="R329" i="1" s="1"/>
  <c r="M329" i="1"/>
  <c r="L329" i="1"/>
  <c r="O328" i="1"/>
  <c r="N328" i="1"/>
  <c r="M328" i="1"/>
  <c r="L328" i="1"/>
  <c r="O327" i="1"/>
  <c r="N327" i="1"/>
  <c r="P327" i="1" s="1"/>
  <c r="R327" i="1" s="1"/>
  <c r="M327" i="1"/>
  <c r="L327" i="1"/>
  <c r="O326" i="1"/>
  <c r="N326" i="1"/>
  <c r="M326" i="1"/>
  <c r="L326" i="1"/>
  <c r="O325" i="1"/>
  <c r="N325" i="1"/>
  <c r="P325" i="1" s="1"/>
  <c r="R325" i="1" s="1"/>
  <c r="M325" i="1"/>
  <c r="L325" i="1"/>
  <c r="O324" i="1"/>
  <c r="N324" i="1"/>
  <c r="M324" i="1"/>
  <c r="L324" i="1"/>
  <c r="O323" i="1"/>
  <c r="N323" i="1"/>
  <c r="P323" i="1" s="1"/>
  <c r="R323" i="1" s="1"/>
  <c r="M323" i="1"/>
  <c r="L323" i="1"/>
  <c r="O322" i="1"/>
  <c r="N322" i="1"/>
  <c r="M322" i="1"/>
  <c r="L322" i="1"/>
  <c r="O321" i="1"/>
  <c r="N321" i="1"/>
  <c r="P321" i="1" s="1"/>
  <c r="R321" i="1" s="1"/>
  <c r="M321" i="1"/>
  <c r="L321" i="1"/>
  <c r="O320" i="1"/>
  <c r="N320" i="1"/>
  <c r="M320" i="1"/>
  <c r="L320" i="1"/>
  <c r="O319" i="1"/>
  <c r="N319" i="1"/>
  <c r="P319" i="1" s="1"/>
  <c r="R319" i="1" s="1"/>
  <c r="M319" i="1"/>
  <c r="L319" i="1"/>
  <c r="O318" i="1"/>
  <c r="N318" i="1"/>
  <c r="M318" i="1"/>
  <c r="L318" i="1"/>
  <c r="O317" i="1"/>
  <c r="N317" i="1"/>
  <c r="P317" i="1" s="1"/>
  <c r="R317" i="1" s="1"/>
  <c r="M317" i="1"/>
  <c r="L317" i="1"/>
  <c r="O316" i="1"/>
  <c r="N316" i="1"/>
  <c r="M316" i="1"/>
  <c r="L316" i="1"/>
  <c r="O315" i="1"/>
  <c r="N315" i="1"/>
  <c r="P315" i="1" s="1"/>
  <c r="R315" i="1" s="1"/>
  <c r="M315" i="1"/>
  <c r="L315" i="1"/>
  <c r="O314" i="1"/>
  <c r="N314" i="1"/>
  <c r="M314" i="1"/>
  <c r="L314" i="1"/>
  <c r="O313" i="1"/>
  <c r="N313" i="1"/>
  <c r="P313" i="1" s="1"/>
  <c r="R313" i="1" s="1"/>
  <c r="M313" i="1"/>
  <c r="L313" i="1"/>
  <c r="O312" i="1"/>
  <c r="N312" i="1"/>
  <c r="M312" i="1"/>
  <c r="L312" i="1"/>
  <c r="O311" i="1"/>
  <c r="N311" i="1"/>
  <c r="P311" i="1" s="1"/>
  <c r="R311" i="1" s="1"/>
  <c r="M311" i="1"/>
  <c r="L311" i="1"/>
  <c r="O310" i="1"/>
  <c r="N310" i="1"/>
  <c r="M310" i="1"/>
  <c r="L310" i="1"/>
  <c r="O309" i="1"/>
  <c r="N309" i="1"/>
  <c r="P309" i="1" s="1"/>
  <c r="R309" i="1" s="1"/>
  <c r="M309" i="1"/>
  <c r="L309" i="1"/>
  <c r="O308" i="1"/>
  <c r="N308" i="1"/>
  <c r="M308" i="1"/>
  <c r="L308" i="1"/>
  <c r="O307" i="1"/>
  <c r="N307" i="1"/>
  <c r="P307" i="1" s="1"/>
  <c r="R307" i="1" s="1"/>
  <c r="M307" i="1"/>
  <c r="L307" i="1"/>
  <c r="O306" i="1"/>
  <c r="N306" i="1"/>
  <c r="M306" i="1"/>
  <c r="L306" i="1"/>
  <c r="O305" i="1"/>
  <c r="N305" i="1"/>
  <c r="P305" i="1" s="1"/>
  <c r="R305" i="1" s="1"/>
  <c r="M305" i="1"/>
  <c r="L305" i="1"/>
  <c r="O304" i="1"/>
  <c r="N304" i="1"/>
  <c r="M304" i="1"/>
  <c r="L304" i="1"/>
  <c r="O303" i="1"/>
  <c r="N303" i="1"/>
  <c r="P303" i="1" s="1"/>
  <c r="R303" i="1" s="1"/>
  <c r="M303" i="1"/>
  <c r="L303" i="1"/>
  <c r="O302" i="1"/>
  <c r="N302" i="1"/>
  <c r="M302" i="1"/>
  <c r="L302" i="1"/>
  <c r="O301" i="1"/>
  <c r="N301" i="1"/>
  <c r="P301" i="1" s="1"/>
  <c r="R301" i="1" s="1"/>
  <c r="M301" i="1"/>
  <c r="L301" i="1"/>
  <c r="O300" i="1"/>
  <c r="N300" i="1"/>
  <c r="M300" i="1"/>
  <c r="L300" i="1"/>
  <c r="O299" i="1"/>
  <c r="N299" i="1"/>
  <c r="P299" i="1" s="1"/>
  <c r="R299" i="1" s="1"/>
  <c r="M299" i="1"/>
  <c r="L299" i="1"/>
  <c r="O298" i="1"/>
  <c r="N298" i="1"/>
  <c r="M298" i="1"/>
  <c r="L298" i="1"/>
  <c r="O297" i="1"/>
  <c r="N297" i="1"/>
  <c r="P297" i="1" s="1"/>
  <c r="R297" i="1" s="1"/>
  <c r="M297" i="1"/>
  <c r="L297" i="1"/>
  <c r="O296" i="1"/>
  <c r="N296" i="1"/>
  <c r="M296" i="1"/>
  <c r="L296" i="1"/>
  <c r="O295" i="1"/>
  <c r="N295" i="1"/>
  <c r="P295" i="1" s="1"/>
  <c r="R295" i="1" s="1"/>
  <c r="M295" i="1"/>
  <c r="L295" i="1"/>
  <c r="O294" i="1"/>
  <c r="N294" i="1"/>
  <c r="M294" i="1"/>
  <c r="L294" i="1"/>
  <c r="O293" i="1"/>
  <c r="N293" i="1"/>
  <c r="P293" i="1" s="1"/>
  <c r="R293" i="1" s="1"/>
  <c r="M293" i="1"/>
  <c r="L293" i="1"/>
  <c r="O292" i="1"/>
  <c r="N292" i="1"/>
  <c r="M292" i="1"/>
  <c r="L292" i="1"/>
  <c r="O291" i="1"/>
  <c r="N291" i="1"/>
  <c r="P291" i="1" s="1"/>
  <c r="R291" i="1" s="1"/>
  <c r="M291" i="1"/>
  <c r="L291" i="1"/>
  <c r="O290" i="1"/>
  <c r="N290" i="1"/>
  <c r="M290" i="1"/>
  <c r="L290" i="1"/>
  <c r="O289" i="1"/>
  <c r="N289" i="1"/>
  <c r="P289" i="1" s="1"/>
  <c r="R289" i="1" s="1"/>
  <c r="M289" i="1"/>
  <c r="L289" i="1"/>
  <c r="O288" i="1"/>
  <c r="N288" i="1"/>
  <c r="M288" i="1"/>
  <c r="L288" i="1"/>
  <c r="O287" i="1"/>
  <c r="N287" i="1"/>
  <c r="P287" i="1" s="1"/>
  <c r="R287" i="1" s="1"/>
  <c r="M287" i="1"/>
  <c r="L287" i="1"/>
  <c r="O286" i="1"/>
  <c r="N286" i="1"/>
  <c r="M286" i="1"/>
  <c r="L286" i="1"/>
  <c r="O285" i="1"/>
  <c r="N285" i="1"/>
  <c r="P285" i="1" s="1"/>
  <c r="R285" i="1" s="1"/>
  <c r="M285" i="1"/>
  <c r="L285" i="1"/>
  <c r="O284" i="1"/>
  <c r="N284" i="1"/>
  <c r="M284" i="1"/>
  <c r="L284" i="1"/>
  <c r="O283" i="1"/>
  <c r="N283" i="1"/>
  <c r="P283" i="1" s="1"/>
  <c r="R283" i="1" s="1"/>
  <c r="M283" i="1"/>
  <c r="L283" i="1"/>
  <c r="O282" i="1"/>
  <c r="N282" i="1"/>
  <c r="M282" i="1"/>
  <c r="L282" i="1"/>
  <c r="O281" i="1"/>
  <c r="N281" i="1"/>
  <c r="P281" i="1" s="1"/>
  <c r="R281" i="1" s="1"/>
  <c r="M281" i="1"/>
  <c r="L281" i="1"/>
  <c r="O280" i="1"/>
  <c r="N280" i="1"/>
  <c r="M280" i="1"/>
  <c r="L280" i="1"/>
  <c r="O279" i="1"/>
  <c r="N279" i="1"/>
  <c r="P279" i="1" s="1"/>
  <c r="R279" i="1" s="1"/>
  <c r="M279" i="1"/>
  <c r="L279" i="1"/>
  <c r="O278" i="1"/>
  <c r="N278" i="1"/>
  <c r="M278" i="1"/>
  <c r="L278" i="1"/>
  <c r="O277" i="1"/>
  <c r="N277" i="1"/>
  <c r="P277" i="1" s="1"/>
  <c r="R277" i="1" s="1"/>
  <c r="M277" i="1"/>
  <c r="L277" i="1"/>
  <c r="O276" i="1"/>
  <c r="N276" i="1"/>
  <c r="M276" i="1"/>
  <c r="L276" i="1"/>
  <c r="O275" i="1"/>
  <c r="N275" i="1"/>
  <c r="P275" i="1" s="1"/>
  <c r="R275" i="1" s="1"/>
  <c r="M275" i="1"/>
  <c r="L275" i="1"/>
  <c r="O274" i="1"/>
  <c r="N274" i="1"/>
  <c r="M274" i="1"/>
  <c r="L274" i="1"/>
  <c r="O273" i="1"/>
  <c r="N273" i="1"/>
  <c r="P273" i="1" s="1"/>
  <c r="R273" i="1" s="1"/>
  <c r="M273" i="1"/>
  <c r="L273" i="1"/>
  <c r="O272" i="1"/>
  <c r="N272" i="1"/>
  <c r="M272" i="1"/>
  <c r="L272" i="1"/>
  <c r="O271" i="1"/>
  <c r="N271" i="1"/>
  <c r="P271" i="1" s="1"/>
  <c r="R271" i="1" s="1"/>
  <c r="M271" i="1"/>
  <c r="L271" i="1"/>
  <c r="O270" i="1"/>
  <c r="N270" i="1"/>
  <c r="M270" i="1"/>
  <c r="L270" i="1"/>
  <c r="O269" i="1"/>
  <c r="N269" i="1"/>
  <c r="P269" i="1" s="1"/>
  <c r="R269" i="1" s="1"/>
  <c r="M269" i="1"/>
  <c r="L269" i="1"/>
  <c r="O268" i="1"/>
  <c r="N268" i="1"/>
  <c r="M268" i="1"/>
  <c r="L268" i="1"/>
  <c r="O267" i="1"/>
  <c r="N267" i="1"/>
  <c r="P267" i="1" s="1"/>
  <c r="R267" i="1" s="1"/>
  <c r="M267" i="1"/>
  <c r="L267" i="1"/>
  <c r="O266" i="1"/>
  <c r="N266" i="1"/>
  <c r="M266" i="1"/>
  <c r="L266" i="1"/>
  <c r="O265" i="1"/>
  <c r="N265" i="1"/>
  <c r="P265" i="1" s="1"/>
  <c r="R265" i="1" s="1"/>
  <c r="M265" i="1"/>
  <c r="L265" i="1"/>
  <c r="O264" i="1"/>
  <c r="N264" i="1"/>
  <c r="M264" i="1"/>
  <c r="L264" i="1"/>
  <c r="O263" i="1"/>
  <c r="N263" i="1"/>
  <c r="P263" i="1" s="1"/>
  <c r="R263" i="1" s="1"/>
  <c r="M263" i="1"/>
  <c r="L263" i="1"/>
  <c r="O262" i="1"/>
  <c r="N262" i="1"/>
  <c r="M262" i="1"/>
  <c r="L262" i="1"/>
  <c r="O261" i="1"/>
  <c r="N261" i="1"/>
  <c r="P261" i="1" s="1"/>
  <c r="R261" i="1" s="1"/>
  <c r="M261" i="1"/>
  <c r="L261" i="1"/>
  <c r="O260" i="1"/>
  <c r="N260" i="1"/>
  <c r="M260" i="1"/>
  <c r="L260" i="1"/>
  <c r="O259" i="1"/>
  <c r="N259" i="1"/>
  <c r="P259" i="1" s="1"/>
  <c r="R259" i="1" s="1"/>
  <c r="M259" i="1"/>
  <c r="L259" i="1"/>
  <c r="O258" i="1"/>
  <c r="N258" i="1"/>
  <c r="M258" i="1"/>
  <c r="L258" i="1"/>
  <c r="O257" i="1"/>
  <c r="N257" i="1"/>
  <c r="P257" i="1" s="1"/>
  <c r="R257" i="1" s="1"/>
  <c r="M257" i="1"/>
  <c r="L257" i="1"/>
  <c r="O256" i="1"/>
  <c r="N256" i="1"/>
  <c r="M256" i="1"/>
  <c r="L256" i="1"/>
  <c r="O255" i="1"/>
  <c r="N255" i="1"/>
  <c r="P255" i="1" s="1"/>
  <c r="R255" i="1" s="1"/>
  <c r="M255" i="1"/>
  <c r="L255" i="1"/>
  <c r="O254" i="1"/>
  <c r="N254" i="1"/>
  <c r="M254" i="1"/>
  <c r="L254" i="1"/>
  <c r="O253" i="1"/>
  <c r="N253" i="1"/>
  <c r="P253" i="1" s="1"/>
  <c r="R253" i="1" s="1"/>
  <c r="M253" i="1"/>
  <c r="L253" i="1"/>
  <c r="O252" i="1"/>
  <c r="N252" i="1"/>
  <c r="M252" i="1"/>
  <c r="L252" i="1"/>
  <c r="O251" i="1"/>
  <c r="N251" i="1"/>
  <c r="P251" i="1" s="1"/>
  <c r="R251" i="1" s="1"/>
  <c r="M251" i="1"/>
  <c r="L251" i="1"/>
  <c r="O250" i="1"/>
  <c r="N250" i="1"/>
  <c r="M250" i="1"/>
  <c r="L250" i="1"/>
  <c r="O249" i="1"/>
  <c r="N249" i="1"/>
  <c r="P249" i="1" s="1"/>
  <c r="R249" i="1" s="1"/>
  <c r="M249" i="1"/>
  <c r="L249" i="1"/>
  <c r="O248" i="1"/>
  <c r="N248" i="1"/>
  <c r="M248" i="1"/>
  <c r="L248" i="1"/>
  <c r="O247" i="1"/>
  <c r="N247" i="1"/>
  <c r="P247" i="1" s="1"/>
  <c r="R247" i="1" s="1"/>
  <c r="M247" i="1"/>
  <c r="L247" i="1"/>
  <c r="O246" i="1"/>
  <c r="N246" i="1"/>
  <c r="M246" i="1"/>
  <c r="L246" i="1"/>
  <c r="O245" i="1"/>
  <c r="N245" i="1"/>
  <c r="P245" i="1" s="1"/>
  <c r="R245" i="1" s="1"/>
  <c r="M245" i="1"/>
  <c r="L245" i="1"/>
  <c r="O244" i="1"/>
  <c r="N244" i="1"/>
  <c r="M244" i="1"/>
  <c r="L244" i="1"/>
  <c r="O243" i="1"/>
  <c r="N243" i="1"/>
  <c r="P243" i="1" s="1"/>
  <c r="R243" i="1" s="1"/>
  <c r="M243" i="1"/>
  <c r="L243" i="1"/>
  <c r="O242" i="1"/>
  <c r="N242" i="1"/>
  <c r="M242" i="1"/>
  <c r="L242" i="1"/>
  <c r="O241" i="1"/>
  <c r="N241" i="1"/>
  <c r="P241" i="1" s="1"/>
  <c r="R241" i="1" s="1"/>
  <c r="M241" i="1"/>
  <c r="L241" i="1"/>
  <c r="O240" i="1"/>
  <c r="N240" i="1"/>
  <c r="M240" i="1"/>
  <c r="L240" i="1"/>
  <c r="O239" i="1"/>
  <c r="N239" i="1"/>
  <c r="P239" i="1" s="1"/>
  <c r="R239" i="1" s="1"/>
  <c r="M239" i="1"/>
  <c r="L239" i="1"/>
  <c r="O238" i="1"/>
  <c r="N238" i="1"/>
  <c r="M238" i="1"/>
  <c r="L238" i="1"/>
  <c r="O237" i="1"/>
  <c r="N237" i="1"/>
  <c r="P237" i="1" s="1"/>
  <c r="R237" i="1" s="1"/>
  <c r="M237" i="1"/>
  <c r="L237" i="1"/>
  <c r="O236" i="1"/>
  <c r="N236" i="1"/>
  <c r="M236" i="1"/>
  <c r="L236" i="1"/>
  <c r="O235" i="1"/>
  <c r="N235" i="1"/>
  <c r="P235" i="1" s="1"/>
  <c r="R235" i="1" s="1"/>
  <c r="M235" i="1"/>
  <c r="L235" i="1"/>
  <c r="O234" i="1"/>
  <c r="N234" i="1"/>
  <c r="M234" i="1"/>
  <c r="L234" i="1"/>
  <c r="O233" i="1"/>
  <c r="N233" i="1"/>
  <c r="P233" i="1" s="1"/>
  <c r="R233" i="1" s="1"/>
  <c r="M233" i="1"/>
  <c r="L233" i="1"/>
  <c r="O232" i="1"/>
  <c r="N232" i="1"/>
  <c r="M232" i="1"/>
  <c r="L232" i="1"/>
  <c r="O231" i="1"/>
  <c r="N231" i="1"/>
  <c r="P231" i="1" s="1"/>
  <c r="R231" i="1" s="1"/>
  <c r="M231" i="1"/>
  <c r="L231" i="1"/>
  <c r="O230" i="1"/>
  <c r="N230" i="1"/>
  <c r="M230" i="1"/>
  <c r="L230" i="1"/>
  <c r="O229" i="1"/>
  <c r="N229" i="1"/>
  <c r="P229" i="1" s="1"/>
  <c r="R229" i="1" s="1"/>
  <c r="M229" i="1"/>
  <c r="L229" i="1"/>
  <c r="O228" i="1"/>
  <c r="N228" i="1"/>
  <c r="M228" i="1"/>
  <c r="L228" i="1"/>
  <c r="O227" i="1"/>
  <c r="N227" i="1"/>
  <c r="P227" i="1" s="1"/>
  <c r="R227" i="1" s="1"/>
  <c r="M227" i="1"/>
  <c r="L227" i="1"/>
  <c r="O226" i="1"/>
  <c r="N226" i="1"/>
  <c r="M226" i="1"/>
  <c r="L226" i="1"/>
  <c r="O225" i="1"/>
  <c r="N225" i="1"/>
  <c r="P225" i="1" s="1"/>
  <c r="R225" i="1" s="1"/>
  <c r="M225" i="1"/>
  <c r="L225" i="1"/>
  <c r="O224" i="1"/>
  <c r="N224" i="1"/>
  <c r="M224" i="1"/>
  <c r="L224" i="1"/>
  <c r="O223" i="1"/>
  <c r="N223" i="1"/>
  <c r="P223" i="1" s="1"/>
  <c r="R223" i="1" s="1"/>
  <c r="M223" i="1"/>
  <c r="L223" i="1"/>
  <c r="O222" i="1"/>
  <c r="N222" i="1"/>
  <c r="M222" i="1"/>
  <c r="L222" i="1"/>
  <c r="O221" i="1"/>
  <c r="N221" i="1"/>
  <c r="P221" i="1" s="1"/>
  <c r="R221" i="1" s="1"/>
  <c r="M221" i="1"/>
  <c r="L221" i="1"/>
  <c r="O220" i="1"/>
  <c r="N220" i="1"/>
  <c r="M220" i="1"/>
  <c r="L220" i="1"/>
  <c r="O219" i="1"/>
  <c r="N219" i="1"/>
  <c r="P219" i="1" s="1"/>
  <c r="R219" i="1" s="1"/>
  <c r="M219" i="1"/>
  <c r="L219" i="1"/>
  <c r="O218" i="1"/>
  <c r="N218" i="1"/>
  <c r="M218" i="1"/>
  <c r="L218" i="1"/>
  <c r="O217" i="1"/>
  <c r="N217" i="1"/>
  <c r="P217" i="1" s="1"/>
  <c r="R217" i="1" s="1"/>
  <c r="M217" i="1"/>
  <c r="L217" i="1"/>
  <c r="O216" i="1"/>
  <c r="N216" i="1"/>
  <c r="M216" i="1"/>
  <c r="L216" i="1"/>
  <c r="O215" i="1"/>
  <c r="N215" i="1"/>
  <c r="P215" i="1" s="1"/>
  <c r="R215" i="1" s="1"/>
  <c r="M215" i="1"/>
  <c r="L215" i="1"/>
  <c r="O214" i="1"/>
  <c r="N214" i="1"/>
  <c r="M214" i="1"/>
  <c r="L214" i="1"/>
  <c r="O213" i="1"/>
  <c r="N213" i="1"/>
  <c r="P213" i="1" s="1"/>
  <c r="R213" i="1" s="1"/>
  <c r="M213" i="1"/>
  <c r="L213" i="1"/>
  <c r="O212" i="1"/>
  <c r="N212" i="1"/>
  <c r="M212" i="1"/>
  <c r="L212" i="1"/>
  <c r="O211" i="1"/>
  <c r="N211" i="1"/>
  <c r="P211" i="1" s="1"/>
  <c r="R211" i="1" s="1"/>
  <c r="M211" i="1"/>
  <c r="L211" i="1"/>
  <c r="O210" i="1"/>
  <c r="N210" i="1"/>
  <c r="M210" i="1"/>
  <c r="L210" i="1"/>
  <c r="O209" i="1"/>
  <c r="N209" i="1"/>
  <c r="P209" i="1" s="1"/>
  <c r="R209" i="1" s="1"/>
  <c r="M209" i="1"/>
  <c r="L209" i="1"/>
  <c r="O208" i="1"/>
  <c r="N208" i="1"/>
  <c r="M208" i="1"/>
  <c r="L208" i="1"/>
  <c r="O207" i="1"/>
  <c r="N207" i="1"/>
  <c r="P207" i="1" s="1"/>
  <c r="R207" i="1" s="1"/>
  <c r="M207" i="1"/>
  <c r="L207" i="1"/>
  <c r="O206" i="1"/>
  <c r="N206" i="1"/>
  <c r="M206" i="1"/>
  <c r="L206" i="1"/>
  <c r="O205" i="1"/>
  <c r="N205" i="1"/>
  <c r="P205" i="1" s="1"/>
  <c r="R205" i="1" s="1"/>
  <c r="M205" i="1"/>
  <c r="L205" i="1"/>
  <c r="O204" i="1"/>
  <c r="N204" i="1"/>
  <c r="M204" i="1"/>
  <c r="L204" i="1"/>
  <c r="O203" i="1"/>
  <c r="N203" i="1"/>
  <c r="P203" i="1" s="1"/>
  <c r="R203" i="1" s="1"/>
  <c r="M203" i="1"/>
  <c r="L203" i="1"/>
  <c r="O202" i="1"/>
  <c r="N202" i="1"/>
  <c r="M202" i="1"/>
  <c r="L202" i="1"/>
  <c r="O201" i="1"/>
  <c r="N201" i="1"/>
  <c r="P201" i="1" s="1"/>
  <c r="R201" i="1" s="1"/>
  <c r="M201" i="1"/>
  <c r="L201" i="1"/>
  <c r="O200" i="1"/>
  <c r="N200" i="1"/>
  <c r="M200" i="1"/>
  <c r="L200" i="1"/>
  <c r="O199" i="1"/>
  <c r="N199" i="1"/>
  <c r="P199" i="1" s="1"/>
  <c r="R199" i="1" s="1"/>
  <c r="M199" i="1"/>
  <c r="L199" i="1"/>
  <c r="O198" i="1"/>
  <c r="N198" i="1"/>
  <c r="M198" i="1"/>
  <c r="L198" i="1"/>
  <c r="O197" i="1"/>
  <c r="N197" i="1"/>
  <c r="P197" i="1" s="1"/>
  <c r="R197" i="1" s="1"/>
  <c r="M197" i="1"/>
  <c r="L197" i="1"/>
  <c r="O196" i="1"/>
  <c r="N196" i="1"/>
  <c r="M196" i="1"/>
  <c r="L196" i="1"/>
  <c r="O195" i="1"/>
  <c r="N195" i="1"/>
  <c r="P195" i="1" s="1"/>
  <c r="R195" i="1" s="1"/>
  <c r="M195" i="1"/>
  <c r="L195" i="1"/>
  <c r="O194" i="1"/>
  <c r="N194" i="1"/>
  <c r="M194" i="1"/>
  <c r="L194" i="1"/>
  <c r="O193" i="1"/>
  <c r="N193" i="1"/>
  <c r="P193" i="1" s="1"/>
  <c r="R193" i="1" s="1"/>
  <c r="M193" i="1"/>
  <c r="L193" i="1"/>
  <c r="O192" i="1"/>
  <c r="N192" i="1"/>
  <c r="M192" i="1"/>
  <c r="L192" i="1"/>
  <c r="O191" i="1"/>
  <c r="N191" i="1"/>
  <c r="P191" i="1" s="1"/>
  <c r="R191" i="1" s="1"/>
  <c r="M191" i="1"/>
  <c r="L191" i="1"/>
  <c r="O190" i="1"/>
  <c r="N190" i="1"/>
  <c r="M190" i="1"/>
  <c r="L190" i="1"/>
  <c r="O189" i="1"/>
  <c r="N189" i="1"/>
  <c r="P189" i="1" s="1"/>
  <c r="R189" i="1" s="1"/>
  <c r="M189" i="1"/>
  <c r="L189" i="1"/>
  <c r="O188" i="1"/>
  <c r="N188" i="1"/>
  <c r="M188" i="1"/>
  <c r="L188" i="1"/>
  <c r="O187" i="1"/>
  <c r="N187" i="1"/>
  <c r="P187" i="1" s="1"/>
  <c r="R187" i="1" s="1"/>
  <c r="M187" i="1"/>
  <c r="L187" i="1"/>
  <c r="O186" i="1"/>
  <c r="N186" i="1"/>
  <c r="M186" i="1"/>
  <c r="L186" i="1"/>
  <c r="O185" i="1"/>
  <c r="N185" i="1"/>
  <c r="P185" i="1" s="1"/>
  <c r="R185" i="1" s="1"/>
  <c r="M185" i="1"/>
  <c r="L185" i="1"/>
  <c r="O184" i="1"/>
  <c r="N184" i="1"/>
  <c r="M184" i="1"/>
  <c r="L184" i="1"/>
  <c r="O183" i="1"/>
  <c r="N183" i="1"/>
  <c r="P183" i="1" s="1"/>
  <c r="R183" i="1" s="1"/>
  <c r="M183" i="1"/>
  <c r="L183" i="1"/>
  <c r="O182" i="1"/>
  <c r="N182" i="1"/>
  <c r="M182" i="1"/>
  <c r="L182" i="1"/>
  <c r="O181" i="1"/>
  <c r="N181" i="1"/>
  <c r="P181" i="1" s="1"/>
  <c r="R181" i="1" s="1"/>
  <c r="M181" i="1"/>
  <c r="L181" i="1"/>
  <c r="O180" i="1"/>
  <c r="N180" i="1"/>
  <c r="M180" i="1"/>
  <c r="L180" i="1"/>
  <c r="O179" i="1"/>
  <c r="N179" i="1"/>
  <c r="P179" i="1" s="1"/>
  <c r="R179" i="1" s="1"/>
  <c r="M179" i="1"/>
  <c r="L179" i="1"/>
  <c r="O178" i="1"/>
  <c r="N178" i="1"/>
  <c r="M178" i="1"/>
  <c r="L178" i="1"/>
  <c r="O177" i="1"/>
  <c r="N177" i="1"/>
  <c r="P177" i="1" s="1"/>
  <c r="R177" i="1" s="1"/>
  <c r="M177" i="1"/>
  <c r="L177" i="1"/>
  <c r="O176" i="1"/>
  <c r="N176" i="1"/>
  <c r="M176" i="1"/>
  <c r="L176" i="1"/>
  <c r="O175" i="1"/>
  <c r="N175" i="1"/>
  <c r="P175" i="1" s="1"/>
  <c r="R175" i="1" s="1"/>
  <c r="M175" i="1"/>
  <c r="L175" i="1"/>
  <c r="O174" i="1"/>
  <c r="N174" i="1"/>
  <c r="M174" i="1"/>
  <c r="L174" i="1"/>
  <c r="O173" i="1"/>
  <c r="N173" i="1"/>
  <c r="P173" i="1" s="1"/>
  <c r="R173" i="1" s="1"/>
  <c r="M173" i="1"/>
  <c r="L173" i="1"/>
  <c r="O172" i="1"/>
  <c r="N172" i="1"/>
  <c r="M172" i="1"/>
  <c r="L172" i="1"/>
  <c r="O171" i="1"/>
  <c r="N171" i="1"/>
  <c r="P171" i="1" s="1"/>
  <c r="R171" i="1" s="1"/>
  <c r="M171" i="1"/>
  <c r="L171" i="1"/>
  <c r="O170" i="1"/>
  <c r="N170" i="1"/>
  <c r="M170" i="1"/>
  <c r="L170" i="1"/>
  <c r="O169" i="1"/>
  <c r="N169" i="1"/>
  <c r="P169" i="1" s="1"/>
  <c r="R169" i="1" s="1"/>
  <c r="M169" i="1"/>
  <c r="L169" i="1"/>
  <c r="O168" i="1"/>
  <c r="N168" i="1"/>
  <c r="M168" i="1"/>
  <c r="L168" i="1"/>
  <c r="O167" i="1"/>
  <c r="N167" i="1"/>
  <c r="P167" i="1" s="1"/>
  <c r="R167" i="1" s="1"/>
  <c r="M167" i="1"/>
  <c r="L167" i="1"/>
  <c r="O166" i="1"/>
  <c r="N166" i="1"/>
  <c r="M166" i="1"/>
  <c r="L166" i="1"/>
  <c r="O165" i="1"/>
  <c r="N165" i="1"/>
  <c r="P165" i="1" s="1"/>
  <c r="R165" i="1" s="1"/>
  <c r="M165" i="1"/>
  <c r="L165" i="1"/>
  <c r="O164" i="1"/>
  <c r="N164" i="1"/>
  <c r="M164" i="1"/>
  <c r="L164" i="1"/>
  <c r="O163" i="1"/>
  <c r="N163" i="1"/>
  <c r="P163" i="1" s="1"/>
  <c r="R163" i="1" s="1"/>
  <c r="M163" i="1"/>
  <c r="L163" i="1"/>
  <c r="O162" i="1"/>
  <c r="N162" i="1"/>
  <c r="M162" i="1"/>
  <c r="L162" i="1"/>
  <c r="O161" i="1"/>
  <c r="N161" i="1"/>
  <c r="P161" i="1" s="1"/>
  <c r="R161" i="1" s="1"/>
  <c r="M161" i="1"/>
  <c r="L161" i="1"/>
  <c r="O160" i="1"/>
  <c r="N160" i="1"/>
  <c r="M160" i="1"/>
  <c r="L160" i="1"/>
  <c r="O159" i="1"/>
  <c r="N159" i="1"/>
  <c r="P159" i="1" s="1"/>
  <c r="R159" i="1" s="1"/>
  <c r="M159" i="1"/>
  <c r="L159" i="1"/>
  <c r="O158" i="1"/>
  <c r="N158" i="1"/>
  <c r="M158" i="1"/>
  <c r="L158" i="1"/>
  <c r="O157" i="1"/>
  <c r="N157" i="1"/>
  <c r="P157" i="1" s="1"/>
  <c r="R157" i="1" s="1"/>
  <c r="M157" i="1"/>
  <c r="L157" i="1"/>
  <c r="O156" i="1"/>
  <c r="N156" i="1"/>
  <c r="M156" i="1"/>
  <c r="L156" i="1"/>
  <c r="O155" i="1"/>
  <c r="N155" i="1"/>
  <c r="P155" i="1" s="1"/>
  <c r="R155" i="1" s="1"/>
  <c r="M155" i="1"/>
  <c r="L155" i="1"/>
  <c r="O154" i="1"/>
  <c r="N154" i="1"/>
  <c r="M154" i="1"/>
  <c r="L154" i="1"/>
  <c r="O153" i="1"/>
  <c r="N153" i="1"/>
  <c r="P153" i="1" s="1"/>
  <c r="R153" i="1" s="1"/>
  <c r="M153" i="1"/>
  <c r="L153" i="1"/>
  <c r="O152" i="1"/>
  <c r="N152" i="1"/>
  <c r="M152" i="1"/>
  <c r="L152" i="1"/>
  <c r="O151" i="1"/>
  <c r="N151" i="1"/>
  <c r="P151" i="1" s="1"/>
  <c r="R151" i="1" s="1"/>
  <c r="M151" i="1"/>
  <c r="L151" i="1"/>
  <c r="O150" i="1"/>
  <c r="N150" i="1"/>
  <c r="M150" i="1"/>
  <c r="L150" i="1"/>
  <c r="O149" i="1"/>
  <c r="N149" i="1"/>
  <c r="P149" i="1" s="1"/>
  <c r="R149" i="1" s="1"/>
  <c r="M149" i="1"/>
  <c r="L149" i="1"/>
  <c r="O148" i="1"/>
  <c r="N148" i="1"/>
  <c r="M148" i="1"/>
  <c r="L148" i="1"/>
  <c r="O147" i="1"/>
  <c r="N147" i="1"/>
  <c r="P147" i="1" s="1"/>
  <c r="R147" i="1" s="1"/>
  <c r="M147" i="1"/>
  <c r="L147" i="1"/>
  <c r="O146" i="1"/>
  <c r="N146" i="1"/>
  <c r="M146" i="1"/>
  <c r="L146" i="1"/>
  <c r="O145" i="1"/>
  <c r="N145" i="1"/>
  <c r="P145" i="1" s="1"/>
  <c r="R145" i="1" s="1"/>
  <c r="M145" i="1"/>
  <c r="L145" i="1"/>
  <c r="O144" i="1"/>
  <c r="N144" i="1"/>
  <c r="M144" i="1"/>
  <c r="L144" i="1"/>
  <c r="O143" i="1"/>
  <c r="N143" i="1"/>
  <c r="P143" i="1" s="1"/>
  <c r="R143" i="1" s="1"/>
  <c r="M143" i="1"/>
  <c r="L143" i="1"/>
  <c r="O142" i="1"/>
  <c r="N142" i="1"/>
  <c r="M142" i="1"/>
  <c r="L142" i="1"/>
  <c r="O141" i="1"/>
  <c r="N141" i="1"/>
  <c r="P141" i="1" s="1"/>
  <c r="R141" i="1" s="1"/>
  <c r="M141" i="1"/>
  <c r="L141" i="1"/>
  <c r="O140" i="1"/>
  <c r="N140" i="1"/>
  <c r="M140" i="1"/>
  <c r="L140" i="1"/>
  <c r="O139" i="1"/>
  <c r="N139" i="1"/>
  <c r="P139" i="1" s="1"/>
  <c r="R139" i="1" s="1"/>
  <c r="M139" i="1"/>
  <c r="L139" i="1"/>
  <c r="O138" i="1"/>
  <c r="N138" i="1"/>
  <c r="M138" i="1"/>
  <c r="L138" i="1"/>
  <c r="O137" i="1"/>
  <c r="N137" i="1"/>
  <c r="P137" i="1" s="1"/>
  <c r="R137" i="1" s="1"/>
  <c r="M137" i="1"/>
  <c r="L137" i="1"/>
  <c r="O136" i="1"/>
  <c r="N136" i="1"/>
  <c r="M136" i="1"/>
  <c r="L136" i="1"/>
  <c r="O135" i="1"/>
  <c r="N135" i="1"/>
  <c r="P135" i="1" s="1"/>
  <c r="R135" i="1" s="1"/>
  <c r="M135" i="1"/>
  <c r="L135" i="1"/>
  <c r="O134" i="1"/>
  <c r="N134" i="1"/>
  <c r="M134" i="1"/>
  <c r="L134" i="1"/>
  <c r="O133" i="1"/>
  <c r="N133" i="1"/>
  <c r="P133" i="1" s="1"/>
  <c r="R133" i="1" s="1"/>
  <c r="M133" i="1"/>
  <c r="L133" i="1"/>
  <c r="O132" i="1"/>
  <c r="N132" i="1"/>
  <c r="M132" i="1"/>
  <c r="L132" i="1"/>
  <c r="O131" i="1"/>
  <c r="N131" i="1"/>
  <c r="P131" i="1" s="1"/>
  <c r="R131" i="1" s="1"/>
  <c r="M131" i="1"/>
  <c r="L131" i="1"/>
  <c r="O130" i="1"/>
  <c r="N130" i="1"/>
  <c r="M130" i="1"/>
  <c r="L130" i="1"/>
  <c r="O129" i="1"/>
  <c r="N129" i="1"/>
  <c r="P129" i="1" s="1"/>
  <c r="R129" i="1" s="1"/>
  <c r="M129" i="1"/>
  <c r="L129" i="1"/>
  <c r="O128" i="1"/>
  <c r="N128" i="1"/>
  <c r="M128" i="1"/>
  <c r="L128" i="1"/>
  <c r="O127" i="1"/>
  <c r="N127" i="1"/>
  <c r="P127" i="1" s="1"/>
  <c r="R127" i="1" s="1"/>
  <c r="M127" i="1"/>
  <c r="L127" i="1"/>
  <c r="O126" i="1"/>
  <c r="N126" i="1"/>
  <c r="M126" i="1"/>
  <c r="L126" i="1"/>
  <c r="O125" i="1"/>
  <c r="N125" i="1"/>
  <c r="P125" i="1" s="1"/>
  <c r="R125" i="1" s="1"/>
  <c r="M125" i="1"/>
  <c r="L125" i="1"/>
  <c r="O124" i="1"/>
  <c r="N124" i="1"/>
  <c r="M124" i="1"/>
  <c r="L124" i="1"/>
  <c r="O123" i="1"/>
  <c r="N123" i="1"/>
  <c r="P123" i="1" s="1"/>
  <c r="R123" i="1" s="1"/>
  <c r="M123" i="1"/>
  <c r="L123" i="1"/>
  <c r="O122" i="1"/>
  <c r="N122" i="1"/>
  <c r="M122" i="1"/>
  <c r="L122" i="1"/>
  <c r="O121" i="1"/>
  <c r="N121" i="1"/>
  <c r="P121" i="1" s="1"/>
  <c r="R121" i="1" s="1"/>
  <c r="M121" i="1"/>
  <c r="L121" i="1"/>
  <c r="O120" i="1"/>
  <c r="N120" i="1"/>
  <c r="M120" i="1"/>
  <c r="L120" i="1"/>
  <c r="O119" i="1"/>
  <c r="N119" i="1"/>
  <c r="P119" i="1" s="1"/>
  <c r="R119" i="1" s="1"/>
  <c r="M119" i="1"/>
  <c r="L119" i="1"/>
  <c r="O118" i="1"/>
  <c r="N118" i="1"/>
  <c r="M118" i="1"/>
  <c r="L118" i="1"/>
  <c r="O117" i="1"/>
  <c r="N117" i="1"/>
  <c r="P117" i="1" s="1"/>
  <c r="R117" i="1" s="1"/>
  <c r="M117" i="1"/>
  <c r="L117" i="1"/>
  <c r="O116" i="1"/>
  <c r="N116" i="1"/>
  <c r="M116" i="1"/>
  <c r="L116" i="1"/>
  <c r="O115" i="1"/>
  <c r="N115" i="1"/>
  <c r="P115" i="1" s="1"/>
  <c r="R115" i="1" s="1"/>
  <c r="M115" i="1"/>
  <c r="L115" i="1"/>
  <c r="O114" i="1"/>
  <c r="N114" i="1"/>
  <c r="M114" i="1"/>
  <c r="L114" i="1"/>
  <c r="O113" i="1"/>
  <c r="N113" i="1"/>
  <c r="P113" i="1" s="1"/>
  <c r="R113" i="1" s="1"/>
  <c r="M113" i="1"/>
  <c r="L113" i="1"/>
  <c r="O112" i="1"/>
  <c r="N112" i="1"/>
  <c r="M112" i="1"/>
  <c r="L112" i="1"/>
  <c r="O111" i="1"/>
  <c r="N111" i="1"/>
  <c r="P111" i="1" s="1"/>
  <c r="R111" i="1" s="1"/>
  <c r="M111" i="1"/>
  <c r="L111" i="1"/>
  <c r="O110" i="1"/>
  <c r="N110" i="1"/>
  <c r="M110" i="1"/>
  <c r="L110" i="1"/>
  <c r="O109" i="1"/>
  <c r="N109" i="1"/>
  <c r="P109" i="1" s="1"/>
  <c r="R109" i="1" s="1"/>
  <c r="M109" i="1"/>
  <c r="L109" i="1"/>
  <c r="O108" i="1"/>
  <c r="N108" i="1"/>
  <c r="M108" i="1"/>
  <c r="L108" i="1"/>
  <c r="O107" i="1"/>
  <c r="N107" i="1"/>
  <c r="P107" i="1" s="1"/>
  <c r="R107" i="1" s="1"/>
  <c r="M107" i="1"/>
  <c r="L107" i="1"/>
  <c r="O106" i="1"/>
  <c r="N106" i="1"/>
  <c r="M106" i="1"/>
  <c r="L106" i="1"/>
  <c r="O105" i="1"/>
  <c r="N105" i="1"/>
  <c r="P105" i="1" s="1"/>
  <c r="R105" i="1" s="1"/>
  <c r="M105" i="1"/>
  <c r="L105" i="1"/>
  <c r="O104" i="1"/>
  <c r="N104" i="1"/>
  <c r="M104" i="1"/>
  <c r="L104" i="1"/>
  <c r="O103" i="1"/>
  <c r="N103" i="1"/>
  <c r="P103" i="1" s="1"/>
  <c r="R103" i="1" s="1"/>
  <c r="M103" i="1"/>
  <c r="L103" i="1"/>
  <c r="O102" i="1"/>
  <c r="N102" i="1"/>
  <c r="M102" i="1"/>
  <c r="L102" i="1"/>
  <c r="O101" i="1"/>
  <c r="N101" i="1"/>
  <c r="P101" i="1" s="1"/>
  <c r="R101" i="1" s="1"/>
  <c r="M101" i="1"/>
  <c r="L101" i="1"/>
  <c r="O100" i="1"/>
  <c r="N100" i="1"/>
  <c r="M100" i="1"/>
  <c r="L100" i="1"/>
  <c r="O99" i="1"/>
  <c r="N99" i="1"/>
  <c r="P99" i="1" s="1"/>
  <c r="R99" i="1" s="1"/>
  <c r="M99" i="1"/>
  <c r="L99" i="1"/>
  <c r="O98" i="1"/>
  <c r="N98" i="1"/>
  <c r="M98" i="1"/>
  <c r="L98" i="1"/>
  <c r="O97" i="1"/>
  <c r="N97" i="1"/>
  <c r="P97" i="1" s="1"/>
  <c r="R97" i="1" s="1"/>
  <c r="M97" i="1"/>
  <c r="L97" i="1"/>
  <c r="O96" i="1"/>
  <c r="N96" i="1"/>
  <c r="M96" i="1"/>
  <c r="L96" i="1"/>
  <c r="O95" i="1"/>
  <c r="N95" i="1"/>
  <c r="P95" i="1" s="1"/>
  <c r="R95" i="1" s="1"/>
  <c r="M95" i="1"/>
  <c r="L95" i="1"/>
  <c r="O94" i="1"/>
  <c r="N94" i="1"/>
  <c r="M94" i="1"/>
  <c r="L94" i="1"/>
  <c r="O93" i="1"/>
  <c r="N93" i="1"/>
  <c r="P93" i="1" s="1"/>
  <c r="R93" i="1" s="1"/>
  <c r="M93" i="1"/>
  <c r="L93" i="1"/>
  <c r="O92" i="1"/>
  <c r="N92" i="1"/>
  <c r="M92" i="1"/>
  <c r="L92" i="1"/>
  <c r="O91" i="1"/>
  <c r="N91" i="1"/>
  <c r="P91" i="1" s="1"/>
  <c r="R91" i="1" s="1"/>
  <c r="M91" i="1"/>
  <c r="L91" i="1"/>
  <c r="O90" i="1"/>
  <c r="N90" i="1"/>
  <c r="M90" i="1"/>
  <c r="L90" i="1"/>
  <c r="O89" i="1"/>
  <c r="N89" i="1"/>
  <c r="P89" i="1" s="1"/>
  <c r="R89" i="1" s="1"/>
  <c r="M89" i="1"/>
  <c r="L89" i="1"/>
  <c r="O88" i="1"/>
  <c r="N88" i="1"/>
  <c r="M88" i="1"/>
  <c r="L88" i="1"/>
  <c r="O87" i="1"/>
  <c r="N87" i="1"/>
  <c r="P87" i="1" s="1"/>
  <c r="R87" i="1" s="1"/>
  <c r="M87" i="1"/>
  <c r="L87" i="1"/>
  <c r="O86" i="1"/>
  <c r="N86" i="1"/>
  <c r="M86" i="1"/>
  <c r="L86" i="1"/>
  <c r="O85" i="1"/>
  <c r="N85" i="1"/>
  <c r="P85" i="1" s="1"/>
  <c r="R85" i="1" s="1"/>
  <c r="M85" i="1"/>
  <c r="L85" i="1"/>
  <c r="O84" i="1"/>
  <c r="N84" i="1"/>
  <c r="M84" i="1"/>
  <c r="L84" i="1"/>
  <c r="O83" i="1"/>
  <c r="N83" i="1"/>
  <c r="P83" i="1" s="1"/>
  <c r="R83" i="1" s="1"/>
  <c r="M83" i="1"/>
  <c r="L83" i="1"/>
  <c r="O82" i="1"/>
  <c r="N82" i="1"/>
  <c r="M82" i="1"/>
  <c r="L82" i="1"/>
  <c r="O81" i="1"/>
  <c r="N81" i="1"/>
  <c r="P81" i="1" s="1"/>
  <c r="R81" i="1" s="1"/>
  <c r="M81" i="1"/>
  <c r="L81" i="1"/>
  <c r="O80" i="1"/>
  <c r="N80" i="1"/>
  <c r="M80" i="1"/>
  <c r="L80" i="1"/>
  <c r="O79" i="1"/>
  <c r="N79" i="1"/>
  <c r="P79" i="1" s="1"/>
  <c r="R79" i="1" s="1"/>
  <c r="M79" i="1"/>
  <c r="L79" i="1"/>
  <c r="O78" i="1"/>
  <c r="N78" i="1"/>
  <c r="M78" i="1"/>
  <c r="L78" i="1"/>
  <c r="O77" i="1"/>
  <c r="N77" i="1"/>
  <c r="P77" i="1" s="1"/>
  <c r="R77" i="1" s="1"/>
  <c r="M77" i="1"/>
  <c r="L77" i="1"/>
  <c r="O76" i="1"/>
  <c r="N76" i="1"/>
  <c r="M76" i="1"/>
  <c r="L76" i="1"/>
  <c r="O75" i="1"/>
  <c r="N75" i="1"/>
  <c r="P75" i="1" s="1"/>
  <c r="R75" i="1" s="1"/>
  <c r="M75" i="1"/>
  <c r="L75" i="1"/>
  <c r="O74" i="1"/>
  <c r="N74" i="1"/>
  <c r="M74" i="1"/>
  <c r="L74" i="1"/>
  <c r="O73" i="1"/>
  <c r="N73" i="1"/>
  <c r="P73" i="1" s="1"/>
  <c r="R73" i="1" s="1"/>
  <c r="M73" i="1"/>
  <c r="L73" i="1"/>
  <c r="O72" i="1"/>
  <c r="N72" i="1"/>
  <c r="M72" i="1"/>
  <c r="L72" i="1"/>
  <c r="O71" i="1"/>
  <c r="N71" i="1"/>
  <c r="P71" i="1" s="1"/>
  <c r="R71" i="1" s="1"/>
  <c r="M71" i="1"/>
  <c r="L71" i="1"/>
  <c r="O70" i="1"/>
  <c r="N70" i="1"/>
  <c r="M70" i="1"/>
  <c r="L70" i="1"/>
  <c r="O69" i="1"/>
  <c r="N69" i="1"/>
  <c r="P69" i="1" s="1"/>
  <c r="R69" i="1" s="1"/>
  <c r="M69" i="1"/>
  <c r="L69" i="1"/>
  <c r="O68" i="1"/>
  <c r="N68" i="1"/>
  <c r="M68" i="1"/>
  <c r="L68" i="1"/>
  <c r="O67" i="1"/>
  <c r="N67" i="1"/>
  <c r="P67" i="1" s="1"/>
  <c r="R67" i="1" s="1"/>
  <c r="M67" i="1"/>
  <c r="L67" i="1"/>
  <c r="O66" i="1"/>
  <c r="N66" i="1"/>
  <c r="M66" i="1"/>
  <c r="L66" i="1"/>
  <c r="O65" i="1"/>
  <c r="N65" i="1"/>
  <c r="P65" i="1" s="1"/>
  <c r="R65" i="1" s="1"/>
  <c r="M65" i="1"/>
  <c r="L65" i="1"/>
  <c r="O64" i="1"/>
  <c r="N64" i="1"/>
  <c r="M64" i="1"/>
  <c r="L64" i="1"/>
  <c r="O63" i="1"/>
  <c r="N63" i="1"/>
  <c r="P63" i="1" s="1"/>
  <c r="R63" i="1" s="1"/>
  <c r="M63" i="1"/>
  <c r="L63" i="1"/>
  <c r="O62" i="1"/>
  <c r="N62" i="1"/>
  <c r="M62" i="1"/>
  <c r="L62" i="1"/>
  <c r="O61" i="1"/>
  <c r="N61" i="1"/>
  <c r="P61" i="1" s="1"/>
  <c r="R61" i="1" s="1"/>
  <c r="M61" i="1"/>
  <c r="L61" i="1"/>
  <c r="O60" i="1"/>
  <c r="N60" i="1"/>
  <c r="M60" i="1"/>
  <c r="L60" i="1"/>
  <c r="O59" i="1"/>
  <c r="N59" i="1"/>
  <c r="P59" i="1" s="1"/>
  <c r="R59" i="1" s="1"/>
  <c r="M59" i="1"/>
  <c r="L59" i="1"/>
  <c r="O58" i="1"/>
  <c r="N58" i="1"/>
  <c r="M58" i="1"/>
  <c r="L58" i="1"/>
  <c r="O57" i="1"/>
  <c r="N57" i="1"/>
  <c r="P57" i="1" s="1"/>
  <c r="R57" i="1" s="1"/>
  <c r="M57" i="1"/>
  <c r="L57" i="1"/>
  <c r="O56" i="1"/>
  <c r="N56" i="1"/>
  <c r="M56" i="1"/>
  <c r="L56" i="1"/>
  <c r="O55" i="1"/>
  <c r="N55" i="1"/>
  <c r="P55" i="1" s="1"/>
  <c r="R55" i="1" s="1"/>
  <c r="M55" i="1"/>
  <c r="L55" i="1"/>
  <c r="O54" i="1"/>
  <c r="N54" i="1"/>
  <c r="M54" i="1"/>
  <c r="L54" i="1"/>
  <c r="O53" i="1"/>
  <c r="N53" i="1"/>
  <c r="P53" i="1" s="1"/>
  <c r="R53" i="1" s="1"/>
  <c r="M53" i="1"/>
  <c r="L53" i="1"/>
  <c r="O52" i="1"/>
  <c r="N52" i="1"/>
  <c r="M52" i="1"/>
  <c r="L52" i="1"/>
  <c r="O51" i="1"/>
  <c r="N51" i="1"/>
  <c r="P51" i="1" s="1"/>
  <c r="R51" i="1" s="1"/>
  <c r="M51" i="1"/>
  <c r="L51" i="1"/>
  <c r="O50" i="1"/>
  <c r="N50" i="1"/>
  <c r="M50" i="1"/>
  <c r="L50" i="1"/>
  <c r="O49" i="1"/>
  <c r="N49" i="1"/>
  <c r="P49" i="1" s="1"/>
  <c r="R49" i="1" s="1"/>
  <c r="M49" i="1"/>
  <c r="L49" i="1"/>
  <c r="O48" i="1"/>
  <c r="N48" i="1"/>
  <c r="M48" i="1"/>
  <c r="L48" i="1"/>
  <c r="O47" i="1"/>
  <c r="N47" i="1"/>
  <c r="P47" i="1" s="1"/>
  <c r="R47" i="1" s="1"/>
  <c r="M47" i="1"/>
  <c r="L47" i="1"/>
  <c r="O46" i="1"/>
  <c r="N46" i="1"/>
  <c r="M46" i="1"/>
  <c r="L46" i="1"/>
  <c r="O45" i="1"/>
  <c r="N45" i="1"/>
  <c r="P45" i="1" s="1"/>
  <c r="R45" i="1" s="1"/>
  <c r="M45" i="1"/>
  <c r="L45" i="1"/>
  <c r="O44" i="1"/>
  <c r="N44" i="1"/>
  <c r="M44" i="1"/>
  <c r="L44" i="1"/>
  <c r="O43" i="1"/>
  <c r="N43" i="1"/>
  <c r="P43" i="1" s="1"/>
  <c r="R43" i="1" s="1"/>
  <c r="M43" i="1"/>
  <c r="L43" i="1"/>
  <c r="O42" i="1"/>
  <c r="N42" i="1"/>
  <c r="M42" i="1"/>
  <c r="L42" i="1"/>
  <c r="O41" i="1"/>
  <c r="N41" i="1"/>
  <c r="P41" i="1" s="1"/>
  <c r="R41" i="1" s="1"/>
  <c r="M41" i="1"/>
  <c r="L41" i="1"/>
  <c r="O40" i="1"/>
  <c r="N40" i="1"/>
  <c r="M40" i="1"/>
  <c r="L40" i="1"/>
  <c r="O39" i="1"/>
  <c r="N39" i="1"/>
  <c r="P39" i="1" s="1"/>
  <c r="R39" i="1" s="1"/>
  <c r="M39" i="1"/>
  <c r="L39" i="1"/>
  <c r="O38" i="1"/>
  <c r="N38" i="1"/>
  <c r="M38" i="1"/>
  <c r="L38" i="1"/>
  <c r="O37" i="1"/>
  <c r="N37" i="1"/>
  <c r="P37" i="1" s="1"/>
  <c r="R37" i="1" s="1"/>
  <c r="M37" i="1"/>
  <c r="L37" i="1"/>
  <c r="O36" i="1"/>
  <c r="N36" i="1"/>
  <c r="M36" i="1"/>
  <c r="L36" i="1"/>
  <c r="O35" i="1"/>
  <c r="N35" i="1"/>
  <c r="P35" i="1" s="1"/>
  <c r="R35" i="1" s="1"/>
  <c r="M35" i="1"/>
  <c r="L35" i="1"/>
  <c r="O34" i="1"/>
  <c r="N34" i="1"/>
  <c r="M34" i="1"/>
  <c r="L34" i="1"/>
  <c r="O33" i="1"/>
  <c r="N33" i="1"/>
  <c r="P33" i="1" s="1"/>
  <c r="R33" i="1" s="1"/>
  <c r="M33" i="1"/>
  <c r="L33" i="1"/>
  <c r="O32" i="1"/>
  <c r="N32" i="1"/>
  <c r="M32" i="1"/>
  <c r="L32" i="1"/>
  <c r="O31" i="1"/>
  <c r="N31" i="1"/>
  <c r="P31" i="1" s="1"/>
  <c r="R31" i="1" s="1"/>
  <c r="M31" i="1"/>
  <c r="L31" i="1"/>
  <c r="O30" i="1"/>
  <c r="N30" i="1"/>
  <c r="M30" i="1"/>
  <c r="L30" i="1"/>
  <c r="O29" i="1"/>
  <c r="N29" i="1"/>
  <c r="P29" i="1" s="1"/>
  <c r="R29" i="1" s="1"/>
  <c r="M29" i="1"/>
  <c r="L29" i="1"/>
  <c r="O28" i="1"/>
  <c r="N28" i="1"/>
  <c r="M28" i="1"/>
  <c r="L28" i="1"/>
  <c r="O27" i="1"/>
  <c r="N27" i="1"/>
  <c r="P27" i="1" s="1"/>
  <c r="R27" i="1" s="1"/>
  <c r="M27" i="1"/>
  <c r="L27" i="1"/>
  <c r="O26" i="1"/>
  <c r="N26" i="1"/>
  <c r="M26" i="1"/>
  <c r="L26" i="1"/>
  <c r="O25" i="1"/>
  <c r="N25" i="1"/>
  <c r="P25" i="1" s="1"/>
  <c r="R25" i="1" s="1"/>
  <c r="M25" i="1"/>
  <c r="L25" i="1"/>
  <c r="O24" i="1"/>
  <c r="N24" i="1"/>
  <c r="M24" i="1"/>
  <c r="L24" i="1"/>
  <c r="O23" i="1"/>
  <c r="N23" i="1"/>
  <c r="P23" i="1" s="1"/>
  <c r="R23" i="1" s="1"/>
  <c r="M23" i="1"/>
  <c r="L23" i="1"/>
  <c r="O22" i="1"/>
  <c r="N22" i="1"/>
  <c r="M22" i="1"/>
  <c r="L22" i="1"/>
  <c r="O21" i="1"/>
  <c r="N21" i="1"/>
  <c r="P21" i="1" s="1"/>
  <c r="R21" i="1" s="1"/>
  <c r="M21" i="1"/>
  <c r="L21" i="1"/>
  <c r="O20" i="1"/>
  <c r="N20" i="1"/>
  <c r="M20" i="1"/>
  <c r="L20" i="1"/>
  <c r="O19" i="1"/>
  <c r="N19" i="1"/>
  <c r="P19" i="1" s="1"/>
  <c r="R19" i="1" s="1"/>
  <c r="M19" i="1"/>
  <c r="L19" i="1"/>
  <c r="O18" i="1"/>
  <c r="N18" i="1"/>
  <c r="M18" i="1"/>
  <c r="L18" i="1"/>
  <c r="O17" i="1"/>
  <c r="N17" i="1"/>
  <c r="P17" i="1" s="1"/>
  <c r="R17" i="1" s="1"/>
  <c r="M17" i="1"/>
  <c r="L17" i="1"/>
  <c r="O16" i="1"/>
  <c r="N16" i="1"/>
  <c r="M16" i="1"/>
  <c r="L16" i="1"/>
  <c r="O15" i="1"/>
  <c r="N15" i="1"/>
  <c r="P15" i="1" s="1"/>
  <c r="R15" i="1" s="1"/>
  <c r="M15" i="1"/>
  <c r="L15" i="1"/>
  <c r="O14" i="1"/>
  <c r="N14" i="1"/>
  <c r="M14" i="1"/>
  <c r="L14" i="1"/>
  <c r="O13" i="1"/>
  <c r="N13" i="1"/>
  <c r="P13" i="1" s="1"/>
  <c r="R13" i="1" s="1"/>
  <c r="M13" i="1"/>
  <c r="L13" i="1"/>
  <c r="O12" i="1"/>
  <c r="N12" i="1"/>
  <c r="M12" i="1"/>
  <c r="L12" i="1"/>
  <c r="O11" i="1"/>
  <c r="N11" i="1"/>
  <c r="P11" i="1" s="1"/>
  <c r="R11" i="1" s="1"/>
  <c r="M11" i="1"/>
  <c r="L11" i="1"/>
  <c r="O10" i="1"/>
  <c r="N10" i="1"/>
  <c r="M10" i="1"/>
  <c r="L10" i="1"/>
  <c r="O9" i="1"/>
  <c r="N9" i="1"/>
  <c r="P9" i="1" s="1"/>
  <c r="R9" i="1" s="1"/>
  <c r="M9" i="1"/>
  <c r="L9" i="1"/>
  <c r="O8" i="1"/>
  <c r="N8" i="1"/>
  <c r="M8" i="1"/>
  <c r="L8" i="1"/>
  <c r="O7" i="1"/>
  <c r="N7" i="1"/>
  <c r="P7" i="1" s="1"/>
  <c r="R7" i="1" s="1"/>
  <c r="M7" i="1"/>
  <c r="L7" i="1"/>
  <c r="O6" i="1"/>
  <c r="N6" i="1"/>
  <c r="M6" i="1"/>
  <c r="L6" i="1"/>
  <c r="O5" i="1"/>
  <c r="N5" i="1"/>
  <c r="P5" i="1" s="1"/>
  <c r="R5" i="1" s="1"/>
  <c r="M5" i="1"/>
  <c r="L5" i="1"/>
  <c r="O4" i="1"/>
  <c r="N4" i="1"/>
  <c r="M4" i="1"/>
  <c r="L4" i="1"/>
  <c r="O3" i="1"/>
  <c r="N3" i="1"/>
  <c r="P3" i="1" s="1"/>
  <c r="R3" i="1" s="1"/>
  <c r="M3" i="1"/>
  <c r="L3" i="1"/>
  <c r="O2" i="1"/>
  <c r="N2" i="1"/>
  <c r="M2" i="1"/>
  <c r="L2" i="1"/>
  <c r="O1" i="1"/>
  <c r="N1" i="1"/>
  <c r="M1" i="1"/>
  <c r="L1" i="1"/>
  <c r="P244" i="1" l="1"/>
  <c r="R244" i="1" s="1"/>
  <c r="P256" i="1"/>
  <c r="R256" i="1" s="1"/>
  <c r="P264" i="1"/>
  <c r="R264" i="1" s="1"/>
  <c r="P272" i="1"/>
  <c r="R272" i="1" s="1"/>
  <c r="P280" i="1"/>
  <c r="R280" i="1" s="1"/>
  <c r="P292" i="1"/>
  <c r="R292" i="1" s="1"/>
  <c r="P300" i="1"/>
  <c r="R300" i="1" s="1"/>
  <c r="P310" i="1"/>
  <c r="R310" i="1" s="1"/>
  <c r="P318" i="1"/>
  <c r="R318" i="1" s="1"/>
  <c r="P328" i="1"/>
  <c r="R328" i="1" s="1"/>
  <c r="P336" i="1"/>
  <c r="R336" i="1" s="1"/>
  <c r="P346" i="1"/>
  <c r="R346" i="1" s="1"/>
  <c r="P354" i="1"/>
  <c r="R354" i="1" s="1"/>
  <c r="P360" i="1"/>
  <c r="R360" i="1" s="1"/>
  <c r="P368" i="1"/>
  <c r="R368" i="1" s="1"/>
  <c r="P374" i="1"/>
  <c r="R374" i="1" s="1"/>
  <c r="P382" i="1"/>
  <c r="R382" i="1" s="1"/>
  <c r="P390" i="1"/>
  <c r="R390" i="1" s="1"/>
  <c r="P398" i="1"/>
  <c r="R398" i="1" s="1"/>
  <c r="P406" i="1"/>
  <c r="R406" i="1" s="1"/>
  <c r="P414" i="1"/>
  <c r="R414" i="1" s="1"/>
  <c r="P422" i="1"/>
  <c r="R422" i="1" s="1"/>
  <c r="P430" i="1"/>
  <c r="R430" i="1" s="1"/>
  <c r="P440" i="1"/>
  <c r="R440" i="1" s="1"/>
  <c r="P448" i="1"/>
  <c r="R448" i="1" s="1"/>
  <c r="P454" i="1"/>
  <c r="R454" i="1" s="1"/>
  <c r="P462" i="1"/>
  <c r="R462" i="1" s="1"/>
  <c r="P470" i="1"/>
  <c r="R470" i="1" s="1"/>
  <c r="P478" i="1"/>
  <c r="R478" i="1" s="1"/>
  <c r="P486" i="1"/>
  <c r="R486" i="1" s="1"/>
  <c r="P488" i="1"/>
  <c r="R488" i="1" s="1"/>
  <c r="P496" i="1"/>
  <c r="R496" i="1" s="1"/>
  <c r="P498" i="1"/>
  <c r="R498" i="1" s="1"/>
  <c r="P506" i="1"/>
  <c r="R506" i="1" s="1"/>
  <c r="P508" i="1"/>
  <c r="R508" i="1" s="1"/>
  <c r="P510" i="1"/>
  <c r="R510" i="1" s="1"/>
  <c r="P512" i="1"/>
  <c r="R512" i="1" s="1"/>
  <c r="P514" i="1"/>
  <c r="R514" i="1" s="1"/>
  <c r="P516" i="1"/>
  <c r="R516" i="1" s="1"/>
  <c r="P518" i="1"/>
  <c r="R518" i="1" s="1"/>
  <c r="P520" i="1"/>
  <c r="R520" i="1" s="1"/>
  <c r="P522" i="1"/>
  <c r="R522" i="1" s="1"/>
  <c r="P524" i="1"/>
  <c r="R524" i="1" s="1"/>
  <c r="P526" i="1"/>
  <c r="R526" i="1" s="1"/>
  <c r="P528" i="1"/>
  <c r="R528" i="1" s="1"/>
  <c r="P530" i="1"/>
  <c r="R530" i="1" s="1"/>
  <c r="P532" i="1"/>
  <c r="R532" i="1" s="1"/>
  <c r="P534" i="1"/>
  <c r="R534" i="1" s="1"/>
  <c r="P536" i="1"/>
  <c r="R536" i="1" s="1"/>
  <c r="P538" i="1"/>
  <c r="R538" i="1" s="1"/>
  <c r="P540" i="1"/>
  <c r="R540" i="1" s="1"/>
  <c r="P542" i="1"/>
  <c r="R542" i="1" s="1"/>
  <c r="P550" i="1"/>
  <c r="R550" i="1" s="1"/>
  <c r="P552" i="1"/>
  <c r="R552" i="1" s="1"/>
  <c r="P554" i="1"/>
  <c r="R554" i="1" s="1"/>
  <c r="P556" i="1"/>
  <c r="R556" i="1" s="1"/>
  <c r="P558" i="1"/>
  <c r="R558" i="1" s="1"/>
  <c r="P560" i="1"/>
  <c r="R560" i="1" s="1"/>
  <c r="P562" i="1"/>
  <c r="R562" i="1" s="1"/>
  <c r="P564" i="1"/>
  <c r="R564" i="1" s="1"/>
  <c r="P566" i="1"/>
  <c r="R566" i="1" s="1"/>
  <c r="P568" i="1"/>
  <c r="R568" i="1" s="1"/>
  <c r="P570" i="1"/>
  <c r="R570" i="1" s="1"/>
  <c r="P572" i="1"/>
  <c r="R572" i="1" s="1"/>
  <c r="P574" i="1"/>
  <c r="R574" i="1" s="1"/>
  <c r="P576" i="1"/>
  <c r="R576" i="1" s="1"/>
  <c r="P578" i="1"/>
  <c r="R578" i="1" s="1"/>
  <c r="P580" i="1"/>
  <c r="R580" i="1" s="1"/>
  <c r="P582" i="1"/>
  <c r="R582" i="1" s="1"/>
  <c r="P584" i="1"/>
  <c r="R584" i="1" s="1"/>
  <c r="P586" i="1"/>
  <c r="R586" i="1" s="1"/>
  <c r="P588" i="1"/>
  <c r="R588" i="1" s="1"/>
  <c r="P590" i="1"/>
  <c r="R590" i="1" s="1"/>
  <c r="P592" i="1"/>
  <c r="R592" i="1" s="1"/>
  <c r="P594" i="1"/>
  <c r="R594" i="1" s="1"/>
  <c r="P596" i="1"/>
  <c r="R596" i="1" s="1"/>
  <c r="P598" i="1"/>
  <c r="R598" i="1" s="1"/>
  <c r="P600" i="1"/>
  <c r="R600" i="1" s="1"/>
  <c r="P602" i="1"/>
  <c r="R602" i="1" s="1"/>
  <c r="P604" i="1"/>
  <c r="R604" i="1" s="1"/>
  <c r="P606" i="1"/>
  <c r="R606" i="1" s="1"/>
  <c r="P608" i="1"/>
  <c r="R608" i="1" s="1"/>
  <c r="P610" i="1"/>
  <c r="R610" i="1" s="1"/>
  <c r="P612" i="1"/>
  <c r="R612" i="1" s="1"/>
  <c r="P614" i="1"/>
  <c r="R614" i="1" s="1"/>
  <c r="P616" i="1"/>
  <c r="R616" i="1" s="1"/>
  <c r="P618" i="1"/>
  <c r="R618" i="1" s="1"/>
  <c r="P620" i="1"/>
  <c r="R620" i="1" s="1"/>
  <c r="P622" i="1"/>
  <c r="R622" i="1" s="1"/>
  <c r="P624" i="1"/>
  <c r="R624" i="1" s="1"/>
  <c r="P626" i="1"/>
  <c r="R626" i="1" s="1"/>
  <c r="P628" i="1"/>
  <c r="R628" i="1" s="1"/>
  <c r="P630" i="1"/>
  <c r="R630" i="1" s="1"/>
  <c r="P632" i="1"/>
  <c r="R632" i="1" s="1"/>
  <c r="P634" i="1"/>
  <c r="R634" i="1" s="1"/>
  <c r="P636" i="1"/>
  <c r="R636" i="1" s="1"/>
  <c r="P638" i="1"/>
  <c r="R638" i="1" s="1"/>
  <c r="P640" i="1"/>
  <c r="R640" i="1" s="1"/>
  <c r="P642" i="1"/>
  <c r="R642" i="1" s="1"/>
  <c r="P644" i="1"/>
  <c r="R644" i="1" s="1"/>
  <c r="P646" i="1"/>
  <c r="R646" i="1" s="1"/>
  <c r="P648" i="1"/>
  <c r="R648" i="1" s="1"/>
  <c r="P650" i="1"/>
  <c r="R650" i="1" s="1"/>
  <c r="P652" i="1"/>
  <c r="R652" i="1" s="1"/>
  <c r="P654" i="1"/>
  <c r="R654" i="1" s="1"/>
  <c r="P656" i="1"/>
  <c r="R656" i="1" s="1"/>
  <c r="P658" i="1"/>
  <c r="R658" i="1" s="1"/>
  <c r="P660" i="1"/>
  <c r="R660" i="1" s="1"/>
  <c r="P662" i="1"/>
  <c r="R662" i="1" s="1"/>
  <c r="P664" i="1"/>
  <c r="R664" i="1" s="1"/>
  <c r="P666" i="1"/>
  <c r="R666" i="1" s="1"/>
  <c r="P668" i="1"/>
  <c r="R668" i="1" s="1"/>
  <c r="P670" i="1"/>
  <c r="R670" i="1" s="1"/>
  <c r="P672" i="1"/>
  <c r="R672" i="1" s="1"/>
  <c r="P674" i="1"/>
  <c r="R674" i="1" s="1"/>
  <c r="P676" i="1"/>
  <c r="R676" i="1" s="1"/>
  <c r="P678" i="1"/>
  <c r="R678" i="1" s="1"/>
  <c r="P680" i="1"/>
  <c r="R680" i="1" s="1"/>
  <c r="P682" i="1"/>
  <c r="R682" i="1" s="1"/>
  <c r="P684" i="1"/>
  <c r="R684" i="1" s="1"/>
  <c r="P686" i="1"/>
  <c r="R686" i="1" s="1"/>
  <c r="P688" i="1"/>
  <c r="R688" i="1" s="1"/>
  <c r="P690" i="1"/>
  <c r="R690" i="1" s="1"/>
  <c r="P692" i="1"/>
  <c r="R692" i="1" s="1"/>
  <c r="P694" i="1"/>
  <c r="R694" i="1" s="1"/>
  <c r="P696" i="1"/>
  <c r="R696" i="1" s="1"/>
  <c r="P698" i="1"/>
  <c r="R698" i="1" s="1"/>
  <c r="P700" i="1"/>
  <c r="R700" i="1" s="1"/>
  <c r="P702" i="1"/>
  <c r="R702" i="1" s="1"/>
  <c r="P704" i="1"/>
  <c r="R704" i="1" s="1"/>
  <c r="P706" i="1"/>
  <c r="R706" i="1" s="1"/>
  <c r="P708" i="1"/>
  <c r="R708" i="1" s="1"/>
  <c r="P710" i="1"/>
  <c r="R710" i="1" s="1"/>
  <c r="P712" i="1"/>
  <c r="R712" i="1" s="1"/>
  <c r="P714" i="1"/>
  <c r="R714" i="1" s="1"/>
  <c r="P716" i="1"/>
  <c r="R716" i="1" s="1"/>
  <c r="P718" i="1"/>
  <c r="R718" i="1" s="1"/>
  <c r="P720" i="1"/>
  <c r="R720" i="1" s="1"/>
  <c r="P722" i="1"/>
  <c r="R722" i="1" s="1"/>
  <c r="P724" i="1"/>
  <c r="R724" i="1" s="1"/>
  <c r="P726" i="1"/>
  <c r="R726" i="1" s="1"/>
  <c r="P728" i="1"/>
  <c r="R728" i="1" s="1"/>
  <c r="P730" i="1"/>
  <c r="R730" i="1" s="1"/>
  <c r="P732" i="1"/>
  <c r="R732" i="1" s="1"/>
  <c r="P734" i="1"/>
  <c r="R734" i="1" s="1"/>
  <c r="P736" i="1"/>
  <c r="R736" i="1" s="1"/>
  <c r="P738" i="1"/>
  <c r="R738" i="1" s="1"/>
  <c r="P740" i="1"/>
  <c r="R740" i="1" s="1"/>
  <c r="P742" i="1"/>
  <c r="R742" i="1" s="1"/>
  <c r="P744" i="1"/>
  <c r="R744" i="1" s="1"/>
  <c r="P746" i="1"/>
  <c r="R746" i="1" s="1"/>
  <c r="P748" i="1"/>
  <c r="R748" i="1" s="1"/>
  <c r="P750" i="1"/>
  <c r="R750" i="1" s="1"/>
  <c r="P752" i="1"/>
  <c r="R752" i="1" s="1"/>
  <c r="P754" i="1"/>
  <c r="R754" i="1" s="1"/>
  <c r="P756" i="1"/>
  <c r="R756" i="1" s="1"/>
  <c r="P758" i="1"/>
  <c r="R758" i="1" s="1"/>
  <c r="P760" i="1"/>
  <c r="R760" i="1" s="1"/>
  <c r="P762" i="1"/>
  <c r="R762" i="1" s="1"/>
  <c r="P764" i="1"/>
  <c r="R764" i="1" s="1"/>
  <c r="P766" i="1"/>
  <c r="R766" i="1" s="1"/>
  <c r="P768" i="1"/>
  <c r="R768" i="1" s="1"/>
  <c r="P770" i="1"/>
  <c r="R770" i="1" s="1"/>
  <c r="P772" i="1"/>
  <c r="R772" i="1" s="1"/>
  <c r="P774" i="1"/>
  <c r="R774" i="1" s="1"/>
  <c r="P776" i="1"/>
  <c r="R776" i="1" s="1"/>
  <c r="P778" i="1"/>
  <c r="R778" i="1" s="1"/>
  <c r="P780" i="1"/>
  <c r="R780" i="1" s="1"/>
  <c r="P782" i="1"/>
  <c r="R782" i="1" s="1"/>
  <c r="P784" i="1"/>
  <c r="R784" i="1" s="1"/>
  <c r="P786" i="1"/>
  <c r="R786" i="1" s="1"/>
  <c r="P788" i="1"/>
  <c r="R788" i="1" s="1"/>
  <c r="P790" i="1"/>
  <c r="R790" i="1" s="1"/>
  <c r="P792" i="1"/>
  <c r="R792" i="1" s="1"/>
  <c r="P794" i="1"/>
  <c r="R794" i="1" s="1"/>
  <c r="P796" i="1"/>
  <c r="R796" i="1" s="1"/>
  <c r="P798" i="1"/>
  <c r="R798" i="1" s="1"/>
  <c r="P800" i="1"/>
  <c r="R800" i="1" s="1"/>
  <c r="P802" i="1"/>
  <c r="R802" i="1" s="1"/>
  <c r="P804" i="1"/>
  <c r="R804" i="1" s="1"/>
  <c r="P806" i="1"/>
  <c r="R806" i="1" s="1"/>
  <c r="P808" i="1"/>
  <c r="R808" i="1" s="1"/>
  <c r="P810" i="1"/>
  <c r="R810" i="1" s="1"/>
  <c r="P812" i="1"/>
  <c r="R812" i="1" s="1"/>
  <c r="P814" i="1"/>
  <c r="R814" i="1" s="1"/>
  <c r="P816" i="1"/>
  <c r="R816" i="1" s="1"/>
  <c r="P818" i="1"/>
  <c r="R818" i="1" s="1"/>
  <c r="P820" i="1"/>
  <c r="R820" i="1" s="1"/>
  <c r="P822" i="1"/>
  <c r="R822" i="1" s="1"/>
  <c r="P824" i="1"/>
  <c r="R824" i="1" s="1"/>
  <c r="P826" i="1"/>
  <c r="R826" i="1" s="1"/>
  <c r="P828" i="1"/>
  <c r="R828" i="1" s="1"/>
  <c r="P830" i="1"/>
  <c r="R830" i="1" s="1"/>
  <c r="P832" i="1"/>
  <c r="R832" i="1" s="1"/>
  <c r="P834" i="1"/>
  <c r="R834" i="1" s="1"/>
  <c r="P836" i="1"/>
  <c r="R836" i="1" s="1"/>
  <c r="P838" i="1"/>
  <c r="R838" i="1" s="1"/>
  <c r="P840" i="1"/>
  <c r="R840" i="1" s="1"/>
  <c r="P842" i="1"/>
  <c r="R842" i="1" s="1"/>
  <c r="P844" i="1"/>
  <c r="R844" i="1" s="1"/>
  <c r="P846" i="1"/>
  <c r="R846" i="1" s="1"/>
  <c r="P848" i="1"/>
  <c r="R848" i="1" s="1"/>
  <c r="P850" i="1"/>
  <c r="R850" i="1" s="1"/>
  <c r="P852" i="1"/>
  <c r="R852" i="1" s="1"/>
  <c r="P854" i="1"/>
  <c r="R854" i="1" s="1"/>
  <c r="P856" i="1"/>
  <c r="R856" i="1" s="1"/>
  <c r="P858" i="1"/>
  <c r="R858" i="1" s="1"/>
  <c r="P860" i="1"/>
  <c r="R860" i="1" s="1"/>
  <c r="P862" i="1"/>
  <c r="R862" i="1" s="1"/>
  <c r="P864" i="1"/>
  <c r="R864" i="1" s="1"/>
  <c r="P866" i="1"/>
  <c r="R866" i="1" s="1"/>
  <c r="P868" i="1"/>
  <c r="R868" i="1" s="1"/>
  <c r="P870" i="1"/>
  <c r="R870" i="1" s="1"/>
  <c r="P872" i="1"/>
  <c r="R872" i="1" s="1"/>
  <c r="P874" i="1"/>
  <c r="R874" i="1" s="1"/>
  <c r="P876" i="1"/>
  <c r="R876" i="1" s="1"/>
  <c r="P878" i="1"/>
  <c r="R878" i="1" s="1"/>
  <c r="P880" i="1"/>
  <c r="R880" i="1" s="1"/>
  <c r="P882" i="1"/>
  <c r="R882" i="1" s="1"/>
  <c r="P884" i="1"/>
  <c r="R884" i="1" s="1"/>
  <c r="P886" i="1"/>
  <c r="R886" i="1" s="1"/>
  <c r="P888" i="1"/>
  <c r="R888" i="1" s="1"/>
  <c r="P890" i="1"/>
  <c r="R890" i="1" s="1"/>
  <c r="P892" i="1"/>
  <c r="R892" i="1" s="1"/>
  <c r="P894" i="1"/>
  <c r="R894" i="1" s="1"/>
  <c r="P896" i="1"/>
  <c r="R896" i="1" s="1"/>
  <c r="P898" i="1"/>
  <c r="R898" i="1" s="1"/>
  <c r="P900" i="1"/>
  <c r="R900" i="1" s="1"/>
  <c r="P902" i="1"/>
  <c r="R902" i="1" s="1"/>
  <c r="P904" i="1"/>
  <c r="R904" i="1" s="1"/>
  <c r="P906" i="1"/>
  <c r="R906" i="1" s="1"/>
  <c r="P908" i="1"/>
  <c r="R908" i="1" s="1"/>
  <c r="P910" i="1"/>
  <c r="R910" i="1" s="1"/>
  <c r="P912" i="1"/>
  <c r="R912" i="1" s="1"/>
  <c r="P914" i="1"/>
  <c r="R914" i="1" s="1"/>
  <c r="P2" i="1"/>
  <c r="P8" i="1"/>
  <c r="R8" i="1" s="1"/>
  <c r="P14" i="1"/>
  <c r="R14" i="1" s="1"/>
  <c r="P20" i="1"/>
  <c r="R20" i="1" s="1"/>
  <c r="P26" i="1"/>
  <c r="R26" i="1" s="1"/>
  <c r="P32" i="1"/>
  <c r="R32" i="1" s="1"/>
  <c r="P38" i="1"/>
  <c r="R38" i="1" s="1"/>
  <c r="P46" i="1"/>
  <c r="R46" i="1" s="1"/>
  <c r="P54" i="1"/>
  <c r="R54" i="1" s="1"/>
  <c r="P60" i="1"/>
  <c r="R60" i="1" s="1"/>
  <c r="P66" i="1"/>
  <c r="R66" i="1" s="1"/>
  <c r="P72" i="1"/>
  <c r="R72" i="1" s="1"/>
  <c r="P78" i="1"/>
  <c r="R78" i="1" s="1"/>
  <c r="P84" i="1"/>
  <c r="R84" i="1" s="1"/>
  <c r="P90" i="1"/>
  <c r="R90" i="1" s="1"/>
  <c r="P100" i="1"/>
  <c r="R100" i="1" s="1"/>
  <c r="P108" i="1"/>
  <c r="R108" i="1" s="1"/>
  <c r="P114" i="1"/>
  <c r="R114" i="1" s="1"/>
  <c r="P120" i="1"/>
  <c r="R120" i="1" s="1"/>
  <c r="P126" i="1"/>
  <c r="R126" i="1" s="1"/>
  <c r="P132" i="1"/>
  <c r="R132" i="1" s="1"/>
  <c r="P140" i="1"/>
  <c r="R140" i="1" s="1"/>
  <c r="P148" i="1"/>
  <c r="R148" i="1" s="1"/>
  <c r="P156" i="1"/>
  <c r="R156" i="1" s="1"/>
  <c r="P162" i="1"/>
  <c r="R162" i="1" s="1"/>
  <c r="P168" i="1"/>
  <c r="R168" i="1" s="1"/>
  <c r="P176" i="1"/>
  <c r="R176" i="1" s="1"/>
  <c r="P182" i="1"/>
  <c r="R182" i="1" s="1"/>
  <c r="P190" i="1"/>
  <c r="R190" i="1" s="1"/>
  <c r="P196" i="1"/>
  <c r="R196" i="1" s="1"/>
  <c r="P202" i="1"/>
  <c r="R202" i="1" s="1"/>
  <c r="P208" i="1"/>
  <c r="R208" i="1" s="1"/>
  <c r="P216" i="1"/>
  <c r="R216" i="1" s="1"/>
  <c r="P226" i="1"/>
  <c r="R226" i="1" s="1"/>
  <c r="P248" i="1"/>
  <c r="R248" i="1" s="1"/>
  <c r="P252" i="1"/>
  <c r="R252" i="1" s="1"/>
  <c r="P258" i="1"/>
  <c r="R258" i="1" s="1"/>
  <c r="P266" i="1"/>
  <c r="R266" i="1" s="1"/>
  <c r="P270" i="1"/>
  <c r="R270" i="1" s="1"/>
  <c r="P278" i="1"/>
  <c r="R278" i="1" s="1"/>
  <c r="P282" i="1"/>
  <c r="R282" i="1" s="1"/>
  <c r="P290" i="1"/>
  <c r="R290" i="1" s="1"/>
  <c r="P298" i="1"/>
  <c r="R298" i="1" s="1"/>
  <c r="P306" i="1"/>
  <c r="R306" i="1" s="1"/>
  <c r="P314" i="1"/>
  <c r="R314" i="1" s="1"/>
  <c r="P322" i="1"/>
  <c r="R322" i="1" s="1"/>
  <c r="P330" i="1"/>
  <c r="R330" i="1" s="1"/>
  <c r="P338" i="1"/>
  <c r="R338" i="1" s="1"/>
  <c r="P342" i="1"/>
  <c r="R342" i="1" s="1"/>
  <c r="P348" i="1"/>
  <c r="R348" i="1" s="1"/>
  <c r="P358" i="1"/>
  <c r="R358" i="1" s="1"/>
  <c r="P366" i="1"/>
  <c r="R366" i="1" s="1"/>
  <c r="P376" i="1"/>
  <c r="R376" i="1" s="1"/>
  <c r="P384" i="1"/>
  <c r="R384" i="1" s="1"/>
  <c r="P394" i="1"/>
  <c r="R394" i="1" s="1"/>
  <c r="P402" i="1"/>
  <c r="R402" i="1" s="1"/>
  <c r="P412" i="1"/>
  <c r="R412" i="1" s="1"/>
  <c r="P420" i="1"/>
  <c r="R420" i="1" s="1"/>
  <c r="P428" i="1"/>
  <c r="R428" i="1" s="1"/>
  <c r="P436" i="1"/>
  <c r="R436" i="1" s="1"/>
  <c r="P444" i="1"/>
  <c r="R444" i="1" s="1"/>
  <c r="P452" i="1"/>
  <c r="R452" i="1" s="1"/>
  <c r="P460" i="1"/>
  <c r="R460" i="1" s="1"/>
  <c r="P468" i="1"/>
  <c r="R468" i="1" s="1"/>
  <c r="P476" i="1"/>
  <c r="R476" i="1" s="1"/>
  <c r="P484" i="1"/>
  <c r="R484" i="1" s="1"/>
  <c r="P492" i="1"/>
  <c r="R492" i="1" s="1"/>
  <c r="P500" i="1"/>
  <c r="R500" i="1" s="1"/>
  <c r="P548" i="1"/>
  <c r="R548" i="1" s="1"/>
  <c r="P4" i="1"/>
  <c r="R4" i="1" s="1"/>
  <c r="P10" i="1"/>
  <c r="R10" i="1" s="1"/>
  <c r="P18" i="1"/>
  <c r="R18" i="1" s="1"/>
  <c r="P24" i="1"/>
  <c r="R24" i="1" s="1"/>
  <c r="P30" i="1"/>
  <c r="R30" i="1" s="1"/>
  <c r="P36" i="1"/>
  <c r="R36" i="1" s="1"/>
  <c r="P40" i="1"/>
  <c r="R40" i="1" s="1"/>
  <c r="P44" i="1"/>
  <c r="R44" i="1" s="1"/>
  <c r="P52" i="1"/>
  <c r="R52" i="1" s="1"/>
  <c r="P58" i="1"/>
  <c r="R58" i="1" s="1"/>
  <c r="P64" i="1"/>
  <c r="R64" i="1" s="1"/>
  <c r="P70" i="1"/>
  <c r="R70" i="1" s="1"/>
  <c r="P76" i="1"/>
  <c r="R76" i="1" s="1"/>
  <c r="P82" i="1"/>
  <c r="R82" i="1" s="1"/>
  <c r="P88" i="1"/>
  <c r="R88" i="1" s="1"/>
  <c r="P92" i="1"/>
  <c r="R92" i="1" s="1"/>
  <c r="P96" i="1"/>
  <c r="R96" i="1" s="1"/>
  <c r="P102" i="1"/>
  <c r="R102" i="1" s="1"/>
  <c r="P106" i="1"/>
  <c r="R106" i="1" s="1"/>
  <c r="P112" i="1"/>
  <c r="R112" i="1" s="1"/>
  <c r="P118" i="1"/>
  <c r="R118" i="1" s="1"/>
  <c r="P124" i="1"/>
  <c r="R124" i="1" s="1"/>
  <c r="P130" i="1"/>
  <c r="R130" i="1" s="1"/>
  <c r="P136" i="1"/>
  <c r="R136" i="1" s="1"/>
  <c r="P142" i="1"/>
  <c r="R142" i="1" s="1"/>
  <c r="P146" i="1"/>
  <c r="R146" i="1" s="1"/>
  <c r="P152" i="1"/>
  <c r="R152" i="1" s="1"/>
  <c r="P158" i="1"/>
  <c r="R158" i="1" s="1"/>
  <c r="P164" i="1"/>
  <c r="R164" i="1" s="1"/>
  <c r="P170" i="1"/>
  <c r="R170" i="1" s="1"/>
  <c r="P174" i="1"/>
  <c r="R174" i="1" s="1"/>
  <c r="P180" i="1"/>
  <c r="R180" i="1" s="1"/>
  <c r="P186" i="1"/>
  <c r="R186" i="1" s="1"/>
  <c r="P192" i="1"/>
  <c r="R192" i="1" s="1"/>
  <c r="P198" i="1"/>
  <c r="R198" i="1" s="1"/>
  <c r="P204" i="1"/>
  <c r="R204" i="1" s="1"/>
  <c r="P210" i="1"/>
  <c r="R210" i="1" s="1"/>
  <c r="P214" i="1"/>
  <c r="R214" i="1" s="1"/>
  <c r="P220" i="1"/>
  <c r="R220" i="1" s="1"/>
  <c r="P224" i="1"/>
  <c r="R224" i="1" s="1"/>
  <c r="P230" i="1"/>
  <c r="R230" i="1" s="1"/>
  <c r="P234" i="1"/>
  <c r="R234" i="1" s="1"/>
  <c r="P238" i="1"/>
  <c r="R238" i="1" s="1"/>
  <c r="P242" i="1"/>
  <c r="R242" i="1" s="1"/>
  <c r="P250" i="1"/>
  <c r="R250" i="1" s="1"/>
  <c r="P260" i="1"/>
  <c r="R260" i="1" s="1"/>
  <c r="P268" i="1"/>
  <c r="R268" i="1" s="1"/>
  <c r="P274" i="1"/>
  <c r="R274" i="1" s="1"/>
  <c r="P284" i="1"/>
  <c r="R284" i="1" s="1"/>
  <c r="P288" i="1"/>
  <c r="R288" i="1" s="1"/>
  <c r="P296" i="1"/>
  <c r="R296" i="1" s="1"/>
  <c r="P302" i="1"/>
  <c r="R302" i="1" s="1"/>
  <c r="P308" i="1"/>
  <c r="R308" i="1" s="1"/>
  <c r="P312" i="1"/>
  <c r="R312" i="1" s="1"/>
  <c r="P320" i="1"/>
  <c r="R320" i="1" s="1"/>
  <c r="P326" i="1"/>
  <c r="R326" i="1" s="1"/>
  <c r="P334" i="1"/>
  <c r="R334" i="1" s="1"/>
  <c r="P344" i="1"/>
  <c r="R344" i="1" s="1"/>
  <c r="P352" i="1"/>
  <c r="R352" i="1" s="1"/>
  <c r="P362" i="1"/>
  <c r="R362" i="1" s="1"/>
  <c r="P370" i="1"/>
  <c r="R370" i="1" s="1"/>
  <c r="P378" i="1"/>
  <c r="R378" i="1" s="1"/>
  <c r="P386" i="1"/>
  <c r="R386" i="1" s="1"/>
  <c r="P392" i="1"/>
  <c r="R392" i="1" s="1"/>
  <c r="P400" i="1"/>
  <c r="R400" i="1" s="1"/>
  <c r="P410" i="1"/>
  <c r="R410" i="1" s="1"/>
  <c r="P418" i="1"/>
  <c r="R418" i="1" s="1"/>
  <c r="P426" i="1"/>
  <c r="R426" i="1" s="1"/>
  <c r="P434" i="1"/>
  <c r="R434" i="1" s="1"/>
  <c r="P442" i="1"/>
  <c r="R442" i="1" s="1"/>
  <c r="P450" i="1"/>
  <c r="R450" i="1" s="1"/>
  <c r="P456" i="1"/>
  <c r="R456" i="1" s="1"/>
  <c r="P464" i="1"/>
  <c r="R464" i="1" s="1"/>
  <c r="P472" i="1"/>
  <c r="R472" i="1" s="1"/>
  <c r="P482" i="1"/>
  <c r="R482" i="1" s="1"/>
  <c r="P494" i="1"/>
  <c r="R494" i="1" s="1"/>
  <c r="P504" i="1"/>
  <c r="R504" i="1" s="1"/>
  <c r="P546" i="1"/>
  <c r="R546" i="1" s="1"/>
  <c r="P6" i="1"/>
  <c r="R6" i="1" s="1"/>
  <c r="P12" i="1"/>
  <c r="R12" i="1" s="1"/>
  <c r="P16" i="1"/>
  <c r="R16" i="1" s="1"/>
  <c r="P22" i="1"/>
  <c r="R22" i="1" s="1"/>
  <c r="P28" i="1"/>
  <c r="R28" i="1" s="1"/>
  <c r="P34" i="1"/>
  <c r="R34" i="1" s="1"/>
  <c r="P42" i="1"/>
  <c r="R42" i="1" s="1"/>
  <c r="P48" i="1"/>
  <c r="R48" i="1" s="1"/>
  <c r="P50" i="1"/>
  <c r="R50" i="1" s="1"/>
  <c r="P56" i="1"/>
  <c r="R56" i="1" s="1"/>
  <c r="P62" i="1"/>
  <c r="R62" i="1" s="1"/>
  <c r="P68" i="1"/>
  <c r="R68" i="1" s="1"/>
  <c r="P74" i="1"/>
  <c r="R74" i="1" s="1"/>
  <c r="P80" i="1"/>
  <c r="R80" i="1" s="1"/>
  <c r="P86" i="1"/>
  <c r="R86" i="1" s="1"/>
  <c r="P94" i="1"/>
  <c r="R94" i="1" s="1"/>
  <c r="P98" i="1"/>
  <c r="R98" i="1" s="1"/>
  <c r="P104" i="1"/>
  <c r="R104" i="1" s="1"/>
  <c r="P110" i="1"/>
  <c r="R110" i="1" s="1"/>
  <c r="P116" i="1"/>
  <c r="R116" i="1" s="1"/>
  <c r="P122" i="1"/>
  <c r="R122" i="1" s="1"/>
  <c r="P128" i="1"/>
  <c r="R128" i="1" s="1"/>
  <c r="P134" i="1"/>
  <c r="R134" i="1" s="1"/>
  <c r="P138" i="1"/>
  <c r="R138" i="1" s="1"/>
  <c r="P144" i="1"/>
  <c r="R144" i="1" s="1"/>
  <c r="P150" i="1"/>
  <c r="R150" i="1" s="1"/>
  <c r="P154" i="1"/>
  <c r="R154" i="1" s="1"/>
  <c r="P160" i="1"/>
  <c r="R160" i="1" s="1"/>
  <c r="P166" i="1"/>
  <c r="R166" i="1" s="1"/>
  <c r="P172" i="1"/>
  <c r="R172" i="1" s="1"/>
  <c r="P178" i="1"/>
  <c r="R178" i="1" s="1"/>
  <c r="P184" i="1"/>
  <c r="R184" i="1" s="1"/>
  <c r="P188" i="1"/>
  <c r="R188" i="1" s="1"/>
  <c r="P194" i="1"/>
  <c r="R194" i="1" s="1"/>
  <c r="P200" i="1"/>
  <c r="R200" i="1" s="1"/>
  <c r="P206" i="1"/>
  <c r="R206" i="1" s="1"/>
  <c r="P212" i="1"/>
  <c r="R212" i="1" s="1"/>
  <c r="P218" i="1"/>
  <c r="R218" i="1" s="1"/>
  <c r="P222" i="1"/>
  <c r="R222" i="1" s="1"/>
  <c r="P228" i="1"/>
  <c r="R228" i="1" s="1"/>
  <c r="P232" i="1"/>
  <c r="R232" i="1" s="1"/>
  <c r="P236" i="1"/>
  <c r="R236" i="1" s="1"/>
  <c r="P240" i="1"/>
  <c r="R240" i="1" s="1"/>
  <c r="P246" i="1"/>
  <c r="R246" i="1" s="1"/>
  <c r="P254" i="1"/>
  <c r="R254" i="1" s="1"/>
  <c r="P262" i="1"/>
  <c r="R262" i="1" s="1"/>
  <c r="P276" i="1"/>
  <c r="R276" i="1" s="1"/>
  <c r="P286" i="1"/>
  <c r="R286" i="1" s="1"/>
  <c r="P294" i="1"/>
  <c r="R294" i="1" s="1"/>
  <c r="P304" i="1"/>
  <c r="R304" i="1" s="1"/>
  <c r="P316" i="1"/>
  <c r="R316" i="1" s="1"/>
  <c r="P324" i="1"/>
  <c r="R324" i="1" s="1"/>
  <c r="P332" i="1"/>
  <c r="R332" i="1" s="1"/>
  <c r="P340" i="1"/>
  <c r="R340" i="1" s="1"/>
  <c r="P350" i="1"/>
  <c r="R350" i="1" s="1"/>
  <c r="P356" i="1"/>
  <c r="R356" i="1" s="1"/>
  <c r="P364" i="1"/>
  <c r="R364" i="1" s="1"/>
  <c r="P372" i="1"/>
  <c r="R372" i="1" s="1"/>
  <c r="P380" i="1"/>
  <c r="R380" i="1" s="1"/>
  <c r="P388" i="1"/>
  <c r="R388" i="1" s="1"/>
  <c r="P396" i="1"/>
  <c r="R396" i="1" s="1"/>
  <c r="P404" i="1"/>
  <c r="R404" i="1" s="1"/>
  <c r="P408" i="1"/>
  <c r="R408" i="1" s="1"/>
  <c r="P416" i="1"/>
  <c r="R416" i="1" s="1"/>
  <c r="P424" i="1"/>
  <c r="R424" i="1" s="1"/>
  <c r="P432" i="1"/>
  <c r="R432" i="1" s="1"/>
  <c r="P438" i="1"/>
  <c r="R438" i="1" s="1"/>
  <c r="P446" i="1"/>
  <c r="R446" i="1" s="1"/>
  <c r="P458" i="1"/>
  <c r="R458" i="1" s="1"/>
  <c r="P466" i="1"/>
  <c r="R466" i="1" s="1"/>
  <c r="P474" i="1"/>
  <c r="R474" i="1" s="1"/>
  <c r="P480" i="1"/>
  <c r="R480" i="1" s="1"/>
  <c r="P490" i="1"/>
  <c r="R490" i="1" s="1"/>
  <c r="P502" i="1"/>
  <c r="R502" i="1" s="1"/>
  <c r="P544" i="1"/>
  <c r="R544" i="1" s="1"/>
  <c r="P916" i="1"/>
  <c r="R916" i="1" s="1"/>
  <c r="P918" i="1"/>
  <c r="R918" i="1" s="1"/>
  <c r="P920" i="1"/>
  <c r="R920" i="1" s="1"/>
  <c r="P922" i="1"/>
  <c r="R922" i="1" s="1"/>
  <c r="P924" i="1"/>
  <c r="R924" i="1" s="1"/>
  <c r="P926" i="1"/>
  <c r="R926" i="1" s="1"/>
  <c r="P928" i="1"/>
  <c r="R928" i="1" s="1"/>
  <c r="P930" i="1"/>
  <c r="R930" i="1" s="1"/>
  <c r="P932" i="1"/>
  <c r="R932" i="1" s="1"/>
  <c r="P934" i="1"/>
  <c r="R934" i="1" s="1"/>
  <c r="P936" i="1"/>
  <c r="R936" i="1" s="1"/>
  <c r="P938" i="1"/>
  <c r="R938" i="1" s="1"/>
  <c r="P940" i="1"/>
  <c r="R940" i="1" s="1"/>
  <c r="P942" i="1"/>
  <c r="R942" i="1" s="1"/>
  <c r="P944" i="1"/>
  <c r="R944" i="1" s="1"/>
  <c r="P946" i="1"/>
  <c r="R946" i="1" s="1"/>
  <c r="P948" i="1"/>
  <c r="R948" i="1" s="1"/>
  <c r="P950" i="1"/>
  <c r="R950" i="1" s="1"/>
  <c r="P952" i="1"/>
  <c r="R952" i="1" s="1"/>
  <c r="P954" i="1"/>
  <c r="R954" i="1" s="1"/>
  <c r="P956" i="1"/>
  <c r="R956" i="1" s="1"/>
  <c r="P958" i="1"/>
  <c r="R958" i="1" s="1"/>
  <c r="P960" i="1"/>
  <c r="R960" i="1" s="1"/>
  <c r="P962" i="1"/>
  <c r="R962" i="1" s="1"/>
  <c r="P964" i="1"/>
  <c r="R964" i="1" s="1"/>
  <c r="P966" i="1"/>
  <c r="R966" i="1" s="1"/>
  <c r="P968" i="1"/>
  <c r="R968" i="1" s="1"/>
  <c r="P970" i="1"/>
  <c r="R970" i="1" s="1"/>
  <c r="P972" i="1"/>
  <c r="R972" i="1" s="1"/>
  <c r="P974" i="1"/>
  <c r="R974" i="1" s="1"/>
  <c r="P976" i="1"/>
  <c r="R976" i="1" s="1"/>
  <c r="P978" i="1"/>
  <c r="R978" i="1" s="1"/>
  <c r="P980" i="1"/>
  <c r="R980" i="1" s="1"/>
  <c r="P982" i="1"/>
  <c r="R982" i="1" s="1"/>
  <c r="P984" i="1"/>
  <c r="R984" i="1" s="1"/>
  <c r="P986" i="1"/>
  <c r="R986" i="1" s="1"/>
  <c r="P988" i="1"/>
  <c r="R988" i="1" s="1"/>
  <c r="P990" i="1"/>
  <c r="R990" i="1" s="1"/>
  <c r="P992" i="1"/>
  <c r="R992" i="1" s="1"/>
  <c r="P994" i="1"/>
  <c r="R994" i="1" s="1"/>
  <c r="P996" i="1"/>
  <c r="R996" i="1" s="1"/>
  <c r="P998" i="1"/>
  <c r="R998" i="1" s="1"/>
  <c r="P1000" i="1"/>
  <c r="R1000" i="1" s="1"/>
  <c r="P1002" i="1"/>
  <c r="R1002" i="1" s="1"/>
  <c r="P1004" i="1"/>
  <c r="R1004" i="1" s="1"/>
  <c r="P1006" i="1"/>
  <c r="R1006" i="1" s="1"/>
  <c r="P1008" i="1"/>
  <c r="R1008" i="1" s="1"/>
  <c r="P1010" i="1"/>
  <c r="R1010" i="1" s="1"/>
  <c r="P1012" i="1"/>
  <c r="R1012" i="1" s="1"/>
  <c r="P1014" i="1"/>
  <c r="R1014" i="1" s="1"/>
  <c r="P1016" i="1"/>
  <c r="R1016" i="1" s="1"/>
  <c r="P1018" i="1"/>
  <c r="R1018" i="1" s="1"/>
  <c r="P1020" i="1"/>
  <c r="R1020" i="1" s="1"/>
  <c r="P1022" i="1"/>
  <c r="R1022" i="1" s="1"/>
  <c r="P1024" i="1"/>
  <c r="R1024" i="1" s="1"/>
  <c r="P1026" i="1"/>
  <c r="R1026" i="1" s="1"/>
  <c r="P1028" i="1"/>
  <c r="R1028" i="1" s="1"/>
  <c r="P1030" i="1"/>
  <c r="R1030" i="1" s="1"/>
  <c r="P1032" i="1"/>
  <c r="R1032" i="1" s="1"/>
  <c r="P1034" i="1"/>
  <c r="R1034" i="1" s="1"/>
  <c r="P1036" i="1"/>
  <c r="R1036" i="1" s="1"/>
  <c r="P1038" i="1"/>
  <c r="R1038" i="1" s="1"/>
  <c r="P1040" i="1"/>
  <c r="R1040" i="1" s="1"/>
  <c r="P1042" i="1"/>
  <c r="R1042" i="1" s="1"/>
  <c r="P1044" i="1"/>
  <c r="R1044" i="1" s="1"/>
  <c r="P1046" i="1"/>
  <c r="R1046" i="1" s="1"/>
  <c r="P1048" i="1"/>
  <c r="R1048" i="1" s="1"/>
  <c r="P1050" i="1"/>
  <c r="R1050" i="1" s="1"/>
  <c r="P1052" i="1"/>
  <c r="R1052" i="1" s="1"/>
  <c r="P1054" i="1"/>
  <c r="R1054" i="1" s="1"/>
  <c r="P1056" i="1"/>
  <c r="R1056" i="1" s="1"/>
  <c r="P1058" i="1"/>
  <c r="R1058" i="1" s="1"/>
  <c r="P1060" i="1"/>
  <c r="R1060" i="1" s="1"/>
  <c r="P1062" i="1"/>
  <c r="R1062" i="1" s="1"/>
  <c r="P1064" i="1"/>
  <c r="R1064" i="1" s="1"/>
  <c r="P1066" i="1"/>
  <c r="R1066" i="1" s="1"/>
  <c r="P1068" i="1"/>
  <c r="R1068" i="1" s="1"/>
  <c r="P1070" i="1"/>
  <c r="R1070" i="1" s="1"/>
  <c r="P1072" i="1"/>
  <c r="R1072" i="1" s="1"/>
  <c r="P1074" i="1"/>
  <c r="R1074" i="1" s="1"/>
  <c r="P1076" i="1"/>
  <c r="R1076" i="1" s="1"/>
  <c r="P1078" i="1"/>
  <c r="R1078" i="1" s="1"/>
  <c r="P1080" i="1"/>
  <c r="R1080" i="1" s="1"/>
  <c r="P1082" i="1"/>
  <c r="R1082" i="1" s="1"/>
  <c r="P1084" i="1"/>
  <c r="R1084" i="1" s="1"/>
  <c r="P1086" i="1"/>
  <c r="R1086" i="1" s="1"/>
  <c r="P1088" i="1"/>
  <c r="R1088" i="1" s="1"/>
  <c r="P1090" i="1"/>
  <c r="R1090" i="1" s="1"/>
  <c r="P1092" i="1"/>
  <c r="R1092" i="1" s="1"/>
  <c r="P1094" i="1"/>
  <c r="R1094" i="1" s="1"/>
  <c r="P1096" i="1"/>
  <c r="R1096" i="1" s="1"/>
  <c r="P1098" i="1"/>
  <c r="R1098" i="1" s="1"/>
  <c r="P1100" i="1"/>
  <c r="R1100" i="1" s="1"/>
  <c r="P1102" i="1"/>
  <c r="R1102" i="1" s="1"/>
  <c r="P1104" i="1"/>
  <c r="R1104" i="1" s="1"/>
  <c r="P1106" i="1"/>
  <c r="R1106" i="1" s="1"/>
  <c r="P1108" i="1"/>
  <c r="R1108" i="1" s="1"/>
  <c r="P1110" i="1"/>
  <c r="R1110" i="1" s="1"/>
  <c r="P1112" i="1"/>
  <c r="R1112" i="1" s="1"/>
  <c r="P1114" i="1"/>
  <c r="R1114" i="1" s="1"/>
  <c r="P1116" i="1"/>
  <c r="R1116" i="1" s="1"/>
  <c r="P1118" i="1"/>
  <c r="R1118" i="1" s="1"/>
  <c r="P1120" i="1"/>
  <c r="R1120" i="1" s="1"/>
  <c r="P1122" i="1"/>
  <c r="R1122" i="1" s="1"/>
  <c r="P1124" i="1"/>
  <c r="R1124" i="1" s="1"/>
  <c r="P1126" i="1"/>
  <c r="R1126" i="1" s="1"/>
  <c r="P1128" i="1"/>
  <c r="R1128" i="1" s="1"/>
  <c r="P1130" i="1"/>
  <c r="R1130" i="1" s="1"/>
  <c r="P1132" i="1"/>
  <c r="R1132" i="1" s="1"/>
  <c r="P1134" i="1"/>
  <c r="R1134" i="1" s="1"/>
  <c r="P1136" i="1"/>
  <c r="R1136" i="1" s="1"/>
  <c r="P1138" i="1"/>
  <c r="R1138" i="1" s="1"/>
  <c r="P1140" i="1"/>
  <c r="R1140" i="1" s="1"/>
  <c r="P1142" i="1"/>
  <c r="R1142" i="1" s="1"/>
  <c r="P1144" i="1"/>
  <c r="R1144" i="1" s="1"/>
  <c r="P1146" i="1"/>
  <c r="R1146" i="1" s="1"/>
  <c r="P1148" i="1"/>
  <c r="R1148" i="1" s="1"/>
  <c r="P1150" i="1"/>
  <c r="R1150" i="1" s="1"/>
  <c r="P1152" i="1"/>
  <c r="R1152" i="1" s="1"/>
  <c r="P1154" i="1"/>
  <c r="R1154" i="1" s="1"/>
  <c r="P1156" i="1"/>
  <c r="R1156" i="1" s="1"/>
  <c r="P1158" i="1"/>
  <c r="R1158" i="1" s="1"/>
  <c r="P1160" i="1"/>
  <c r="R1160" i="1" s="1"/>
  <c r="P1162" i="1"/>
  <c r="R1162" i="1" s="1"/>
  <c r="P1164" i="1"/>
  <c r="R1164" i="1" s="1"/>
  <c r="P1166" i="1"/>
  <c r="R1166" i="1" s="1"/>
  <c r="P1168" i="1"/>
  <c r="R1168" i="1" s="1"/>
  <c r="P1170" i="1"/>
  <c r="R1170" i="1" s="1"/>
  <c r="P1172" i="1"/>
  <c r="R1172" i="1" s="1"/>
  <c r="P1174" i="1"/>
  <c r="R1174" i="1" s="1"/>
  <c r="P1176" i="1"/>
  <c r="R1176" i="1" s="1"/>
  <c r="P1178" i="1"/>
  <c r="R1178" i="1" s="1"/>
  <c r="P1180" i="1"/>
  <c r="R1180" i="1" s="1"/>
  <c r="P1182" i="1"/>
  <c r="R1182" i="1" s="1"/>
  <c r="P1184" i="1"/>
  <c r="R1184" i="1" s="1"/>
  <c r="P1186" i="1"/>
  <c r="R1186" i="1" s="1"/>
  <c r="P1188" i="1"/>
  <c r="R1188" i="1" s="1"/>
  <c r="P1190" i="1"/>
  <c r="R1190" i="1" s="1"/>
  <c r="P1192" i="1"/>
  <c r="R1192" i="1" s="1"/>
  <c r="P1194" i="1"/>
  <c r="R1194" i="1" s="1"/>
  <c r="P1196" i="1"/>
  <c r="R1196" i="1" s="1"/>
  <c r="P1198" i="1"/>
  <c r="R1198" i="1" s="1"/>
  <c r="P1200" i="1"/>
  <c r="R1200" i="1" s="1"/>
  <c r="P1202" i="1"/>
  <c r="R1202" i="1" s="1"/>
  <c r="P1204" i="1"/>
  <c r="R1204" i="1" s="1"/>
  <c r="P1206" i="1"/>
  <c r="R1206" i="1" s="1"/>
  <c r="P1208" i="1"/>
  <c r="R1208" i="1" s="1"/>
  <c r="P1210" i="1"/>
  <c r="R1210" i="1" s="1"/>
  <c r="P1212" i="1"/>
  <c r="R1212" i="1" s="1"/>
  <c r="P1214" i="1"/>
  <c r="R1214" i="1" s="1"/>
  <c r="P1216" i="1"/>
  <c r="R1216" i="1" s="1"/>
  <c r="P1218" i="1"/>
  <c r="R1218" i="1" s="1"/>
  <c r="P1220" i="1"/>
  <c r="R1220" i="1" s="1"/>
  <c r="P1222" i="1"/>
  <c r="R1222" i="1" s="1"/>
  <c r="P1224" i="1"/>
  <c r="R1224" i="1" s="1"/>
  <c r="P1226" i="1"/>
  <c r="R1226" i="1" s="1"/>
  <c r="P1228" i="1"/>
  <c r="R1228" i="1" s="1"/>
  <c r="P1230" i="1"/>
  <c r="R1230" i="1" s="1"/>
  <c r="P1232" i="1"/>
  <c r="R1232" i="1" s="1"/>
  <c r="P1234" i="1"/>
  <c r="R1234" i="1" s="1"/>
  <c r="P1236" i="1"/>
  <c r="R1236" i="1" s="1"/>
  <c r="P1238" i="1"/>
  <c r="R1238" i="1" s="1"/>
  <c r="P1240" i="1"/>
  <c r="R1240" i="1" s="1"/>
  <c r="P1242" i="1"/>
  <c r="R1242" i="1" s="1"/>
  <c r="P1244" i="1"/>
  <c r="R1244" i="1" s="1"/>
  <c r="P1246" i="1"/>
  <c r="R1246" i="1" s="1"/>
  <c r="P1248" i="1"/>
  <c r="R1248" i="1" s="1"/>
  <c r="P1250" i="1"/>
  <c r="R1250" i="1" s="1"/>
  <c r="P1252" i="1"/>
  <c r="R1252" i="1" s="1"/>
  <c r="P1254" i="1"/>
  <c r="R1254" i="1" s="1"/>
  <c r="P1256" i="1"/>
  <c r="R1256" i="1" s="1"/>
  <c r="P1258" i="1"/>
  <c r="R1258" i="1" s="1"/>
  <c r="P1260" i="1"/>
  <c r="R1260" i="1" s="1"/>
  <c r="P1262" i="1"/>
  <c r="R1262" i="1" s="1"/>
  <c r="P1264" i="1"/>
  <c r="R1264" i="1" s="1"/>
  <c r="P1266" i="1"/>
  <c r="R1266" i="1" s="1"/>
  <c r="P1268" i="1"/>
  <c r="R1268" i="1" s="1"/>
  <c r="P1270" i="1"/>
  <c r="R1270" i="1" s="1"/>
  <c r="P1272" i="1"/>
  <c r="R1272" i="1" s="1"/>
  <c r="P1274" i="1"/>
  <c r="R1274" i="1" s="1"/>
  <c r="P1276" i="1"/>
  <c r="R1276" i="1" s="1"/>
  <c r="P1278" i="1"/>
  <c r="R1278" i="1" s="1"/>
  <c r="P1280" i="1"/>
  <c r="R1280" i="1" s="1"/>
  <c r="P1282" i="1"/>
  <c r="R1282" i="1" s="1"/>
  <c r="P1284" i="1"/>
  <c r="R1284" i="1" s="1"/>
  <c r="P1286" i="1"/>
  <c r="R1286" i="1" s="1"/>
  <c r="P1288" i="1"/>
  <c r="R1288" i="1" s="1"/>
  <c r="P1290" i="1"/>
  <c r="R1290" i="1" s="1"/>
  <c r="P1292" i="1"/>
  <c r="R1292" i="1" s="1"/>
  <c r="P1294" i="1"/>
  <c r="R1294" i="1" s="1"/>
  <c r="P1296" i="1"/>
  <c r="R1296" i="1" s="1"/>
  <c r="P1298" i="1"/>
  <c r="R1298" i="1" s="1"/>
  <c r="P1300" i="1"/>
  <c r="R1300" i="1" s="1"/>
  <c r="P1302" i="1"/>
  <c r="R1302" i="1" s="1"/>
  <c r="P1304" i="1"/>
  <c r="R1304" i="1" s="1"/>
  <c r="P1306" i="1"/>
  <c r="R1306" i="1" s="1"/>
  <c r="P1308" i="1"/>
  <c r="R1308" i="1" s="1"/>
  <c r="P1310" i="1"/>
  <c r="R1310" i="1" s="1"/>
  <c r="P1312" i="1"/>
  <c r="R1312" i="1" s="1"/>
  <c r="P1314" i="1"/>
  <c r="R1314" i="1" s="1"/>
  <c r="P1316" i="1"/>
  <c r="R1316" i="1" s="1"/>
  <c r="P1318" i="1"/>
  <c r="R1318" i="1" s="1"/>
  <c r="P1320" i="1"/>
  <c r="R1320" i="1" s="1"/>
  <c r="P1322" i="1"/>
  <c r="R1322" i="1" s="1"/>
  <c r="P1324" i="1"/>
  <c r="R1324" i="1" s="1"/>
  <c r="P1326" i="1"/>
  <c r="R1326" i="1" s="1"/>
  <c r="P1328" i="1"/>
  <c r="R1328" i="1" s="1"/>
  <c r="P1330" i="1"/>
  <c r="R1330" i="1" s="1"/>
  <c r="P1332" i="1"/>
  <c r="R1332" i="1" s="1"/>
  <c r="P1334" i="1"/>
  <c r="R1334" i="1" s="1"/>
  <c r="P1336" i="1"/>
  <c r="R1336" i="1" s="1"/>
  <c r="P1338" i="1"/>
  <c r="R1338" i="1" s="1"/>
  <c r="P1340" i="1"/>
  <c r="R1340" i="1" s="1"/>
  <c r="P1342" i="1"/>
  <c r="R1342" i="1" s="1"/>
  <c r="P1344" i="1"/>
  <c r="Q1344" i="1" s="1"/>
  <c r="P1346" i="1"/>
  <c r="R1346" i="1" s="1"/>
  <c r="P1348" i="1"/>
  <c r="R1348" i="1" s="1"/>
  <c r="P1350" i="1"/>
  <c r="R1350" i="1" s="1"/>
  <c r="P1352" i="1"/>
  <c r="R1352" i="1" s="1"/>
  <c r="P1354" i="1"/>
  <c r="P1356" i="1"/>
  <c r="R1356" i="1" s="1"/>
  <c r="P1358" i="1"/>
  <c r="R1358" i="1" s="1"/>
  <c r="P1360" i="1"/>
  <c r="Q1360" i="1" s="1"/>
  <c r="P1362" i="1"/>
  <c r="P1364" i="1"/>
  <c r="R1364" i="1" s="1"/>
  <c r="P1366" i="1"/>
  <c r="R1366" i="1" s="1"/>
  <c r="P1368" i="1"/>
  <c r="R1368" i="1" s="1"/>
  <c r="P1370" i="1"/>
  <c r="P1372" i="1"/>
  <c r="R1372" i="1" s="1"/>
  <c r="P1374" i="1"/>
  <c r="R1374" i="1" s="1"/>
  <c r="P1376" i="1"/>
  <c r="R1376" i="1" s="1"/>
  <c r="P1378" i="1"/>
  <c r="P1380" i="1"/>
  <c r="P1382" i="1"/>
  <c r="R1382" i="1" s="1"/>
  <c r="P1384" i="1"/>
  <c r="R1384" i="1" s="1"/>
  <c r="P1386" i="1"/>
  <c r="R1386" i="1" s="1"/>
  <c r="P1388" i="1"/>
  <c r="R1388" i="1" s="1"/>
  <c r="P1390" i="1"/>
  <c r="R1390" i="1" s="1"/>
  <c r="P1392" i="1"/>
  <c r="R1392" i="1" s="1"/>
  <c r="P1394" i="1"/>
  <c r="R1394" i="1" s="1"/>
  <c r="P1396" i="1"/>
  <c r="R1396" i="1" s="1"/>
  <c r="P1398" i="1"/>
  <c r="R1398" i="1" s="1"/>
  <c r="P1400" i="1"/>
  <c r="R1400" i="1" s="1"/>
  <c r="P1402" i="1"/>
  <c r="P1404" i="1"/>
  <c r="R1404" i="1" s="1"/>
  <c r="P1406" i="1"/>
  <c r="R1406" i="1" s="1"/>
  <c r="P1408" i="1"/>
  <c r="Q1408" i="1" s="1"/>
  <c r="P1410" i="1"/>
  <c r="R1410" i="1" s="1"/>
  <c r="P1412" i="1"/>
  <c r="P1414" i="1"/>
  <c r="R1414" i="1" s="1"/>
  <c r="P1416" i="1"/>
  <c r="R1416" i="1" s="1"/>
  <c r="P1418" i="1"/>
  <c r="P1420" i="1"/>
  <c r="R1420" i="1" s="1"/>
  <c r="P1422" i="1"/>
  <c r="R1422" i="1" s="1"/>
  <c r="P1424" i="1"/>
  <c r="R1424" i="1" s="1"/>
  <c r="P1551" i="1"/>
  <c r="R1551" i="1" s="1"/>
  <c r="P1553" i="1"/>
  <c r="R1553" i="1" s="1"/>
  <c r="Q2" i="1"/>
  <c r="R2" i="1"/>
  <c r="R1354" i="1"/>
  <c r="R1362" i="1"/>
  <c r="R1370" i="1"/>
  <c r="R1378" i="1"/>
  <c r="R1380" i="1"/>
  <c r="R1402" i="1"/>
  <c r="R1412" i="1"/>
  <c r="R1418" i="1"/>
  <c r="P1426" i="1"/>
  <c r="R1426" i="1" s="1"/>
  <c r="P1428" i="1"/>
  <c r="R1428" i="1" s="1"/>
  <c r="P1430" i="1"/>
  <c r="R1430" i="1" s="1"/>
  <c r="P1432" i="1"/>
  <c r="R1432" i="1" s="1"/>
  <c r="P1434" i="1"/>
  <c r="R1434" i="1" s="1"/>
  <c r="P1436" i="1"/>
  <c r="R1436" i="1" s="1"/>
  <c r="P1438" i="1"/>
  <c r="R1438" i="1" s="1"/>
  <c r="P1440" i="1"/>
  <c r="R1440" i="1" s="1"/>
  <c r="P1442" i="1"/>
  <c r="R1442" i="1" s="1"/>
  <c r="P1444" i="1"/>
  <c r="R1444" i="1" s="1"/>
  <c r="P1446" i="1"/>
  <c r="R1446" i="1" s="1"/>
  <c r="P1448" i="1"/>
  <c r="R1448" i="1" s="1"/>
  <c r="P1450" i="1"/>
  <c r="R1450" i="1" s="1"/>
  <c r="P1452" i="1"/>
  <c r="R1452" i="1" s="1"/>
  <c r="P1454" i="1"/>
  <c r="R1454" i="1" s="1"/>
  <c r="P1456" i="1"/>
  <c r="R1456" i="1" s="1"/>
  <c r="P1458" i="1"/>
  <c r="R1458" i="1" s="1"/>
  <c r="P1460" i="1"/>
  <c r="R1460" i="1" s="1"/>
  <c r="P1462" i="1"/>
  <c r="R1462" i="1" s="1"/>
  <c r="P1464" i="1"/>
  <c r="R1464" i="1" s="1"/>
  <c r="P1466" i="1"/>
  <c r="R1466" i="1" s="1"/>
  <c r="P1468" i="1"/>
  <c r="R1468" i="1" s="1"/>
  <c r="P1470" i="1"/>
  <c r="R1470" i="1" s="1"/>
  <c r="P1472" i="1"/>
  <c r="R1472" i="1" s="1"/>
  <c r="P1474" i="1"/>
  <c r="R1474" i="1" s="1"/>
  <c r="P1476" i="1"/>
  <c r="R1476" i="1" s="1"/>
  <c r="P1478" i="1"/>
  <c r="R1478" i="1" s="1"/>
  <c r="P1480" i="1"/>
  <c r="R1480" i="1" s="1"/>
  <c r="P1482" i="1"/>
  <c r="R1482" i="1" s="1"/>
  <c r="P1484" i="1"/>
  <c r="R1484" i="1" s="1"/>
  <c r="P1486" i="1"/>
  <c r="R1486" i="1" s="1"/>
  <c r="P1488" i="1"/>
  <c r="R1488" i="1" s="1"/>
  <c r="P1490" i="1"/>
  <c r="R1490" i="1" s="1"/>
  <c r="P1492" i="1"/>
  <c r="R1492" i="1" s="1"/>
  <c r="P1494" i="1"/>
  <c r="R1494" i="1" s="1"/>
  <c r="P1496" i="1"/>
  <c r="R1496" i="1" s="1"/>
  <c r="P1498" i="1"/>
  <c r="R1498" i="1" s="1"/>
  <c r="P1500" i="1"/>
  <c r="R1500" i="1" s="1"/>
  <c r="P1502" i="1"/>
  <c r="R1502" i="1" s="1"/>
  <c r="P1504" i="1"/>
  <c r="R1504" i="1" s="1"/>
  <c r="P1506" i="1"/>
  <c r="R1506" i="1" s="1"/>
  <c r="P1508" i="1"/>
  <c r="R1508" i="1" s="1"/>
  <c r="P1510" i="1"/>
  <c r="R1510" i="1" s="1"/>
  <c r="P1512" i="1"/>
  <c r="R1512" i="1" s="1"/>
  <c r="P1514" i="1"/>
  <c r="R1514" i="1" s="1"/>
  <c r="P1516" i="1"/>
  <c r="R1516" i="1" s="1"/>
  <c r="P1518" i="1"/>
  <c r="R1518" i="1" s="1"/>
  <c r="P1520" i="1"/>
  <c r="R1520" i="1" s="1"/>
  <c r="P1522" i="1"/>
  <c r="R1522" i="1" s="1"/>
  <c r="P1524" i="1"/>
  <c r="R1524" i="1" s="1"/>
  <c r="P1526" i="1"/>
  <c r="R1526" i="1" s="1"/>
  <c r="P1528" i="1"/>
  <c r="R1528" i="1" s="1"/>
  <c r="P1530" i="1"/>
  <c r="R1530" i="1" s="1"/>
  <c r="P1532" i="1"/>
  <c r="R1532" i="1" s="1"/>
  <c r="P1534" i="1"/>
  <c r="R1534" i="1" s="1"/>
  <c r="P1536" i="1"/>
  <c r="R1536" i="1" s="1"/>
  <c r="P1538" i="1"/>
  <c r="R1538" i="1" s="1"/>
  <c r="P1540" i="1"/>
  <c r="R1540" i="1" s="1"/>
  <c r="P1542" i="1"/>
  <c r="R1542" i="1" s="1"/>
  <c r="P1544" i="1"/>
  <c r="R1544" i="1" s="1"/>
  <c r="P1546" i="1"/>
  <c r="R1546" i="1" s="1"/>
  <c r="P1548" i="1"/>
  <c r="R1548" i="1" s="1"/>
  <c r="P1550" i="1"/>
  <c r="R1550" i="1" s="1"/>
  <c r="P1552" i="1"/>
  <c r="R1552" i="1" s="1"/>
  <c r="P1554" i="1"/>
  <c r="R1554" i="1" s="1"/>
  <c r="P1556" i="1"/>
  <c r="R1556" i="1" s="1"/>
  <c r="P1558" i="1"/>
  <c r="R1558" i="1" s="1"/>
  <c r="P1560" i="1"/>
  <c r="R1560" i="1" s="1"/>
  <c r="P1562" i="1"/>
  <c r="R1562" i="1" s="1"/>
  <c r="P1564" i="1"/>
  <c r="R1564" i="1" s="1"/>
  <c r="P1566" i="1"/>
  <c r="R1566" i="1" s="1"/>
  <c r="P1568" i="1"/>
  <c r="R1568" i="1" s="1"/>
  <c r="P1570" i="1"/>
  <c r="R1570" i="1" s="1"/>
  <c r="P1572" i="1"/>
  <c r="R1572" i="1" s="1"/>
  <c r="P1574" i="1"/>
  <c r="R1574" i="1" s="1"/>
  <c r="P1576" i="1"/>
  <c r="R1576" i="1" s="1"/>
  <c r="P1555" i="1"/>
  <c r="R1555" i="1" s="1"/>
  <c r="P1557" i="1"/>
  <c r="R1557" i="1" s="1"/>
  <c r="P1559" i="1"/>
  <c r="R1559" i="1" s="1"/>
  <c r="P1561" i="1"/>
  <c r="R1561" i="1" s="1"/>
  <c r="P1563" i="1"/>
  <c r="R1563" i="1" s="1"/>
  <c r="P1565" i="1"/>
  <c r="R1565" i="1" s="1"/>
  <c r="P1567" i="1"/>
  <c r="R1567" i="1" s="1"/>
  <c r="P1569" i="1"/>
  <c r="R1569" i="1" s="1"/>
  <c r="P1571" i="1"/>
  <c r="R1571" i="1" s="1"/>
  <c r="P1573" i="1"/>
  <c r="R1573" i="1" s="1"/>
  <c r="P1575" i="1"/>
  <c r="R1575" i="1" s="1"/>
  <c r="P1577" i="1"/>
  <c r="R1577" i="1" s="1"/>
  <c r="Q3" i="1"/>
  <c r="Q7" i="1"/>
  <c r="Q11" i="1"/>
  <c r="Q15" i="1"/>
  <c r="Q19" i="1"/>
  <c r="Q23" i="1"/>
  <c r="Q27" i="1"/>
  <c r="Q31" i="1"/>
  <c r="Q35" i="1"/>
  <c r="Q39" i="1"/>
  <c r="Q43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69" i="1"/>
  <c r="Q173" i="1"/>
  <c r="Q177" i="1"/>
  <c r="Q181" i="1"/>
  <c r="Q185" i="1"/>
  <c r="Q189" i="1"/>
  <c r="Q193" i="1"/>
  <c r="Q197" i="1"/>
  <c r="Q201" i="1"/>
  <c r="Q205" i="1"/>
  <c r="Q209" i="1"/>
  <c r="Q213" i="1"/>
  <c r="Q217" i="1"/>
  <c r="Q221" i="1"/>
  <c r="Q225" i="1"/>
  <c r="Q229" i="1"/>
  <c r="Q231" i="1"/>
  <c r="Q235" i="1"/>
  <c r="Q239" i="1"/>
  <c r="Q243" i="1"/>
  <c r="Q247" i="1"/>
  <c r="Q251" i="1"/>
  <c r="Q255" i="1"/>
  <c r="Q259" i="1"/>
  <c r="Q263" i="1"/>
  <c r="Q267" i="1"/>
  <c r="Q269" i="1"/>
  <c r="Q273" i="1"/>
  <c r="Q277" i="1"/>
  <c r="Q281" i="1"/>
  <c r="Q285" i="1"/>
  <c r="Q289" i="1"/>
  <c r="Q293" i="1"/>
  <c r="Q297" i="1"/>
  <c r="Q299" i="1"/>
  <c r="Q303" i="1"/>
  <c r="Q307" i="1"/>
  <c r="Q311" i="1"/>
  <c r="Q315" i="1"/>
  <c r="Q319" i="1"/>
  <c r="Q323" i="1"/>
  <c r="Q327" i="1"/>
  <c r="Q331" i="1"/>
  <c r="Q335" i="1"/>
  <c r="Q339" i="1"/>
  <c r="Q343" i="1"/>
  <c r="Q347" i="1"/>
  <c r="Q351" i="1"/>
  <c r="Q355" i="1"/>
  <c r="Q361" i="1"/>
  <c r="Q365" i="1"/>
  <c r="Q369" i="1"/>
  <c r="Q373" i="1"/>
  <c r="Q377" i="1"/>
  <c r="Q381" i="1"/>
  <c r="Q385" i="1"/>
  <c r="Q389" i="1"/>
  <c r="Q393" i="1"/>
  <c r="Q397" i="1"/>
  <c r="Q401" i="1"/>
  <c r="Q405" i="1"/>
  <c r="Q409" i="1"/>
  <c r="Q413" i="1"/>
  <c r="Q417" i="1"/>
  <c r="Q421" i="1"/>
  <c r="Q425" i="1"/>
  <c r="Q429" i="1"/>
  <c r="Q433" i="1"/>
  <c r="Q437" i="1"/>
  <c r="Q441" i="1"/>
  <c r="Q445" i="1"/>
  <c r="Q449" i="1"/>
  <c r="Q453" i="1"/>
  <c r="Q457" i="1"/>
  <c r="Q461" i="1"/>
  <c r="Q465" i="1"/>
  <c r="Q469" i="1"/>
  <c r="Q473" i="1"/>
  <c r="Q477" i="1"/>
  <c r="Q481" i="1"/>
  <c r="Q483" i="1"/>
  <c r="Q487" i="1"/>
  <c r="Q491" i="1"/>
  <c r="Q493" i="1"/>
  <c r="Q497" i="1"/>
  <c r="Q499" i="1"/>
  <c r="Q501" i="1"/>
  <c r="Q503" i="1"/>
  <c r="Q505" i="1"/>
  <c r="Q509" i="1"/>
  <c r="Q511" i="1"/>
  <c r="Q513" i="1"/>
  <c r="Q515" i="1"/>
  <c r="Q517" i="1"/>
  <c r="Q519" i="1"/>
  <c r="Q521" i="1"/>
  <c r="Q523" i="1"/>
  <c r="Q525" i="1"/>
  <c r="Q527" i="1"/>
  <c r="Q529" i="1"/>
  <c r="Q531" i="1"/>
  <c r="Q533" i="1"/>
  <c r="Q535" i="1"/>
  <c r="Q537" i="1"/>
  <c r="Q539" i="1"/>
  <c r="Q541" i="1"/>
  <c r="Q543" i="1"/>
  <c r="Q545" i="1"/>
  <c r="Q547" i="1"/>
  <c r="Q549" i="1"/>
  <c r="Q551" i="1"/>
  <c r="Q601" i="1"/>
  <c r="Q4" i="1"/>
  <c r="Q8" i="1"/>
  <c r="Q18" i="1"/>
  <c r="Q22" i="1"/>
  <c r="Q28" i="1"/>
  <c r="Q32" i="1"/>
  <c r="Q36" i="1"/>
  <c r="Q42" i="1"/>
  <c r="Q46" i="1"/>
  <c r="Q54" i="1"/>
  <c r="Q58" i="1"/>
  <c r="Q64" i="1"/>
  <c r="Q68" i="1"/>
  <c r="Q76" i="1"/>
  <c r="Q80" i="1"/>
  <c r="Q84" i="1"/>
  <c r="Q96" i="1"/>
  <c r="Q100" i="1"/>
  <c r="Q108" i="1"/>
  <c r="Q112" i="1"/>
  <c r="Q116" i="1"/>
  <c r="Q128" i="1"/>
  <c r="Q140" i="1"/>
  <c r="Q148" i="1"/>
  <c r="Q152" i="1"/>
  <c r="Q156" i="1"/>
  <c r="Q160" i="1"/>
  <c r="Q164" i="1"/>
  <c r="Q168" i="1"/>
  <c r="Q172" i="1"/>
  <c r="Q176" i="1"/>
  <c r="Q186" i="1"/>
  <c r="Q192" i="1"/>
  <c r="Q196" i="1"/>
  <c r="Q200" i="1"/>
  <c r="Q204" i="1"/>
  <c r="Q208" i="1"/>
  <c r="Q212" i="1"/>
  <c r="Q216" i="1"/>
  <c r="Q240" i="1"/>
  <c r="Q244" i="1"/>
  <c r="Q248" i="1"/>
  <c r="Q254" i="1"/>
  <c r="Q262" i="1"/>
  <c r="Q266" i="1"/>
  <c r="Q270" i="1"/>
  <c r="Q278" i="1"/>
  <c r="Q282" i="1"/>
  <c r="Q286" i="1"/>
  <c r="Q290" i="1"/>
  <c r="Q302" i="1"/>
  <c r="Q318" i="1"/>
  <c r="Q322" i="1"/>
  <c r="Q330" i="1"/>
  <c r="Q334" i="1"/>
  <c r="Q338" i="1"/>
  <c r="Q342" i="1"/>
  <c r="Q346" i="1"/>
  <c r="Q352" i="1"/>
  <c r="Q360" i="1"/>
  <c r="Q382" i="1"/>
  <c r="Q390" i="1"/>
  <c r="Q396" i="1"/>
  <c r="Q510" i="1"/>
  <c r="Q10" i="1"/>
  <c r="Q16" i="1"/>
  <c r="Q24" i="1"/>
  <c r="Q30" i="1"/>
  <c r="Q34" i="1"/>
  <c r="Q38" i="1"/>
  <c r="Q52" i="1"/>
  <c r="Q60" i="1"/>
  <c r="Q62" i="1"/>
  <c r="Q70" i="1"/>
  <c r="Q74" i="1"/>
  <c r="Q86" i="1"/>
  <c r="Q90" i="1"/>
  <c r="Q102" i="1"/>
  <c r="Q106" i="1"/>
  <c r="Q110" i="1"/>
  <c r="Q114" i="1"/>
  <c r="Q118" i="1"/>
  <c r="Q122" i="1"/>
  <c r="Q134" i="1"/>
  <c r="Q138" i="1"/>
  <c r="Q142" i="1"/>
  <c r="Q146" i="1"/>
  <c r="Q154" i="1"/>
  <c r="Q158" i="1"/>
  <c r="Q162" i="1"/>
  <c r="Q166" i="1"/>
  <c r="Q170" i="1"/>
  <c r="Q178" i="1"/>
  <c r="Q198" i="1"/>
  <c r="Q202" i="1"/>
  <c r="Q206" i="1"/>
  <c r="Q210" i="1"/>
  <c r="Q214" i="1"/>
  <c r="Q218" i="1"/>
  <c r="Q222" i="1"/>
  <c r="Q226" i="1"/>
  <c r="Q230" i="1"/>
  <c r="Q234" i="1"/>
  <c r="Q238" i="1"/>
  <c r="Q242" i="1"/>
  <c r="Q246" i="1"/>
  <c r="Q250" i="1"/>
  <c r="Q256" i="1"/>
  <c r="Q264" i="1"/>
  <c r="Q272" i="1"/>
  <c r="Q276" i="1"/>
  <c r="Q280" i="1"/>
  <c r="Q284" i="1"/>
  <c r="Q288" i="1"/>
  <c r="Q296" i="1"/>
  <c r="Q308" i="1"/>
  <c r="Q312" i="1"/>
  <c r="Q316" i="1"/>
  <c r="Q324" i="1"/>
  <c r="Q328" i="1"/>
  <c r="Q332" i="1"/>
  <c r="Q336" i="1"/>
  <c r="Q340" i="1"/>
  <c r="Q344" i="1"/>
  <c r="Q348" i="1"/>
  <c r="Q350" i="1"/>
  <c r="Q354" i="1"/>
  <c r="Q362" i="1"/>
  <c r="Q370" i="1"/>
  <c r="Q378" i="1"/>
  <c r="Q380" i="1"/>
  <c r="Q384" i="1"/>
  <c r="Q388" i="1"/>
  <c r="Q394" i="1"/>
  <c r="Q398" i="1"/>
  <c r="Q400" i="1"/>
  <c r="Q402" i="1"/>
  <c r="Q404" i="1"/>
  <c r="Q406" i="1"/>
  <c r="Q408" i="1"/>
  <c r="Q410" i="1"/>
  <c r="Q412" i="1"/>
  <c r="Q414" i="1"/>
  <c r="Q418" i="1"/>
  <c r="Q420" i="1"/>
  <c r="Q422" i="1"/>
  <c r="Q426" i="1"/>
  <c r="Q434" i="1"/>
  <c r="Q438" i="1"/>
  <c r="Q446" i="1"/>
  <c r="Q448" i="1"/>
  <c r="Q452" i="1"/>
  <c r="Q454" i="1"/>
  <c r="Q458" i="1"/>
  <c r="Q460" i="1"/>
  <c r="Q462" i="1"/>
  <c r="Q464" i="1"/>
  <c r="Q466" i="1"/>
  <c r="Q468" i="1"/>
  <c r="Q470" i="1"/>
  <c r="Q472" i="1"/>
  <c r="Q474" i="1"/>
  <c r="Q476" i="1"/>
  <c r="Q478" i="1"/>
  <c r="Q482" i="1"/>
  <c r="Q484" i="1"/>
  <c r="Q492" i="1"/>
  <c r="Q494" i="1"/>
  <c r="Q498" i="1"/>
  <c r="Q504" i="1"/>
  <c r="Q5" i="1"/>
  <c r="Q9" i="1"/>
  <c r="Q13" i="1"/>
  <c r="Q17" i="1"/>
  <c r="Q21" i="1"/>
  <c r="Q25" i="1"/>
  <c r="Q29" i="1"/>
  <c r="Q33" i="1"/>
  <c r="Q37" i="1"/>
  <c r="Q41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21" i="1"/>
  <c r="Q125" i="1"/>
  <c r="Q129" i="1"/>
  <c r="Q133" i="1"/>
  <c r="Q137" i="1"/>
  <c r="Q141" i="1"/>
  <c r="Q145" i="1"/>
  <c r="Q149" i="1"/>
  <c r="Q153" i="1"/>
  <c r="Q157" i="1"/>
  <c r="Q161" i="1"/>
  <c r="Q165" i="1"/>
  <c r="Q171" i="1"/>
  <c r="Q175" i="1"/>
  <c r="Q179" i="1"/>
  <c r="Q183" i="1"/>
  <c r="Q187" i="1"/>
  <c r="Q191" i="1"/>
  <c r="Q195" i="1"/>
  <c r="Q199" i="1"/>
  <c r="Q203" i="1"/>
  <c r="Q207" i="1"/>
  <c r="Q211" i="1"/>
  <c r="Q215" i="1"/>
  <c r="Q219" i="1"/>
  <c r="Q223" i="1"/>
  <c r="Q227" i="1"/>
  <c r="Q233" i="1"/>
  <c r="Q237" i="1"/>
  <c r="Q241" i="1"/>
  <c r="Q245" i="1"/>
  <c r="Q249" i="1"/>
  <c r="Q253" i="1"/>
  <c r="Q257" i="1"/>
  <c r="Q261" i="1"/>
  <c r="Q265" i="1"/>
  <c r="Q271" i="1"/>
  <c r="Q275" i="1"/>
  <c r="Q279" i="1"/>
  <c r="Q283" i="1"/>
  <c r="Q287" i="1"/>
  <c r="Q291" i="1"/>
  <c r="Q295" i="1"/>
  <c r="Q301" i="1"/>
  <c r="Q305" i="1"/>
  <c r="Q309" i="1"/>
  <c r="Q313" i="1"/>
  <c r="Q317" i="1"/>
  <c r="Q321" i="1"/>
  <c r="Q325" i="1"/>
  <c r="Q329" i="1"/>
  <c r="Q333" i="1"/>
  <c r="Q337" i="1"/>
  <c r="Q341" i="1"/>
  <c r="Q345" i="1"/>
  <c r="Q349" i="1"/>
  <c r="Q353" i="1"/>
  <c r="Q357" i="1"/>
  <c r="Q359" i="1"/>
  <c r="Q363" i="1"/>
  <c r="Q367" i="1"/>
  <c r="Q371" i="1"/>
  <c r="Q375" i="1"/>
  <c r="Q379" i="1"/>
  <c r="Q383" i="1"/>
  <c r="Q387" i="1"/>
  <c r="Q391" i="1"/>
  <c r="Q395" i="1"/>
  <c r="Q399" i="1"/>
  <c r="Q403" i="1"/>
  <c r="Q407" i="1"/>
  <c r="Q411" i="1"/>
  <c r="Q415" i="1"/>
  <c r="Q419" i="1"/>
  <c r="Q423" i="1"/>
  <c r="Q427" i="1"/>
  <c r="Q431" i="1"/>
  <c r="Q435" i="1"/>
  <c r="Q439" i="1"/>
  <c r="Q443" i="1"/>
  <c r="Q447" i="1"/>
  <c r="Q451" i="1"/>
  <c r="Q455" i="1"/>
  <c r="Q459" i="1"/>
  <c r="Q463" i="1"/>
  <c r="Q467" i="1"/>
  <c r="Q471" i="1"/>
  <c r="Q475" i="1"/>
  <c r="Q479" i="1"/>
  <c r="Q485" i="1"/>
  <c r="Q489" i="1"/>
  <c r="Q495" i="1"/>
  <c r="Q507" i="1"/>
  <c r="Q553" i="1"/>
  <c r="Q672" i="1"/>
  <c r="Q674" i="1"/>
  <c r="Q676" i="1"/>
  <c r="Q678" i="1"/>
  <c r="Q686" i="1"/>
  <c r="Q688" i="1"/>
  <c r="Q690" i="1"/>
  <c r="Q692" i="1"/>
  <c r="Q694" i="1"/>
  <c r="Q702" i="1"/>
  <c r="Q704" i="1"/>
  <c r="Q706" i="1"/>
  <c r="Q708" i="1"/>
  <c r="Q710" i="1"/>
  <c r="Q718" i="1"/>
  <c r="Q720" i="1"/>
  <c r="Q722" i="1"/>
  <c r="Q724" i="1"/>
  <c r="Q726" i="1"/>
  <c r="Q734" i="1"/>
  <c r="Q736" i="1"/>
  <c r="Q738" i="1"/>
  <c r="Q740" i="1"/>
  <c r="Q742" i="1"/>
  <c r="Q744" i="1"/>
  <c r="Q750" i="1"/>
  <c r="Q752" i="1"/>
  <c r="Q754" i="1"/>
  <c r="Q756" i="1"/>
  <c r="Q758" i="1"/>
  <c r="Q760" i="1"/>
  <c r="Q766" i="1"/>
  <c r="Q768" i="1"/>
  <c r="Q770" i="1"/>
  <c r="Q772" i="1"/>
  <c r="Q774" i="1"/>
  <c r="Q782" i="1"/>
  <c r="Q784" i="1"/>
  <c r="Q786" i="1"/>
  <c r="Q788" i="1"/>
  <c r="Q790" i="1"/>
  <c r="Q798" i="1"/>
  <c r="Q800" i="1"/>
  <c r="Q802" i="1"/>
  <c r="Q804" i="1"/>
  <c r="Q806" i="1"/>
  <c r="Q814" i="1"/>
  <c r="Q816" i="1"/>
  <c r="Q818" i="1"/>
  <c r="Q820" i="1"/>
  <c r="Q822" i="1"/>
  <c r="Q830" i="1"/>
  <c r="Q832" i="1"/>
  <c r="Q834" i="1"/>
  <c r="Q836" i="1"/>
  <c r="Q838" i="1"/>
  <c r="Q846" i="1"/>
  <c r="Q848" i="1"/>
  <c r="Q850" i="1"/>
  <c r="Q852" i="1"/>
  <c r="Q854" i="1"/>
  <c r="Q862" i="1"/>
  <c r="Q864" i="1"/>
  <c r="Q866" i="1"/>
  <c r="Q868" i="1"/>
  <c r="Q870" i="1"/>
  <c r="Q872" i="1"/>
  <c r="Q878" i="1"/>
  <c r="Q880" i="1"/>
  <c r="Q882" i="1"/>
  <c r="Q884" i="1"/>
  <c r="Q886" i="1"/>
  <c r="Q888" i="1"/>
  <c r="Q894" i="1"/>
  <c r="Q896" i="1"/>
  <c r="Q898" i="1"/>
  <c r="Q900" i="1"/>
  <c r="Q902" i="1"/>
  <c r="Q910" i="1"/>
  <c r="Q912" i="1"/>
  <c r="Q914" i="1"/>
  <c r="Q916" i="1"/>
  <c r="Q918" i="1"/>
  <c r="Q920" i="1"/>
  <c r="Q922" i="1"/>
  <c r="Q924" i="1"/>
  <c r="Q930" i="1"/>
  <c r="Q932" i="1"/>
  <c r="Q934" i="1"/>
  <c r="Q936" i="1"/>
  <c r="Q938" i="1"/>
  <c r="Q946" i="1"/>
  <c r="Q948" i="1"/>
  <c r="Q950" i="1"/>
  <c r="Q952" i="1"/>
  <c r="Q954" i="1"/>
  <c r="Q962" i="1"/>
  <c r="Q964" i="1"/>
  <c r="Q966" i="1"/>
  <c r="Q968" i="1"/>
  <c r="Q970" i="1"/>
  <c r="Q978" i="1"/>
  <c r="Q980" i="1"/>
  <c r="Q982" i="1"/>
  <c r="Q984" i="1"/>
  <c r="Q986" i="1"/>
  <c r="Q994" i="1"/>
  <c r="Q996" i="1"/>
  <c r="Q998" i="1"/>
  <c r="Q1000" i="1"/>
  <c r="Q1002" i="1"/>
  <c r="Q1010" i="1"/>
  <c r="Q1012" i="1"/>
  <c r="Q1014" i="1"/>
  <c r="Q1016" i="1"/>
  <c r="Q1018" i="1"/>
  <c r="Q1026" i="1"/>
  <c r="Q1028" i="1"/>
  <c r="Q1030" i="1"/>
  <c r="Q1032" i="1"/>
  <c r="Q1034" i="1"/>
  <c r="Q1036" i="1"/>
  <c r="Q1042" i="1"/>
  <c r="Q1044" i="1"/>
  <c r="Q1046" i="1"/>
  <c r="Q1048" i="1"/>
  <c r="Q1050" i="1"/>
  <c r="Q1052" i="1"/>
  <c r="Q1058" i="1"/>
  <c r="Q1060" i="1"/>
  <c r="Q1062" i="1"/>
  <c r="Q1064" i="1"/>
  <c r="Q1066" i="1"/>
  <c r="Q1074" i="1"/>
  <c r="Q1076" i="1"/>
  <c r="Q1078" i="1"/>
  <c r="Q1080" i="1"/>
  <c r="Q1082" i="1"/>
  <c r="Q1090" i="1"/>
  <c r="Q1092" i="1"/>
  <c r="Q1094" i="1"/>
  <c r="Q1096" i="1"/>
  <c r="Q1098" i="1"/>
  <c r="Q1106" i="1"/>
  <c r="Q1108" i="1"/>
  <c r="Q1110" i="1"/>
  <c r="Q1112" i="1"/>
  <c r="Q1114" i="1"/>
  <c r="Q1122" i="1"/>
  <c r="Q1124" i="1"/>
  <c r="Q1126" i="1"/>
  <c r="Q1128" i="1"/>
  <c r="Q1130" i="1"/>
  <c r="Q1138" i="1"/>
  <c r="Q1140" i="1"/>
  <c r="Q1142" i="1"/>
  <c r="Q1144" i="1"/>
  <c r="Q1146" i="1"/>
  <c r="Q1154" i="1"/>
  <c r="Q1156" i="1"/>
  <c r="Q1158" i="1"/>
  <c r="Q1160" i="1"/>
  <c r="Q1162" i="1"/>
  <c r="Q1164" i="1"/>
  <c r="Q1170" i="1"/>
  <c r="Q1172" i="1"/>
  <c r="Q1174" i="1"/>
  <c r="Q1178" i="1"/>
  <c r="Q1180" i="1"/>
  <c r="Q1186" i="1"/>
  <c r="Q1188" i="1"/>
  <c r="Q1190" i="1"/>
  <c r="Q1192" i="1"/>
  <c r="Q1194" i="1"/>
  <c r="Q1202" i="1"/>
  <c r="Q1204" i="1"/>
  <c r="Q1206" i="1"/>
  <c r="Q1210" i="1"/>
  <c r="Q1218" i="1"/>
  <c r="Q1220" i="1"/>
  <c r="Q1222" i="1"/>
  <c r="Q1226" i="1"/>
  <c r="Q1234" i="1"/>
  <c r="Q1236" i="1"/>
  <c r="Q506" i="1"/>
  <c r="Q508" i="1"/>
  <c r="Q512" i="1"/>
  <c r="Q520" i="1"/>
  <c r="Q522" i="1"/>
  <c r="Q524" i="1"/>
  <c r="Q526" i="1"/>
  <c r="Q528" i="1"/>
  <c r="Q536" i="1"/>
  <c r="Q538" i="1"/>
  <c r="Q540" i="1"/>
  <c r="Q542" i="1"/>
  <c r="Q544" i="1"/>
  <c r="Q550" i="1"/>
  <c r="Q558" i="1"/>
  <c r="Q560" i="1"/>
  <c r="Q562" i="1"/>
  <c r="Q564" i="1"/>
  <c r="Q566" i="1"/>
  <c r="Q574" i="1"/>
  <c r="Q576" i="1"/>
  <c r="Q578" i="1"/>
  <c r="Q580" i="1"/>
  <c r="Q582" i="1"/>
  <c r="Q590" i="1"/>
  <c r="Q592" i="1"/>
  <c r="Q594" i="1"/>
  <c r="Q596" i="1"/>
  <c r="Q598" i="1"/>
  <c r="Q600" i="1"/>
  <c r="Q606" i="1"/>
  <c r="Q608" i="1"/>
  <c r="Q610" i="1"/>
  <c r="Q612" i="1"/>
  <c r="Q614" i="1"/>
  <c r="Q616" i="1"/>
  <c r="Q622" i="1"/>
  <c r="Q624" i="1"/>
  <c r="Q626" i="1"/>
  <c r="Q628" i="1"/>
  <c r="Q630" i="1"/>
  <c r="Q638" i="1"/>
  <c r="Q640" i="1"/>
  <c r="Q642" i="1"/>
  <c r="Q644" i="1"/>
  <c r="Q646" i="1"/>
  <c r="Q654" i="1"/>
  <c r="Q656" i="1"/>
  <c r="Q658" i="1"/>
  <c r="Q660" i="1"/>
  <c r="Q662" i="1"/>
  <c r="Q670" i="1"/>
  <c r="Q555" i="1"/>
  <c r="Q557" i="1"/>
  <c r="Q559" i="1"/>
  <c r="Q561" i="1"/>
  <c r="Q563" i="1"/>
  <c r="Q565" i="1"/>
  <c r="Q567" i="1"/>
  <c r="Q569" i="1"/>
  <c r="Q571" i="1"/>
  <c r="Q573" i="1"/>
  <c r="Q575" i="1"/>
  <c r="Q577" i="1"/>
  <c r="Q579" i="1"/>
  <c r="Q581" i="1"/>
  <c r="Q583" i="1"/>
  <c r="Q585" i="1"/>
  <c r="Q587" i="1"/>
  <c r="Q589" i="1"/>
  <c r="Q591" i="1"/>
  <c r="Q593" i="1"/>
  <c r="Q595" i="1"/>
  <c r="Q597" i="1"/>
  <c r="Q599" i="1"/>
  <c r="Q603" i="1"/>
  <c r="Q605" i="1"/>
  <c r="Q607" i="1"/>
  <c r="Q609" i="1"/>
  <c r="Q611" i="1"/>
  <c r="Q613" i="1"/>
  <c r="Q615" i="1"/>
  <c r="Q617" i="1"/>
  <c r="Q619" i="1"/>
  <c r="Q621" i="1"/>
  <c r="Q623" i="1"/>
  <c r="Q625" i="1"/>
  <c r="Q627" i="1"/>
  <c r="Q629" i="1"/>
  <c r="Q631" i="1"/>
  <c r="Q633" i="1"/>
  <c r="Q635" i="1"/>
  <c r="Q637" i="1"/>
  <c r="Q639" i="1"/>
  <c r="Q641" i="1"/>
  <c r="Q643" i="1"/>
  <c r="Q645" i="1"/>
  <c r="Q647" i="1"/>
  <c r="Q649" i="1"/>
  <c r="Q651" i="1"/>
  <c r="Q653" i="1"/>
  <c r="Q655" i="1"/>
  <c r="Q657" i="1"/>
  <c r="Q659" i="1"/>
  <c r="Q661" i="1"/>
  <c r="Q663" i="1"/>
  <c r="Q665" i="1"/>
  <c r="Q667" i="1"/>
  <c r="Q669" i="1"/>
  <c r="Q671" i="1"/>
  <c r="Q673" i="1"/>
  <c r="Q675" i="1"/>
  <c r="Q677" i="1"/>
  <c r="Q679" i="1"/>
  <c r="Q681" i="1"/>
  <c r="Q683" i="1"/>
  <c r="Q685" i="1"/>
  <c r="Q687" i="1"/>
  <c r="Q689" i="1"/>
  <c r="Q691" i="1"/>
  <c r="Q693" i="1"/>
  <c r="Q695" i="1"/>
  <c r="Q697" i="1"/>
  <c r="Q699" i="1"/>
  <c r="Q701" i="1"/>
  <c r="Q703" i="1"/>
  <c r="Q705" i="1"/>
  <c r="Q707" i="1"/>
  <c r="Q709" i="1"/>
  <c r="Q711" i="1"/>
  <c r="Q713" i="1"/>
  <c r="Q715" i="1"/>
  <c r="Q717" i="1"/>
  <c r="Q719" i="1"/>
  <c r="Q721" i="1"/>
  <c r="Q723" i="1"/>
  <c r="Q725" i="1"/>
  <c r="Q727" i="1"/>
  <c r="Q729" i="1"/>
  <c r="Q731" i="1"/>
  <c r="Q733" i="1"/>
  <c r="Q735" i="1"/>
  <c r="Q737" i="1"/>
  <c r="Q739" i="1"/>
  <c r="Q741" i="1"/>
  <c r="Q743" i="1"/>
  <c r="Q745" i="1"/>
  <c r="Q747" i="1"/>
  <c r="Q749" i="1"/>
  <c r="Q751" i="1"/>
  <c r="Q753" i="1"/>
  <c r="Q755" i="1"/>
  <c r="Q757" i="1"/>
  <c r="Q759" i="1"/>
  <c r="Q761" i="1"/>
  <c r="Q763" i="1"/>
  <c r="Q765" i="1"/>
  <c r="Q767" i="1"/>
  <c r="Q769" i="1"/>
  <c r="Q771" i="1"/>
  <c r="Q773" i="1"/>
  <c r="Q775" i="1"/>
  <c r="Q777" i="1"/>
  <c r="Q779" i="1"/>
  <c r="Q781" i="1"/>
  <c r="Q783" i="1"/>
  <c r="Q785" i="1"/>
  <c r="Q787" i="1"/>
  <c r="Q789" i="1"/>
  <c r="Q791" i="1"/>
  <c r="Q793" i="1"/>
  <c r="Q795" i="1"/>
  <c r="Q797" i="1"/>
  <c r="Q799" i="1"/>
  <c r="Q801" i="1"/>
  <c r="Q803" i="1"/>
  <c r="Q805" i="1"/>
  <c r="Q807" i="1"/>
  <c r="Q809" i="1"/>
  <c r="Q811" i="1"/>
  <c r="Q813" i="1"/>
  <c r="Q815" i="1"/>
  <c r="Q817" i="1"/>
  <c r="Q819" i="1"/>
  <c r="Q821" i="1"/>
  <c r="Q823" i="1"/>
  <c r="Q825" i="1"/>
  <c r="Q827" i="1"/>
  <c r="Q829" i="1"/>
  <c r="Q831" i="1"/>
  <c r="Q833" i="1"/>
  <c r="Q835" i="1"/>
  <c r="Q837" i="1"/>
  <c r="Q839" i="1"/>
  <c r="Q841" i="1"/>
  <c r="Q843" i="1"/>
  <c r="Q845" i="1"/>
  <c r="Q847" i="1"/>
  <c r="Q849" i="1"/>
  <c r="Q851" i="1"/>
  <c r="Q853" i="1"/>
  <c r="Q855" i="1"/>
  <c r="Q857" i="1"/>
  <c r="Q859" i="1"/>
  <c r="Q861" i="1"/>
  <c r="Q863" i="1"/>
  <c r="Q865" i="1"/>
  <c r="Q867" i="1"/>
  <c r="Q869" i="1"/>
  <c r="Q871" i="1"/>
  <c r="Q873" i="1"/>
  <c r="Q875" i="1"/>
  <c r="Q877" i="1"/>
  <c r="Q879" i="1"/>
  <c r="Q881" i="1"/>
  <c r="Q883" i="1"/>
  <c r="Q885" i="1"/>
  <c r="Q887" i="1"/>
  <c r="Q889" i="1"/>
  <c r="Q891" i="1"/>
  <c r="Q893" i="1"/>
  <c r="Q895" i="1"/>
  <c r="Q897" i="1"/>
  <c r="Q899" i="1"/>
  <c r="Q901" i="1"/>
  <c r="Q903" i="1"/>
  <c r="Q905" i="1"/>
  <c r="Q907" i="1"/>
  <c r="Q909" i="1"/>
  <c r="Q911" i="1"/>
  <c r="Q913" i="1"/>
  <c r="Q915" i="1"/>
  <c r="Q917" i="1"/>
  <c r="Q919" i="1"/>
  <c r="Q921" i="1"/>
  <c r="Q923" i="1"/>
  <c r="Q925" i="1"/>
  <c r="Q927" i="1"/>
  <c r="Q929" i="1"/>
  <c r="Q931" i="1"/>
  <c r="Q933" i="1"/>
  <c r="Q935" i="1"/>
  <c r="Q937" i="1"/>
  <c r="Q939" i="1"/>
  <c r="Q941" i="1"/>
  <c r="Q943" i="1"/>
  <c r="Q945" i="1"/>
  <c r="Q947" i="1"/>
  <c r="Q949" i="1"/>
  <c r="Q951" i="1"/>
  <c r="Q953" i="1"/>
  <c r="Q955" i="1"/>
  <c r="Q957" i="1"/>
  <c r="Q959" i="1"/>
  <c r="Q961" i="1"/>
  <c r="Q963" i="1"/>
  <c r="Q965" i="1"/>
  <c r="Q967" i="1"/>
  <c r="Q969" i="1"/>
  <c r="Q971" i="1"/>
  <c r="Q973" i="1"/>
  <c r="Q975" i="1"/>
  <c r="Q977" i="1"/>
  <c r="Q979" i="1"/>
  <c r="Q981" i="1"/>
  <c r="Q983" i="1"/>
  <c r="Q985" i="1"/>
  <c r="Q987" i="1"/>
  <c r="Q989" i="1"/>
  <c r="Q991" i="1"/>
  <c r="Q993" i="1"/>
  <c r="Q995" i="1"/>
  <c r="Q997" i="1"/>
  <c r="Q999" i="1"/>
  <c r="Q1001" i="1"/>
  <c r="Q1003" i="1"/>
  <c r="Q1005" i="1"/>
  <c r="Q1007" i="1"/>
  <c r="Q1009" i="1"/>
  <c r="Q1011" i="1"/>
  <c r="Q1013" i="1"/>
  <c r="Q1015" i="1"/>
  <c r="Q1017" i="1"/>
  <c r="Q1019" i="1"/>
  <c r="Q1021" i="1"/>
  <c r="Q1023" i="1"/>
  <c r="Q1025" i="1"/>
  <c r="Q1027" i="1"/>
  <c r="Q1029" i="1"/>
  <c r="Q1031" i="1"/>
  <c r="Q1033" i="1"/>
  <c r="Q1035" i="1"/>
  <c r="Q1037" i="1"/>
  <c r="Q1039" i="1"/>
  <c r="Q1041" i="1"/>
  <c r="Q1043" i="1"/>
  <c r="Q1045" i="1"/>
  <c r="Q1047" i="1"/>
  <c r="Q1049" i="1"/>
  <c r="Q1051" i="1"/>
  <c r="Q1053" i="1"/>
  <c r="Q1055" i="1"/>
  <c r="Q1057" i="1"/>
  <c r="Q1059" i="1"/>
  <c r="Q1061" i="1"/>
  <c r="Q1063" i="1"/>
  <c r="Q1065" i="1"/>
  <c r="Q1067" i="1"/>
  <c r="Q1069" i="1"/>
  <c r="Q1071" i="1"/>
  <c r="Q1073" i="1"/>
  <c r="Q1075" i="1"/>
  <c r="Q1077" i="1"/>
  <c r="Q1079" i="1"/>
  <c r="Q1081" i="1"/>
  <c r="Q1083" i="1"/>
  <c r="Q1085" i="1"/>
  <c r="Q1087" i="1"/>
  <c r="Q1089" i="1"/>
  <c r="Q1091" i="1"/>
  <c r="Q1093" i="1"/>
  <c r="Q1095" i="1"/>
  <c r="Q1097" i="1"/>
  <c r="Q1099" i="1"/>
  <c r="Q1101" i="1"/>
  <c r="Q1103" i="1"/>
  <c r="Q1105" i="1"/>
  <c r="Q1107" i="1"/>
  <c r="Q1109" i="1"/>
  <c r="Q1111" i="1"/>
  <c r="Q1113" i="1"/>
  <c r="Q1115" i="1"/>
  <c r="Q1117" i="1"/>
  <c r="Q1119" i="1"/>
  <c r="Q1121" i="1"/>
  <c r="Q1123" i="1"/>
  <c r="Q1125" i="1"/>
  <c r="Q1127" i="1"/>
  <c r="Q1129" i="1"/>
  <c r="Q1131" i="1"/>
  <c r="Q1133" i="1"/>
  <c r="Q1135" i="1"/>
  <c r="Q1137" i="1"/>
  <c r="Q1139" i="1"/>
  <c r="Q1141" i="1"/>
  <c r="Q1143" i="1"/>
  <c r="Q1145" i="1"/>
  <c r="Q1147" i="1"/>
  <c r="Q1149" i="1"/>
  <c r="Q1151" i="1"/>
  <c r="Q1153" i="1"/>
  <c r="Q1155" i="1"/>
  <c r="Q1157" i="1"/>
  <c r="Q1159" i="1"/>
  <c r="Q1161" i="1"/>
  <c r="Q1163" i="1"/>
  <c r="Q1165" i="1"/>
  <c r="Q1167" i="1"/>
  <c r="Q1169" i="1"/>
  <c r="Q1171" i="1"/>
  <c r="Q1173" i="1"/>
  <c r="Q1175" i="1"/>
  <c r="Q1177" i="1"/>
  <c r="Q1179" i="1"/>
  <c r="Q1181" i="1"/>
  <c r="Q1183" i="1"/>
  <c r="Q1185" i="1"/>
  <c r="Q1187" i="1"/>
  <c r="Q1189" i="1"/>
  <c r="Q1191" i="1"/>
  <c r="Q1193" i="1"/>
  <c r="Q1195" i="1"/>
  <c r="Q1197" i="1"/>
  <c r="Q1199" i="1"/>
  <c r="Q1201" i="1"/>
  <c r="Q1203" i="1"/>
  <c r="Q1205" i="1"/>
  <c r="Q1207" i="1"/>
  <c r="Q1209" i="1"/>
  <c r="Q1211" i="1"/>
  <c r="Q1213" i="1"/>
  <c r="Q1215" i="1"/>
  <c r="Q1217" i="1"/>
  <c r="Q1219" i="1"/>
  <c r="Q1221" i="1"/>
  <c r="Q1223" i="1"/>
  <c r="Q1225" i="1"/>
  <c r="Q1227" i="1"/>
  <c r="Q1229" i="1"/>
  <c r="Q1231" i="1"/>
  <c r="Q1233" i="1"/>
  <c r="Q1235" i="1"/>
  <c r="Q1237" i="1"/>
  <c r="Q1238" i="1"/>
  <c r="Q1242" i="1"/>
  <c r="Q1244" i="1"/>
  <c r="Q1250" i="1"/>
  <c r="Q1252" i="1"/>
  <c r="Q1254" i="1"/>
  <c r="Q1256" i="1"/>
  <c r="Q1258" i="1"/>
  <c r="Q1266" i="1"/>
  <c r="Q1268" i="1"/>
  <c r="Q1270" i="1"/>
  <c r="Q1274" i="1"/>
  <c r="Q1282" i="1"/>
  <c r="Q1284" i="1"/>
  <c r="Q1286" i="1"/>
  <c r="Q1290" i="1"/>
  <c r="Q1298" i="1"/>
  <c r="Q1300" i="1"/>
  <c r="Q1302" i="1"/>
  <c r="Q1306" i="1"/>
  <c r="Q1314" i="1"/>
  <c r="Q1316" i="1"/>
  <c r="Q1318" i="1"/>
  <c r="Q1322" i="1"/>
  <c r="Q1330" i="1"/>
  <c r="Q1332" i="1"/>
  <c r="Q1334" i="1"/>
  <c r="Q1338" i="1"/>
  <c r="Q1346" i="1"/>
  <c r="Q1348" i="1"/>
  <c r="Q1350" i="1"/>
  <c r="Q1352" i="1"/>
  <c r="Q1354" i="1"/>
  <c r="Q1356" i="1"/>
  <c r="Q1362" i="1"/>
  <c r="Q1364" i="1"/>
  <c r="Q1366" i="1"/>
  <c r="Q1370" i="1"/>
  <c r="Q1372" i="1"/>
  <c r="Q1378" i="1"/>
  <c r="Q1380" i="1"/>
  <c r="Q1382" i="1"/>
  <c r="Q1384" i="1"/>
  <c r="Q1386" i="1"/>
  <c r="Q1394" i="1"/>
  <c r="Q1396" i="1"/>
  <c r="Q1398" i="1"/>
  <c r="Q1400" i="1"/>
  <c r="Q1402" i="1"/>
  <c r="Q1410" i="1"/>
  <c r="Q1412" i="1"/>
  <c r="Q1414" i="1"/>
  <c r="Q1418" i="1"/>
  <c r="Q1438" i="1"/>
  <c r="Q1440" i="1"/>
  <c r="Q1448" i="1"/>
  <c r="Q1456" i="1"/>
  <c r="Q1472" i="1"/>
  <c r="Q1484" i="1"/>
  <c r="Q1486" i="1"/>
  <c r="Q1488" i="1"/>
  <c r="Q1504" i="1"/>
  <c r="Q1508" i="1"/>
  <c r="Q1520" i="1"/>
  <c r="Q1536" i="1"/>
  <c r="Q1552" i="1"/>
  <c r="Q1568" i="1"/>
  <c r="Q1572" i="1"/>
  <c r="Q1239" i="1"/>
  <c r="Q1241" i="1"/>
  <c r="Q1243" i="1"/>
  <c r="Q1245" i="1"/>
  <c r="Q1247" i="1"/>
  <c r="Q1249" i="1"/>
  <c r="Q1251" i="1"/>
  <c r="Q1253" i="1"/>
  <c r="Q1255" i="1"/>
  <c r="Q1257" i="1"/>
  <c r="Q1259" i="1"/>
  <c r="Q1261" i="1"/>
  <c r="Q1263" i="1"/>
  <c r="Q1265" i="1"/>
  <c r="Q1267" i="1"/>
  <c r="Q1269" i="1"/>
  <c r="Q1271" i="1"/>
  <c r="Q1273" i="1"/>
  <c r="Q1275" i="1"/>
  <c r="Q1277" i="1"/>
  <c r="Q1279" i="1"/>
  <c r="Q1281" i="1"/>
  <c r="Q1283" i="1"/>
  <c r="Q1285" i="1"/>
  <c r="Q1287" i="1"/>
  <c r="Q1289" i="1"/>
  <c r="Q1291" i="1"/>
  <c r="Q1293" i="1"/>
  <c r="Q1295" i="1"/>
  <c r="Q1297" i="1"/>
  <c r="Q1299" i="1"/>
  <c r="Q1301" i="1"/>
  <c r="Q1303" i="1"/>
  <c r="Q1305" i="1"/>
  <c r="Q1307" i="1"/>
  <c r="Q1309" i="1"/>
  <c r="Q1311" i="1"/>
  <c r="Q1313" i="1"/>
  <c r="Q1315" i="1"/>
  <c r="Q1317" i="1"/>
  <c r="Q1319" i="1"/>
  <c r="Q1321" i="1"/>
  <c r="Q1323" i="1"/>
  <c r="Q1325" i="1"/>
  <c r="Q1327" i="1"/>
  <c r="Q1329" i="1"/>
  <c r="Q1331" i="1"/>
  <c r="Q1333" i="1"/>
  <c r="Q1335" i="1"/>
  <c r="Q1337" i="1"/>
  <c r="Q1339" i="1"/>
  <c r="Q1341" i="1"/>
  <c r="Q1343" i="1"/>
  <c r="Q1345" i="1"/>
  <c r="Q1347" i="1"/>
  <c r="Q1349" i="1"/>
  <c r="Q1351" i="1"/>
  <c r="Q1353" i="1"/>
  <c r="Q1355" i="1"/>
  <c r="Q1357" i="1"/>
  <c r="Q1359" i="1"/>
  <c r="Q1361" i="1"/>
  <c r="Q1363" i="1"/>
  <c r="Q1365" i="1"/>
  <c r="Q1367" i="1"/>
  <c r="Q1369" i="1"/>
  <c r="Q1371" i="1"/>
  <c r="Q1373" i="1"/>
  <c r="Q1375" i="1"/>
  <c r="Q1377" i="1"/>
  <c r="Q1379" i="1"/>
  <c r="Q1381" i="1"/>
  <c r="Q1383" i="1"/>
  <c r="Q1385" i="1"/>
  <c r="Q1387" i="1"/>
  <c r="Q1389" i="1"/>
  <c r="Q1391" i="1"/>
  <c r="Q1393" i="1"/>
  <c r="Q1395" i="1"/>
  <c r="Q1397" i="1"/>
  <c r="Q1399" i="1"/>
  <c r="Q1401" i="1"/>
  <c r="Q1403" i="1"/>
  <c r="Q1405" i="1"/>
  <c r="Q1407" i="1"/>
  <c r="Q1409" i="1"/>
  <c r="Q1411" i="1"/>
  <c r="Q1413" i="1"/>
  <c r="Q1415" i="1"/>
  <c r="Q1417" i="1"/>
  <c r="Q1419" i="1"/>
  <c r="Q1421" i="1"/>
  <c r="Q1423" i="1"/>
  <c r="Q1425" i="1"/>
  <c r="Q1427" i="1"/>
  <c r="Q1429" i="1"/>
  <c r="Q1431" i="1"/>
  <c r="Q1433" i="1"/>
  <c r="Q1435" i="1"/>
  <c r="Q1437" i="1"/>
  <c r="Q1439" i="1"/>
  <c r="Q1441" i="1"/>
  <c r="Q1443" i="1"/>
  <c r="Q1445" i="1"/>
  <c r="Q1447" i="1"/>
  <c r="Q1449" i="1"/>
  <c r="Q1451" i="1"/>
  <c r="Q1453" i="1"/>
  <c r="Q1455" i="1"/>
  <c r="Q1457" i="1"/>
  <c r="Q1459" i="1"/>
  <c r="Q1461" i="1"/>
  <c r="Q1463" i="1"/>
  <c r="Q1465" i="1"/>
  <c r="Q1467" i="1"/>
  <c r="Q1469" i="1"/>
  <c r="Q1471" i="1"/>
  <c r="Q1473" i="1"/>
  <c r="Q1475" i="1"/>
  <c r="Q1477" i="1"/>
  <c r="Q1479" i="1"/>
  <c r="Q1481" i="1"/>
  <c r="Q1483" i="1"/>
  <c r="Q1485" i="1"/>
  <c r="Q1487" i="1"/>
  <c r="Q1489" i="1"/>
  <c r="Q1491" i="1"/>
  <c r="Q1493" i="1"/>
  <c r="Q1495" i="1"/>
  <c r="Q1497" i="1"/>
  <c r="Q1499" i="1"/>
  <c r="Q1501" i="1"/>
  <c r="Q1503" i="1"/>
  <c r="Q1505" i="1"/>
  <c r="Q1507" i="1"/>
  <c r="Q1509" i="1"/>
  <c r="Q1511" i="1"/>
  <c r="Q1513" i="1"/>
  <c r="Q1515" i="1"/>
  <c r="Q1517" i="1"/>
  <c r="Q1519" i="1"/>
  <c r="Q1521" i="1"/>
  <c r="Q1523" i="1"/>
  <c r="Q1525" i="1"/>
  <c r="Q1527" i="1"/>
  <c r="Q1529" i="1"/>
  <c r="Q1531" i="1"/>
  <c r="Q1533" i="1"/>
  <c r="Q1535" i="1"/>
  <c r="Q1537" i="1"/>
  <c r="Q1539" i="1"/>
  <c r="Q1541" i="1"/>
  <c r="Q1543" i="1"/>
  <c r="Q1545" i="1"/>
  <c r="Q1547" i="1"/>
  <c r="Q1549" i="1"/>
  <c r="Q1551" i="1"/>
  <c r="Q1553" i="1"/>
  <c r="Q1561" i="1"/>
  <c r="Q1577" i="1"/>
  <c r="Q1470" i="1" l="1"/>
  <c r="Q496" i="1"/>
  <c r="Q1454" i="1"/>
  <c r="Q1570" i="1"/>
  <c r="Q1538" i="1"/>
  <c r="Q926" i="1"/>
  <c r="Q1506" i="1"/>
  <c r="Q890" i="1"/>
  <c r="Q1540" i="1"/>
  <c r="Q1374" i="1"/>
  <c r="Q1304" i="1"/>
  <c r="Q6" i="1"/>
  <c r="Q1416" i="1"/>
  <c r="Q1272" i="1"/>
  <c r="Q1208" i="1"/>
  <c r="Q762" i="1"/>
  <c r="Q1368" i="1"/>
  <c r="Q1320" i="1"/>
  <c r="Q1246" i="1"/>
  <c r="Q1182" i="1"/>
  <c r="Q174" i="1"/>
  <c r="Q182" i="1"/>
  <c r="Q1288" i="1"/>
  <c r="Q618" i="1"/>
  <c r="Q1224" i="1"/>
  <c r="Q364" i="1"/>
  <c r="Q1336" i="1"/>
  <c r="Q1240" i="1"/>
  <c r="Q1176" i="1"/>
  <c r="Q1054" i="1"/>
  <c r="Q1564" i="1"/>
  <c r="Q1516" i="1"/>
  <c r="Q1436" i="1"/>
  <c r="Q224" i="1"/>
  <c r="Q1548" i="1"/>
  <c r="Q1468" i="1"/>
  <c r="Q1573" i="1"/>
  <c r="Q1500" i="1"/>
  <c r="Q180" i="1"/>
  <c r="Q150" i="1"/>
  <c r="Q258" i="1"/>
  <c r="Q1452" i="1"/>
  <c r="Q432" i="1"/>
  <c r="Q56" i="1"/>
  <c r="Q1557" i="1"/>
  <c r="Q1532" i="1"/>
  <c r="Q1428" i="1"/>
  <c r="Q1070" i="1"/>
  <c r="Q1563" i="1"/>
  <c r="Q1458" i="1"/>
  <c r="Q1358" i="1"/>
  <c r="Q1340" i="1"/>
  <c r="Q602" i="1"/>
  <c r="Q584" i="1"/>
  <c r="Q546" i="1"/>
  <c r="Q1166" i="1"/>
  <c r="Q1148" i="1"/>
  <c r="Q1038" i="1"/>
  <c r="Q1020" i="1"/>
  <c r="Q874" i="1"/>
  <c r="Q856" i="1"/>
  <c r="Q746" i="1"/>
  <c r="Q728" i="1"/>
  <c r="Q442" i="1"/>
  <c r="Q424" i="1"/>
  <c r="Q82" i="1"/>
  <c r="Q48" i="1"/>
  <c r="Q368" i="1"/>
  <c r="Q72" i="1"/>
  <c r="Q40" i="1"/>
  <c r="Q1198" i="1"/>
  <c r="Q942" i="1"/>
  <c r="Q490" i="1"/>
  <c r="Q1474" i="1"/>
  <c r="Q1426" i="1"/>
  <c r="Q1406" i="1"/>
  <c r="Q1388" i="1"/>
  <c r="Q1278" i="1"/>
  <c r="Q1260" i="1"/>
  <c r="Q650" i="1"/>
  <c r="Q632" i="1"/>
  <c r="Q1214" i="1"/>
  <c r="Q1196" i="1"/>
  <c r="Q1086" i="1"/>
  <c r="Q1068" i="1"/>
  <c r="Q958" i="1"/>
  <c r="Q940" i="1"/>
  <c r="Q904" i="1"/>
  <c r="Q794" i="1"/>
  <c r="Q776" i="1"/>
  <c r="Q488" i="1"/>
  <c r="Q366" i="1"/>
  <c r="Q300" i="1"/>
  <c r="Q268" i="1"/>
  <c r="Q66" i="1"/>
  <c r="Q416" i="1"/>
  <c r="Q356" i="1"/>
  <c r="Q906" i="1"/>
  <c r="Q436" i="1"/>
  <c r="Q144" i="1"/>
  <c r="Q1422" i="1"/>
  <c r="Q1404" i="1"/>
  <c r="Q1294" i="1"/>
  <c r="Q1276" i="1"/>
  <c r="Q666" i="1"/>
  <c r="Q648" i="1"/>
  <c r="Q1230" i="1"/>
  <c r="Q1212" i="1"/>
  <c r="Q1102" i="1"/>
  <c r="Q1084" i="1"/>
  <c r="Q974" i="1"/>
  <c r="Q956" i="1"/>
  <c r="Q810" i="1"/>
  <c r="Q792" i="1"/>
  <c r="Q682" i="1"/>
  <c r="Q486" i="1"/>
  <c r="Q130" i="1"/>
  <c r="Q98" i="1"/>
  <c r="Q306" i="1"/>
  <c r="Q232" i="1"/>
  <c r="Q88" i="1"/>
  <c r="Q1476" i="1"/>
  <c r="Q1262" i="1"/>
  <c r="Q634" i="1"/>
  <c r="Q1556" i="1"/>
  <c r="Q1524" i="1"/>
  <c r="Q1492" i="1"/>
  <c r="Q1444" i="1"/>
  <c r="Q1420" i="1"/>
  <c r="Q1310" i="1"/>
  <c r="Q1292" i="1"/>
  <c r="Q664" i="1"/>
  <c r="Q554" i="1"/>
  <c r="Q516" i="1"/>
  <c r="Q1228" i="1"/>
  <c r="Q1118" i="1"/>
  <c r="Q1100" i="1"/>
  <c r="Q990" i="1"/>
  <c r="Q972" i="1"/>
  <c r="Q826" i="1"/>
  <c r="Q808" i="1"/>
  <c r="Q698" i="1"/>
  <c r="Q680" i="1"/>
  <c r="Q500" i="1"/>
  <c r="Q450" i="1"/>
  <c r="Q430" i="1"/>
  <c r="Q358" i="1"/>
  <c r="Q292" i="1"/>
  <c r="Q260" i="1"/>
  <c r="Q126" i="1"/>
  <c r="Q94" i="1"/>
  <c r="Q20" i="1"/>
  <c r="Q228" i="1"/>
  <c r="Q124" i="1"/>
  <c r="Q50" i="1"/>
  <c r="Q1390" i="1"/>
  <c r="Q428" i="1"/>
  <c r="Q184" i="1"/>
  <c r="Q386" i="1"/>
  <c r="Q298" i="1"/>
  <c r="Q120" i="1"/>
  <c r="Q778" i="1"/>
  <c r="Q1554" i="1"/>
  <c r="Q1522" i="1"/>
  <c r="Q1490" i="1"/>
  <c r="Q1442" i="1"/>
  <c r="Q1326" i="1"/>
  <c r="Q1308" i="1"/>
  <c r="Q570" i="1"/>
  <c r="Q552" i="1"/>
  <c r="Q532" i="1"/>
  <c r="Q514" i="1"/>
  <c r="Q1134" i="1"/>
  <c r="Q1116" i="1"/>
  <c r="Q1006" i="1"/>
  <c r="Q988" i="1"/>
  <c r="Q842" i="1"/>
  <c r="Q824" i="1"/>
  <c r="Q714" i="1"/>
  <c r="Q696" i="1"/>
  <c r="Q1565" i="1"/>
  <c r="Q1460" i="1"/>
  <c r="Q1342" i="1"/>
  <c r="Q1324" i="1"/>
  <c r="Q586" i="1"/>
  <c r="Q568" i="1"/>
  <c r="Q530" i="1"/>
  <c r="Q1150" i="1"/>
  <c r="Q1132" i="1"/>
  <c r="Q1022" i="1"/>
  <c r="Q1004" i="1"/>
  <c r="Q858" i="1"/>
  <c r="Q840" i="1"/>
  <c r="Q730" i="1"/>
  <c r="Q712" i="1"/>
  <c r="Q480" i="1"/>
  <c r="Q320" i="1"/>
  <c r="Q252" i="1"/>
  <c r="Q14" i="1"/>
  <c r="Q294" i="1"/>
  <c r="Q220" i="1"/>
  <c r="Q188" i="1"/>
  <c r="Q1392" i="1"/>
  <c r="Q1296" i="1"/>
  <c r="Q1542" i="1"/>
  <c r="Q1430" i="1"/>
  <c r="Q668" i="1"/>
  <c r="Q652" i="1"/>
  <c r="Q636" i="1"/>
  <c r="Q620" i="1"/>
  <c r="Q604" i="1"/>
  <c r="Q588" i="1"/>
  <c r="Q572" i="1"/>
  <c r="Q556" i="1"/>
  <c r="Q374" i="1"/>
  <c r="Q326" i="1"/>
  <c r="Q132" i="1"/>
  <c r="Q1510" i="1"/>
  <c r="Q1446" i="1"/>
  <c r="Q304" i="1"/>
  <c r="Q92" i="1"/>
  <c r="Q1376" i="1"/>
  <c r="Q1248" i="1"/>
  <c r="Q534" i="1"/>
  <c r="Q518" i="1"/>
  <c r="Q1232" i="1"/>
  <c r="Q1216" i="1"/>
  <c r="Q1200" i="1"/>
  <c r="Q1184" i="1"/>
  <c r="Q1168" i="1"/>
  <c r="Q1152" i="1"/>
  <c r="Q1136" i="1"/>
  <c r="Q1120" i="1"/>
  <c r="Q1104" i="1"/>
  <c r="Q1088" i="1"/>
  <c r="Q1072" i="1"/>
  <c r="Q1056" i="1"/>
  <c r="Q1040" i="1"/>
  <c r="Q1024" i="1"/>
  <c r="Q1008" i="1"/>
  <c r="Q992" i="1"/>
  <c r="Q976" i="1"/>
  <c r="Q960" i="1"/>
  <c r="Q944" i="1"/>
  <c r="Q928" i="1"/>
  <c r="Q444" i="1"/>
  <c r="Q392" i="1"/>
  <c r="Q78" i="1"/>
  <c r="Q314" i="1"/>
  <c r="Q26" i="1"/>
  <c r="Q1558" i="1"/>
  <c r="Q1424" i="1"/>
  <c r="Q1328" i="1"/>
  <c r="Q1264" i="1"/>
  <c r="Q548" i="1"/>
  <c r="Q748" i="1"/>
  <c r="Q732" i="1"/>
  <c r="Q716" i="1"/>
  <c r="Q700" i="1"/>
  <c r="Q684" i="1"/>
  <c r="Q44" i="1"/>
  <c r="Q376" i="1"/>
  <c r="Q310" i="1"/>
  <c r="R1408" i="1"/>
  <c r="R1360" i="1"/>
  <c r="R1344" i="1"/>
  <c r="Q1567" i="1"/>
  <c r="Q1312" i="1"/>
  <c r="Q1526" i="1"/>
  <c r="Q1478" i="1"/>
  <c r="Q908" i="1"/>
  <c r="Q892" i="1"/>
  <c r="Q876" i="1"/>
  <c r="Q860" i="1"/>
  <c r="Q844" i="1"/>
  <c r="Q828" i="1"/>
  <c r="Q812" i="1"/>
  <c r="Q796" i="1"/>
  <c r="Q780" i="1"/>
  <c r="Q456" i="1"/>
  <c r="Q440" i="1"/>
  <c r="Q372" i="1"/>
  <c r="Q274" i="1"/>
  <c r="Q1462" i="1"/>
  <c r="Q1574" i="1"/>
  <c r="Q764" i="1"/>
  <c r="Q502" i="1"/>
  <c r="Q194" i="1"/>
  <c r="Q236" i="1"/>
  <c r="Q12" i="1"/>
  <c r="Q1280" i="1"/>
  <c r="Q1494" i="1"/>
  <c r="Q190" i="1"/>
  <c r="Q136" i="1"/>
  <c r="Q104" i="1"/>
  <c r="Q1569" i="1"/>
  <c r="Q1544" i="1"/>
  <c r="Q1464" i="1"/>
  <c r="Q1480" i="1"/>
  <c r="Q1560" i="1"/>
  <c r="Q1496" i="1"/>
  <c r="Q1576" i="1"/>
  <c r="Q1512" i="1"/>
  <c r="Q1528" i="1"/>
  <c r="Q1432" i="1"/>
  <c r="Q1571" i="1"/>
  <c r="Q1555" i="1"/>
  <c r="Q1566" i="1"/>
  <c r="Q1550" i="1"/>
  <c r="Q1534" i="1"/>
  <c r="Q1518" i="1"/>
  <c r="Q1502" i="1"/>
  <c r="Q1575" i="1"/>
  <c r="Q1559" i="1"/>
  <c r="Q1562" i="1"/>
  <c r="Q1546" i="1"/>
  <c r="Q1530" i="1"/>
  <c r="Q1514" i="1"/>
  <c r="Q1498" i="1"/>
  <c r="Q1482" i="1"/>
  <c r="Q1466" i="1"/>
  <c r="Q1450" i="1"/>
  <c r="Q1434" i="1"/>
</calcChain>
</file>

<file path=xl/sharedStrings.xml><?xml version="1.0" encoding="utf-8"?>
<sst xmlns="http://schemas.openxmlformats.org/spreadsheetml/2006/main" count="84" uniqueCount="41">
  <si>
    <t>event_id</t>
  </si>
  <si>
    <t>period_no</t>
  </si>
  <si>
    <t>summary_id</t>
  </si>
  <si>
    <t>sidx</t>
  </si>
  <si>
    <t>loss</t>
  </si>
  <si>
    <t>Row Labels</t>
  </si>
  <si>
    <t>Grand Total</t>
  </si>
  <si>
    <t>Sum of loss</t>
  </si>
  <si>
    <t>(Multiple Items)</t>
  </si>
  <si>
    <t>Periods</t>
  </si>
  <si>
    <t>Samples</t>
  </si>
  <si>
    <t>aal</t>
  </si>
  <si>
    <t>stdev</t>
  </si>
  <si>
    <t>type</t>
  </si>
  <si>
    <t>mean</t>
  </si>
  <si>
    <t>standard_deviation</t>
  </si>
  <si>
    <t>exposure_value</t>
  </si>
  <si>
    <t>output</t>
  </si>
  <si>
    <t>weight</t>
  </si>
  <si>
    <t>Weight</t>
  </si>
  <si>
    <t>Weighted sum</t>
  </si>
  <si>
    <t>Weighted sum of loss squared</t>
  </si>
  <si>
    <t>Sum of Weighted sum</t>
  </si>
  <si>
    <t>Sum of Weighted sum of loss squared</t>
  </si>
  <si>
    <t>sum of squared loss</t>
  </si>
  <si>
    <t>frequency</t>
  </si>
  <si>
    <t>unweighted</t>
  </si>
  <si>
    <t>fx^2</t>
  </si>
  <si>
    <t>fx</t>
  </si>
  <si>
    <t>Sigma fx^2</t>
  </si>
  <si>
    <t>Sample</t>
  </si>
  <si>
    <t>Population</t>
  </si>
  <si>
    <t>sum freq</t>
  </si>
  <si>
    <t>wx</t>
  </si>
  <si>
    <t>wx^2</t>
  </si>
  <si>
    <t>f formula</t>
  </si>
  <si>
    <t>w formula</t>
  </si>
  <si>
    <t>Sigma fx</t>
  </si>
  <si>
    <t>sample</t>
  </si>
  <si>
    <t>loss^2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</si>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</sst>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247650</xdr:colOff>
      <xdr:row>20</xdr:row>
      <xdr:rowOff>180975</xdr:rowOff>
    </xdr:from>
    <xdr:ext cx="2298706" cy="5449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CE0DA27-064E-4388-B712-346D1FF89F38}"/>
                </a:ext>
              </a:extLst>
            </xdr:cNvPr>
            <xdr:cNvSpPr txBox="1"/>
          </xdr:nvSpPr>
          <xdr:spPr>
            <a:xfrm>
              <a:off x="20135850" y="3990975"/>
              <a:ext cx="2298706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d>
                      <m:d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ctrlP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m:rPr>
                                            <m:brk m:alnAt="23"/>
                                          </m:r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=0</m:t>
                                        </m:r>
                                      </m:sub>
                                      <m:sup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𝑤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CE0DA27-064E-4388-B712-346D1FF89F38}"/>
                </a:ext>
              </a:extLst>
            </xdr:cNvPr>
            <xdr:cNvSpPr txBox="1"/>
          </xdr:nvSpPr>
          <xdr:spPr>
            <a:xfrm>
              <a:off x="20135850" y="3990975"/>
              <a:ext cx="2298706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𝑠^2</a:t>
              </a:r>
              <a:r>
                <a:rPr lang="en-GB" sz="110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latin typeface="Cambria Math" panose="02040503050406030204" pitchFamily="18" charset="0"/>
                </a:rPr>
                <a:t>𝑛/(𝑛−1) </a:t>
              </a:r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𝑥_𝑖〗^2−(∑_(𝑖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𝑥_𝑖 〗)^2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180086</xdr:colOff>
      <xdr:row>0</xdr:row>
      <xdr:rowOff>185451</xdr:rowOff>
    </xdr:from>
    <xdr:ext cx="2317622" cy="5449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759725B-9AA1-4311-A83F-3B95FFABB4C1}"/>
                </a:ext>
              </a:extLst>
            </xdr:cNvPr>
            <xdr:cNvSpPr txBox="1"/>
          </xdr:nvSpPr>
          <xdr:spPr>
            <a:xfrm>
              <a:off x="16143986" y="185451"/>
              <a:ext cx="2317622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d>
                      <m:d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den>
                                </m:f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ctrlP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m:rPr>
                                            <m:brk m:alnAt="23"/>
                                          </m:r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=0</m:t>
                                        </m:r>
                                      </m:sub>
                                      <m:sup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𝑓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759725B-9AA1-4311-A83F-3B95FFABB4C1}"/>
                </a:ext>
              </a:extLst>
            </xdr:cNvPr>
            <xdr:cNvSpPr txBox="1"/>
          </xdr:nvSpPr>
          <xdr:spPr>
            <a:xfrm>
              <a:off x="16143986" y="185451"/>
              <a:ext cx="2317622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𝑠^2</a:t>
              </a:r>
              <a:r>
                <a:rPr lang="en-GB" sz="110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latin typeface="Cambria Math" panose="02040503050406030204" pitchFamily="18" charset="0"/>
                </a:rPr>
                <a:t>1/(𝑛−1) </a:t>
              </a:r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▒〖〖𝑓_𝑖 𝑥_𝑖〗^2−〖1/𝑛 (∑_(𝑖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▒〖𝑓_𝑖 𝑥_𝑖 〗)〗^2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24</xdr:col>
      <xdr:colOff>161925</xdr:colOff>
      <xdr:row>4</xdr:row>
      <xdr:rowOff>171450</xdr:rowOff>
    </xdr:from>
    <xdr:ext cx="2298706" cy="5449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CF189CB-018A-4C8A-BB62-F4FDC89C1235}"/>
                </a:ext>
              </a:extLst>
            </xdr:cNvPr>
            <xdr:cNvSpPr txBox="1"/>
          </xdr:nvSpPr>
          <xdr:spPr>
            <a:xfrm>
              <a:off x="16125825" y="933450"/>
              <a:ext cx="2298706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d>
                      <m:d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ctrlP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m:rPr>
                                            <m:brk m:alnAt="23"/>
                                          </m:r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=0</m:t>
                                        </m:r>
                                      </m:sub>
                                      <m:sup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𝑤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CF189CB-018A-4C8A-BB62-F4FDC89C1235}"/>
                </a:ext>
              </a:extLst>
            </xdr:cNvPr>
            <xdr:cNvSpPr txBox="1"/>
          </xdr:nvSpPr>
          <xdr:spPr>
            <a:xfrm>
              <a:off x="16125825" y="933450"/>
              <a:ext cx="2298706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𝑠^2</a:t>
              </a:r>
              <a:r>
                <a:rPr lang="en-GB" sz="110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latin typeface="Cambria Math" panose="02040503050406030204" pitchFamily="18" charset="0"/>
                </a:rPr>
                <a:t>𝑛/(𝑛−1) </a:t>
              </a:r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𝑥_𝑖〗^2−(∑_(𝑖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𝑥_𝑖 〗)^2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28</xdr:col>
      <xdr:colOff>333375</xdr:colOff>
      <xdr:row>5</xdr:row>
      <xdr:rowOff>9525</xdr:rowOff>
    </xdr:from>
    <xdr:ext cx="645561" cy="4596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19FE93B-C236-44F6-A40A-997661ACD166}"/>
                </a:ext>
              </a:extLst>
            </xdr:cNvPr>
            <xdr:cNvSpPr txBox="1"/>
          </xdr:nvSpPr>
          <xdr:spPr>
            <a:xfrm>
              <a:off x="18735675" y="962025"/>
              <a:ext cx="645561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GB" sz="110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19FE93B-C236-44F6-A40A-997661ACD166}"/>
                </a:ext>
              </a:extLst>
            </xdr:cNvPr>
            <xdr:cNvSpPr txBox="1"/>
          </xdr:nvSpPr>
          <xdr:spPr>
            <a:xfrm>
              <a:off x="18735675" y="962025"/>
              <a:ext cx="645561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▒𝑤_𝑖 </a:t>
              </a:r>
              <a:r>
                <a:rPr lang="en-GB" sz="1100" i="0">
                  <a:latin typeface="Cambria Math" panose="02040503050406030204" pitchFamily="18" charset="0"/>
                </a:rPr>
                <a:t>=1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28</xdr:col>
      <xdr:colOff>342900</xdr:colOff>
      <xdr:row>1</xdr:row>
      <xdr:rowOff>19050</xdr:rowOff>
    </xdr:from>
    <xdr:ext cx="606833" cy="4596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BAE416F-F114-450F-92A3-76DBD071EE4B}"/>
                </a:ext>
              </a:extLst>
            </xdr:cNvPr>
            <xdr:cNvSpPr txBox="1"/>
          </xdr:nvSpPr>
          <xdr:spPr>
            <a:xfrm>
              <a:off x="18745200" y="209550"/>
              <a:ext cx="606833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BAE416F-F114-450F-92A3-76DBD071EE4B}"/>
                </a:ext>
              </a:extLst>
            </xdr:cNvPr>
            <xdr:cNvSpPr txBox="1"/>
          </xdr:nvSpPr>
          <xdr:spPr>
            <a:xfrm>
              <a:off x="18745200" y="209550"/>
              <a:ext cx="606833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▒𝑓_𝑖 </a:t>
              </a:r>
              <a:r>
                <a:rPr lang="en-GB" sz="1100" i="0">
                  <a:latin typeface="Cambria Math" panose="02040503050406030204" pitchFamily="18" charset="0"/>
                </a:rPr>
                <a:t>=𝑛</a:t>
              </a:r>
              <a:endParaRPr lang="en-GB" sz="1100"/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872.684544328702" createdVersion="6" refreshedVersion="6" minRefreshableVersion="3" recordCount="1942" xr:uid="{00000000-000A-0000-FFFF-FFFF04000000}">
  <cacheSource type="worksheet">
    <worksheetSource ref="A1:E1943" sheet="weighted method"/>
  </cacheSource>
  <cacheFields count="5">
    <cacheField name="event_id" numFmtId="0">
      <sharedItems containsSemiMixedTypes="0" containsString="0" containsNumber="1" containsInteger="1" minValue="26" maxValue="2100295"/>
    </cacheField>
    <cacheField name="period_no" numFmtId="0">
      <sharedItems containsSemiMixedTypes="0" containsString="0" containsNumber="1" containsInteger="1" minValue="1" maxValue="2" count="2">
        <n v="1"/>
        <n v="2"/>
      </sharedItems>
    </cacheField>
    <cacheField name="summary_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sidx" numFmtId="0">
      <sharedItems containsSemiMixedTypes="0" containsString="0" containsNumber="1" containsInteger="1" minValue="-1" maxValue="100" count="101">
        <n v="-1"/>
        <n v="2"/>
        <n v="3"/>
        <n v="4"/>
        <n v="6"/>
        <n v="7"/>
        <n v="8"/>
        <n v="12"/>
        <n v="19"/>
        <n v="20"/>
        <n v="22"/>
        <n v="25"/>
        <n v="27"/>
        <n v="29"/>
        <n v="31"/>
        <n v="32"/>
        <n v="34"/>
        <n v="38"/>
        <n v="39"/>
        <n v="42"/>
        <n v="43"/>
        <n v="44"/>
        <n v="45"/>
        <n v="50"/>
        <n v="54"/>
        <n v="55"/>
        <n v="56"/>
        <n v="57"/>
        <n v="58"/>
        <n v="60"/>
        <n v="62"/>
        <n v="64"/>
        <n v="65"/>
        <n v="68"/>
        <n v="69"/>
        <n v="81"/>
        <n v="82"/>
        <n v="84"/>
        <n v="86"/>
        <n v="89"/>
        <n v="91"/>
        <n v="95"/>
        <n v="98"/>
        <n v="99"/>
        <n v="5"/>
        <n v="9"/>
        <n v="10"/>
        <n v="16"/>
        <n v="18"/>
        <n v="23"/>
        <n v="26"/>
        <n v="33"/>
        <n v="41"/>
        <n v="47"/>
        <n v="48"/>
        <n v="52"/>
        <n v="67"/>
        <n v="70"/>
        <n v="75"/>
        <n v="77"/>
        <n v="80"/>
        <n v="85"/>
        <n v="87"/>
        <n v="94"/>
        <n v="97"/>
        <n v="1"/>
        <n v="11"/>
        <n v="13"/>
        <n v="14"/>
        <n v="17"/>
        <n v="21"/>
        <n v="28"/>
        <n v="30"/>
        <n v="35"/>
        <n v="36"/>
        <n v="37"/>
        <n v="40"/>
        <n v="46"/>
        <n v="49"/>
        <n v="51"/>
        <n v="53"/>
        <n v="59"/>
        <n v="61"/>
        <n v="63"/>
        <n v="66"/>
        <n v="71"/>
        <n v="72"/>
        <n v="73"/>
        <n v="74"/>
        <n v="76"/>
        <n v="78"/>
        <n v="79"/>
        <n v="83"/>
        <n v="88"/>
        <n v="90"/>
        <n v="92"/>
        <n v="93"/>
        <n v="100"/>
        <n v="15"/>
        <n v="24"/>
        <n v="96"/>
      </sharedItems>
    </cacheField>
    <cacheField name="loss" numFmtId="0">
      <sharedItems containsSemiMixedTypes="0" containsString="0" containsNumber="1" minValue="0" maxValue="317269.34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872.68466550926" createdVersion="6" refreshedVersion="6" minRefreshableVersion="3" recordCount="1576" xr:uid="{00000000-000A-0000-FFFF-FFFF08000000}">
  <cacheSource type="worksheet">
    <worksheetSource ref="L1:R1577" sheet="weighted method"/>
  </cacheSource>
  <cacheFields count="7">
    <cacheField name="summary_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period_no" numFmtId="0">
      <sharedItems containsSemiMixedTypes="0" containsString="0" containsNumber="1" containsInteger="1" minValue="1" maxValue="2"/>
    </cacheField>
    <cacheField name="sidx" numFmtId="0">
      <sharedItems containsSemiMixedTypes="0" containsString="0" containsNumber="1" containsInteger="1" minValue="-1" maxValue="100" count="101">
        <n v="-1"/>
        <n v="2"/>
        <n v="3"/>
        <n v="4"/>
        <n v="6"/>
        <n v="7"/>
        <n v="8"/>
        <n v="12"/>
        <n v="19"/>
        <n v="20"/>
        <n v="22"/>
        <n v="25"/>
        <n v="27"/>
        <n v="29"/>
        <n v="31"/>
        <n v="32"/>
        <n v="34"/>
        <n v="38"/>
        <n v="39"/>
        <n v="42"/>
        <n v="43"/>
        <n v="44"/>
        <n v="45"/>
        <n v="50"/>
        <n v="54"/>
        <n v="55"/>
        <n v="56"/>
        <n v="57"/>
        <n v="58"/>
        <n v="60"/>
        <n v="62"/>
        <n v="64"/>
        <n v="65"/>
        <n v="68"/>
        <n v="69"/>
        <n v="81"/>
        <n v="82"/>
        <n v="84"/>
        <n v="86"/>
        <n v="89"/>
        <n v="91"/>
        <n v="95"/>
        <n v="98"/>
        <n v="99"/>
        <n v="1"/>
        <n v="5"/>
        <n v="9"/>
        <n v="10"/>
        <n v="13"/>
        <n v="18"/>
        <n v="21"/>
        <n v="24"/>
        <n v="26"/>
        <n v="28"/>
        <n v="40"/>
        <n v="41"/>
        <n v="46"/>
        <n v="48"/>
        <n v="49"/>
        <n v="51"/>
        <n v="63"/>
        <n v="67"/>
        <n v="72"/>
        <n v="74"/>
        <n v="78"/>
        <n v="85"/>
        <n v="87"/>
        <n v="88"/>
        <n v="90"/>
        <n v="94"/>
        <n v="96"/>
        <n v="97"/>
        <n v="100"/>
        <n v="16"/>
        <n v="23"/>
        <n v="33"/>
        <n v="47"/>
        <n v="52"/>
        <n v="70"/>
        <n v="75"/>
        <n v="77"/>
        <n v="80"/>
        <n v="11"/>
        <n v="14"/>
        <n v="30"/>
        <n v="35"/>
        <n v="59"/>
        <n v="61"/>
        <n v="71"/>
        <n v="73"/>
        <n v="79"/>
        <n v="92"/>
        <n v="17"/>
        <n v="36"/>
        <n v="37"/>
        <n v="53"/>
        <n v="66"/>
        <n v="76"/>
        <n v="83"/>
        <n v="93"/>
        <n v="15"/>
      </sharedItems>
    </cacheField>
    <cacheField name="Sum of loss" numFmtId="0">
      <sharedItems containsSemiMixedTypes="0" containsString="0" containsNumber="1" minValue="0" maxValue="317269.34375"/>
    </cacheField>
    <cacheField name="Weight" numFmtId="0">
      <sharedItems containsSemiMixedTypes="0" containsString="0" containsNumber="1" minValue="1E-3" maxValue="0.1"/>
    </cacheField>
    <cacheField name="Weighted sum" numFmtId="0">
      <sharedItems containsSemiMixedTypes="0" containsString="0" containsNumber="1" minValue="0" maxValue="5167.8683593000005"/>
    </cacheField>
    <cacheField name="Weighted sum of loss squared" numFmtId="0">
      <sharedItems containsSemiMixedTypes="0" containsString="0" containsNumber="1" minValue="0" maxValue="267068633.790540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2">
  <r>
    <n v="26"/>
    <x v="0"/>
    <x v="0"/>
    <x v="0"/>
    <n v="2335.7429200000001"/>
  </r>
  <r>
    <n v="2100210"/>
    <x v="0"/>
    <x v="0"/>
    <x v="0"/>
    <n v="5044.6103519999997"/>
  </r>
  <r>
    <n v="26"/>
    <x v="0"/>
    <x v="0"/>
    <x v="1"/>
    <n v="259.40802000000002"/>
  </r>
  <r>
    <n v="2100210"/>
    <x v="0"/>
    <x v="0"/>
    <x v="1"/>
    <n v="6648.3754879999997"/>
  </r>
  <r>
    <n v="2100210"/>
    <x v="0"/>
    <x v="0"/>
    <x v="2"/>
    <n v="7204.4360349999997"/>
  </r>
  <r>
    <n v="2100210"/>
    <x v="0"/>
    <x v="0"/>
    <x v="3"/>
    <n v="9646.7333980000003"/>
  </r>
  <r>
    <n v="2100210"/>
    <x v="0"/>
    <x v="0"/>
    <x v="4"/>
    <n v="24913.939452999999"/>
  </r>
  <r>
    <n v="26"/>
    <x v="0"/>
    <x v="0"/>
    <x v="5"/>
    <n v="11376.958008"/>
  </r>
  <r>
    <n v="2100210"/>
    <x v="0"/>
    <x v="0"/>
    <x v="5"/>
    <n v="14629.734375"/>
  </r>
  <r>
    <n v="26"/>
    <x v="0"/>
    <x v="0"/>
    <x v="6"/>
    <n v="13395.230469"/>
  </r>
  <r>
    <n v="2100210"/>
    <x v="0"/>
    <x v="0"/>
    <x v="7"/>
    <n v="6306.7807620000003"/>
  </r>
  <r>
    <n v="2100210"/>
    <x v="0"/>
    <x v="0"/>
    <x v="8"/>
    <n v="16896.324218999998"/>
  </r>
  <r>
    <n v="2100210"/>
    <x v="0"/>
    <x v="0"/>
    <x v="9"/>
    <n v="166.796707"/>
  </r>
  <r>
    <n v="2100210"/>
    <x v="0"/>
    <x v="0"/>
    <x v="10"/>
    <n v="22017.167968999998"/>
  </r>
  <r>
    <n v="26"/>
    <x v="0"/>
    <x v="0"/>
    <x v="11"/>
    <n v="21333.039062"/>
  </r>
  <r>
    <n v="26"/>
    <x v="0"/>
    <x v="0"/>
    <x v="12"/>
    <n v="14438.342773"/>
  </r>
  <r>
    <n v="2100210"/>
    <x v="0"/>
    <x v="0"/>
    <x v="12"/>
    <n v="228.01260400000001"/>
  </r>
  <r>
    <n v="2100210"/>
    <x v="0"/>
    <x v="0"/>
    <x v="13"/>
    <n v="22980.554688"/>
  </r>
  <r>
    <n v="2100210"/>
    <x v="0"/>
    <x v="0"/>
    <x v="14"/>
    <n v="1581.530518"/>
  </r>
  <r>
    <n v="2100210"/>
    <x v="0"/>
    <x v="0"/>
    <x v="15"/>
    <n v="17343.580077999999"/>
  </r>
  <r>
    <n v="2100210"/>
    <x v="0"/>
    <x v="0"/>
    <x v="16"/>
    <n v="11353.548828000001"/>
  </r>
  <r>
    <n v="2100210"/>
    <x v="0"/>
    <x v="0"/>
    <x v="17"/>
    <n v="10443.374023"/>
  </r>
  <r>
    <n v="2100210"/>
    <x v="0"/>
    <x v="0"/>
    <x v="18"/>
    <n v="23832.339843999998"/>
  </r>
  <r>
    <n v="2100210"/>
    <x v="0"/>
    <x v="0"/>
    <x v="19"/>
    <n v="10898.204102"/>
  </r>
  <r>
    <n v="2100210"/>
    <x v="0"/>
    <x v="0"/>
    <x v="20"/>
    <n v="37384.074219000002"/>
  </r>
  <r>
    <n v="26"/>
    <x v="0"/>
    <x v="0"/>
    <x v="21"/>
    <n v="8936.8535159999992"/>
  </r>
  <r>
    <n v="2100210"/>
    <x v="0"/>
    <x v="0"/>
    <x v="22"/>
    <n v="2048.9780270000001"/>
  </r>
  <r>
    <n v="2100210"/>
    <x v="0"/>
    <x v="0"/>
    <x v="23"/>
    <n v="9297.7958980000003"/>
  </r>
  <r>
    <n v="26"/>
    <x v="0"/>
    <x v="0"/>
    <x v="24"/>
    <n v="18302.541015999999"/>
  </r>
  <r>
    <n v="2100210"/>
    <x v="0"/>
    <x v="0"/>
    <x v="25"/>
    <n v="788.47955300000001"/>
  </r>
  <r>
    <n v="2100210"/>
    <x v="0"/>
    <x v="0"/>
    <x v="26"/>
    <n v="18029.46875"/>
  </r>
  <r>
    <n v="26"/>
    <x v="0"/>
    <x v="0"/>
    <x v="27"/>
    <n v="14457.517578000001"/>
  </r>
  <r>
    <n v="2100210"/>
    <x v="0"/>
    <x v="0"/>
    <x v="27"/>
    <n v="10270.807617"/>
  </r>
  <r>
    <n v="2100210"/>
    <x v="0"/>
    <x v="0"/>
    <x v="28"/>
    <n v="15341.851562"/>
  </r>
  <r>
    <n v="26"/>
    <x v="0"/>
    <x v="0"/>
    <x v="29"/>
    <n v="19248.386718999998"/>
  </r>
  <r>
    <n v="26"/>
    <x v="0"/>
    <x v="0"/>
    <x v="30"/>
    <n v="5986.1206050000001"/>
  </r>
  <r>
    <n v="2100210"/>
    <x v="0"/>
    <x v="0"/>
    <x v="30"/>
    <n v="3482.5285640000002"/>
  </r>
  <r>
    <n v="26"/>
    <x v="0"/>
    <x v="0"/>
    <x v="31"/>
    <n v="14354.941406"/>
  </r>
  <r>
    <n v="2100210"/>
    <x v="0"/>
    <x v="0"/>
    <x v="31"/>
    <n v="11957.094727"/>
  </r>
  <r>
    <n v="2100210"/>
    <x v="0"/>
    <x v="0"/>
    <x v="32"/>
    <n v="9826.6064449999994"/>
  </r>
  <r>
    <n v="26"/>
    <x v="0"/>
    <x v="0"/>
    <x v="33"/>
    <n v="11456.341796999999"/>
  </r>
  <r>
    <n v="2100210"/>
    <x v="0"/>
    <x v="0"/>
    <x v="34"/>
    <n v="20413.214843999998"/>
  </r>
  <r>
    <n v="26"/>
    <x v="0"/>
    <x v="0"/>
    <x v="35"/>
    <n v="7002.0112300000001"/>
  </r>
  <r>
    <n v="2100210"/>
    <x v="0"/>
    <x v="0"/>
    <x v="36"/>
    <n v="14541.223633"/>
  </r>
  <r>
    <n v="26"/>
    <x v="0"/>
    <x v="0"/>
    <x v="37"/>
    <n v="11361.454102"/>
  </r>
  <r>
    <n v="2100210"/>
    <x v="0"/>
    <x v="0"/>
    <x v="37"/>
    <n v="21246.228515999999"/>
  </r>
  <r>
    <n v="2100210"/>
    <x v="0"/>
    <x v="0"/>
    <x v="38"/>
    <n v="14433.084961"/>
  </r>
  <r>
    <n v="26"/>
    <x v="0"/>
    <x v="0"/>
    <x v="39"/>
    <n v="5024.5371089999999"/>
  </r>
  <r>
    <n v="26"/>
    <x v="0"/>
    <x v="0"/>
    <x v="40"/>
    <n v="18341.669922000001"/>
  </r>
  <r>
    <n v="2100210"/>
    <x v="0"/>
    <x v="0"/>
    <x v="40"/>
    <n v="17919.244140999999"/>
  </r>
  <r>
    <n v="2100210"/>
    <x v="0"/>
    <x v="0"/>
    <x v="41"/>
    <n v="9317.9677730000003"/>
  </r>
  <r>
    <n v="2100210"/>
    <x v="0"/>
    <x v="0"/>
    <x v="42"/>
    <n v="22394.574218999998"/>
  </r>
  <r>
    <n v="2100210"/>
    <x v="0"/>
    <x v="0"/>
    <x v="43"/>
    <n v="13482.456055000001"/>
  </r>
  <r>
    <n v="26"/>
    <x v="0"/>
    <x v="1"/>
    <x v="0"/>
    <n v="1014.656372"/>
  </r>
  <r>
    <n v="2100210"/>
    <x v="0"/>
    <x v="1"/>
    <x v="0"/>
    <n v="3826.5634770000001"/>
  </r>
  <r>
    <n v="2100210"/>
    <x v="0"/>
    <x v="1"/>
    <x v="44"/>
    <n v="32176.109375"/>
  </r>
  <r>
    <n v="2100210"/>
    <x v="0"/>
    <x v="1"/>
    <x v="45"/>
    <n v="25915.933593999998"/>
  </r>
  <r>
    <n v="26"/>
    <x v="0"/>
    <x v="1"/>
    <x v="46"/>
    <n v="9179.0820309999999"/>
  </r>
  <r>
    <n v="2100210"/>
    <x v="0"/>
    <x v="1"/>
    <x v="46"/>
    <n v="11149.760742"/>
  </r>
  <r>
    <n v="26"/>
    <x v="0"/>
    <x v="1"/>
    <x v="47"/>
    <n v="5449.0522460000002"/>
  </r>
  <r>
    <n v="2100210"/>
    <x v="0"/>
    <x v="1"/>
    <x v="48"/>
    <n v="13666.226562"/>
  </r>
  <r>
    <n v="2100210"/>
    <x v="0"/>
    <x v="1"/>
    <x v="8"/>
    <n v="26931.367188"/>
  </r>
  <r>
    <n v="2100210"/>
    <x v="0"/>
    <x v="1"/>
    <x v="9"/>
    <n v="7372.998047"/>
  </r>
  <r>
    <n v="2100210"/>
    <x v="0"/>
    <x v="1"/>
    <x v="49"/>
    <n v="2132.8315429999998"/>
  </r>
  <r>
    <n v="26"/>
    <x v="0"/>
    <x v="1"/>
    <x v="11"/>
    <n v="11052.607421999999"/>
  </r>
  <r>
    <n v="2100210"/>
    <x v="0"/>
    <x v="1"/>
    <x v="50"/>
    <n v="3179.688232"/>
  </r>
  <r>
    <n v="2100210"/>
    <x v="0"/>
    <x v="1"/>
    <x v="14"/>
    <n v="23.938127999999999"/>
  </r>
  <r>
    <n v="26"/>
    <x v="0"/>
    <x v="1"/>
    <x v="15"/>
    <n v="32185.212890999999"/>
  </r>
  <r>
    <n v="26"/>
    <x v="0"/>
    <x v="1"/>
    <x v="51"/>
    <n v="3567.7468260000001"/>
  </r>
  <r>
    <n v="2100210"/>
    <x v="0"/>
    <x v="1"/>
    <x v="17"/>
    <n v="12810.979492"/>
  </r>
  <r>
    <n v="26"/>
    <x v="0"/>
    <x v="1"/>
    <x v="52"/>
    <n v="13319.892578000001"/>
  </r>
  <r>
    <n v="26"/>
    <x v="0"/>
    <x v="1"/>
    <x v="19"/>
    <n v="194.05509900000001"/>
  </r>
  <r>
    <n v="2100210"/>
    <x v="0"/>
    <x v="1"/>
    <x v="53"/>
    <n v="14846.536133"/>
  </r>
  <r>
    <n v="2100210"/>
    <x v="0"/>
    <x v="1"/>
    <x v="54"/>
    <n v="4814.5537109999996"/>
  </r>
  <r>
    <n v="2100210"/>
    <x v="0"/>
    <x v="1"/>
    <x v="55"/>
    <n v="24787.59375"/>
  </r>
  <r>
    <n v="2100210"/>
    <x v="0"/>
    <x v="1"/>
    <x v="24"/>
    <n v="4301.5678710000002"/>
  </r>
  <r>
    <n v="2100210"/>
    <x v="0"/>
    <x v="1"/>
    <x v="28"/>
    <n v="7968.9736329999996"/>
  </r>
  <r>
    <n v="2100210"/>
    <x v="0"/>
    <x v="1"/>
    <x v="56"/>
    <n v="28729.447265999999"/>
  </r>
  <r>
    <n v="2100210"/>
    <x v="0"/>
    <x v="1"/>
    <x v="57"/>
    <n v="6830.3608400000003"/>
  </r>
  <r>
    <n v="26"/>
    <x v="0"/>
    <x v="1"/>
    <x v="58"/>
    <n v="34452.796875"/>
  </r>
  <r>
    <n v="26"/>
    <x v="0"/>
    <x v="1"/>
    <x v="59"/>
    <n v="18.174499999999998"/>
  </r>
  <r>
    <n v="2100210"/>
    <x v="0"/>
    <x v="1"/>
    <x v="59"/>
    <n v="10632.707031"/>
  </r>
  <r>
    <n v="2100210"/>
    <x v="0"/>
    <x v="1"/>
    <x v="60"/>
    <n v="12719.771484000001"/>
  </r>
  <r>
    <n v="2100210"/>
    <x v="0"/>
    <x v="1"/>
    <x v="61"/>
    <n v="14.770514"/>
  </r>
  <r>
    <n v="2100210"/>
    <x v="0"/>
    <x v="1"/>
    <x v="62"/>
    <n v="21811.513672000001"/>
  </r>
  <r>
    <n v="2100210"/>
    <x v="0"/>
    <x v="1"/>
    <x v="39"/>
    <n v="17406.720702999999"/>
  </r>
  <r>
    <n v="2100210"/>
    <x v="0"/>
    <x v="1"/>
    <x v="63"/>
    <n v="6314.6245120000003"/>
  </r>
  <r>
    <n v="2100210"/>
    <x v="0"/>
    <x v="1"/>
    <x v="41"/>
    <n v="16432.224609000001"/>
  </r>
  <r>
    <n v="2100210"/>
    <x v="0"/>
    <x v="1"/>
    <x v="64"/>
    <n v="23548.722656000002"/>
  </r>
  <r>
    <n v="26"/>
    <x v="0"/>
    <x v="2"/>
    <x v="0"/>
    <n v="10723.323242"/>
  </r>
  <r>
    <n v="2100210"/>
    <x v="0"/>
    <x v="2"/>
    <x v="0"/>
    <n v="18492.001952999999"/>
  </r>
  <r>
    <n v="26"/>
    <x v="0"/>
    <x v="2"/>
    <x v="65"/>
    <n v="16789.585938"/>
  </r>
  <r>
    <n v="2100210"/>
    <x v="0"/>
    <x v="2"/>
    <x v="65"/>
    <n v="8660.2539059999999"/>
  </r>
  <r>
    <n v="26"/>
    <x v="0"/>
    <x v="2"/>
    <x v="1"/>
    <n v="3619.421875"/>
  </r>
  <r>
    <n v="2100210"/>
    <x v="0"/>
    <x v="2"/>
    <x v="1"/>
    <n v="12644.480469"/>
  </r>
  <r>
    <n v="26"/>
    <x v="0"/>
    <x v="2"/>
    <x v="2"/>
    <n v="19564.851562"/>
  </r>
  <r>
    <n v="2100210"/>
    <x v="0"/>
    <x v="2"/>
    <x v="2"/>
    <n v="25088.195312"/>
  </r>
  <r>
    <n v="2100210"/>
    <x v="0"/>
    <x v="2"/>
    <x v="44"/>
    <n v="18622.037109000001"/>
  </r>
  <r>
    <n v="2100210"/>
    <x v="0"/>
    <x v="2"/>
    <x v="4"/>
    <n v="5350.7617190000001"/>
  </r>
  <r>
    <n v="26"/>
    <x v="0"/>
    <x v="2"/>
    <x v="5"/>
    <n v="30557.564452999999"/>
  </r>
  <r>
    <n v="2100210"/>
    <x v="0"/>
    <x v="2"/>
    <x v="5"/>
    <n v="15818.992188"/>
  </r>
  <r>
    <n v="26"/>
    <x v="0"/>
    <x v="2"/>
    <x v="6"/>
    <n v="17342.855468999998"/>
  </r>
  <r>
    <n v="2100210"/>
    <x v="0"/>
    <x v="2"/>
    <x v="6"/>
    <n v="23160.398438"/>
  </r>
  <r>
    <n v="26"/>
    <x v="0"/>
    <x v="2"/>
    <x v="46"/>
    <n v="8224.09375"/>
  </r>
  <r>
    <n v="2100210"/>
    <x v="0"/>
    <x v="2"/>
    <x v="46"/>
    <n v="30121.373047000001"/>
  </r>
  <r>
    <n v="2100210"/>
    <x v="0"/>
    <x v="2"/>
    <x v="66"/>
    <n v="43645.570312000003"/>
  </r>
  <r>
    <n v="26"/>
    <x v="0"/>
    <x v="2"/>
    <x v="7"/>
    <n v="5157.7290039999998"/>
  </r>
  <r>
    <n v="2100210"/>
    <x v="0"/>
    <x v="2"/>
    <x v="7"/>
    <n v="28212.072265999999"/>
  </r>
  <r>
    <n v="26"/>
    <x v="0"/>
    <x v="2"/>
    <x v="67"/>
    <n v="36646.328125"/>
  </r>
  <r>
    <n v="2100210"/>
    <x v="0"/>
    <x v="2"/>
    <x v="67"/>
    <n v="33731.390625"/>
  </r>
  <r>
    <n v="26"/>
    <x v="0"/>
    <x v="2"/>
    <x v="68"/>
    <n v="10680.519531"/>
  </r>
  <r>
    <n v="2100210"/>
    <x v="0"/>
    <x v="2"/>
    <x v="68"/>
    <n v="34227.140625"/>
  </r>
  <r>
    <n v="26"/>
    <x v="0"/>
    <x v="2"/>
    <x v="47"/>
    <n v="16391.039062"/>
  </r>
  <r>
    <n v="2100210"/>
    <x v="0"/>
    <x v="2"/>
    <x v="47"/>
    <n v="23379.316406000002"/>
  </r>
  <r>
    <n v="26"/>
    <x v="0"/>
    <x v="2"/>
    <x v="69"/>
    <n v="5769.1201170000004"/>
  </r>
  <r>
    <n v="2100210"/>
    <x v="0"/>
    <x v="2"/>
    <x v="69"/>
    <n v="22114.84375"/>
  </r>
  <r>
    <n v="2100210"/>
    <x v="0"/>
    <x v="2"/>
    <x v="48"/>
    <n v="26236.611327999999"/>
  </r>
  <r>
    <n v="26"/>
    <x v="0"/>
    <x v="2"/>
    <x v="8"/>
    <n v="23374.912109000001"/>
  </r>
  <r>
    <n v="2100210"/>
    <x v="0"/>
    <x v="2"/>
    <x v="8"/>
    <n v="45562.527344000002"/>
  </r>
  <r>
    <n v="26"/>
    <x v="0"/>
    <x v="2"/>
    <x v="9"/>
    <n v="8913.0224610000005"/>
  </r>
  <r>
    <n v="2100210"/>
    <x v="0"/>
    <x v="2"/>
    <x v="9"/>
    <n v="15611.787109000001"/>
  </r>
  <r>
    <n v="2100210"/>
    <x v="0"/>
    <x v="2"/>
    <x v="70"/>
    <n v="10509.189453000001"/>
  </r>
  <r>
    <n v="26"/>
    <x v="0"/>
    <x v="2"/>
    <x v="10"/>
    <n v="39576.09375"/>
  </r>
  <r>
    <n v="2100210"/>
    <x v="0"/>
    <x v="2"/>
    <x v="10"/>
    <n v="36535.800780999998"/>
  </r>
  <r>
    <n v="26"/>
    <x v="0"/>
    <x v="2"/>
    <x v="49"/>
    <n v="17288.144531000002"/>
  </r>
  <r>
    <n v="2100210"/>
    <x v="0"/>
    <x v="2"/>
    <x v="49"/>
    <n v="3336.3706050000001"/>
  </r>
  <r>
    <n v="2100210"/>
    <x v="0"/>
    <x v="2"/>
    <x v="11"/>
    <n v="19816.585938"/>
  </r>
  <r>
    <n v="26"/>
    <x v="0"/>
    <x v="2"/>
    <x v="50"/>
    <n v="10725.148438"/>
  </r>
  <r>
    <n v="2100210"/>
    <x v="0"/>
    <x v="2"/>
    <x v="12"/>
    <n v="60806.542969000002"/>
  </r>
  <r>
    <n v="2100210"/>
    <x v="0"/>
    <x v="2"/>
    <x v="71"/>
    <n v="20513.292968999998"/>
  </r>
  <r>
    <n v="26"/>
    <x v="0"/>
    <x v="2"/>
    <x v="72"/>
    <n v="16519.724609000001"/>
  </r>
  <r>
    <n v="26"/>
    <x v="0"/>
    <x v="2"/>
    <x v="14"/>
    <n v="17650.875"/>
  </r>
  <r>
    <n v="26"/>
    <x v="0"/>
    <x v="2"/>
    <x v="15"/>
    <n v="27693.925781000002"/>
  </r>
  <r>
    <n v="2100210"/>
    <x v="0"/>
    <x v="2"/>
    <x v="15"/>
    <n v="17542.992188"/>
  </r>
  <r>
    <n v="26"/>
    <x v="0"/>
    <x v="2"/>
    <x v="51"/>
    <n v="48658.441405999998"/>
  </r>
  <r>
    <n v="26"/>
    <x v="0"/>
    <x v="2"/>
    <x v="16"/>
    <n v="7824.4404299999997"/>
  </r>
  <r>
    <n v="2100210"/>
    <x v="0"/>
    <x v="2"/>
    <x v="16"/>
    <n v="34616.9375"/>
  </r>
  <r>
    <n v="26"/>
    <x v="0"/>
    <x v="2"/>
    <x v="73"/>
    <n v="19689.488281000002"/>
  </r>
  <r>
    <n v="2100210"/>
    <x v="0"/>
    <x v="2"/>
    <x v="73"/>
    <n v="36893.398437999997"/>
  </r>
  <r>
    <n v="2100210"/>
    <x v="0"/>
    <x v="2"/>
    <x v="74"/>
    <n v="30571.748047000001"/>
  </r>
  <r>
    <n v="26"/>
    <x v="0"/>
    <x v="2"/>
    <x v="75"/>
    <n v="6566.1474609999996"/>
  </r>
  <r>
    <n v="2100210"/>
    <x v="0"/>
    <x v="2"/>
    <x v="75"/>
    <n v="38418.671875"/>
  </r>
  <r>
    <n v="26"/>
    <x v="0"/>
    <x v="2"/>
    <x v="76"/>
    <n v="17705.089843999998"/>
  </r>
  <r>
    <n v="2100210"/>
    <x v="0"/>
    <x v="2"/>
    <x v="76"/>
    <n v="10302.752930000001"/>
  </r>
  <r>
    <n v="2100210"/>
    <x v="0"/>
    <x v="2"/>
    <x v="52"/>
    <n v="24566.783202999999"/>
  </r>
  <r>
    <n v="2100210"/>
    <x v="0"/>
    <x v="2"/>
    <x v="19"/>
    <n v="12721.822265999999"/>
  </r>
  <r>
    <n v="2100210"/>
    <x v="0"/>
    <x v="2"/>
    <x v="20"/>
    <n v="35995.546875"/>
  </r>
  <r>
    <n v="26"/>
    <x v="0"/>
    <x v="2"/>
    <x v="21"/>
    <n v="2412.01001"/>
  </r>
  <r>
    <n v="2100210"/>
    <x v="0"/>
    <x v="2"/>
    <x v="21"/>
    <n v="38064.039062000003"/>
  </r>
  <r>
    <n v="2100210"/>
    <x v="0"/>
    <x v="2"/>
    <x v="22"/>
    <n v="17847.101562"/>
  </r>
  <r>
    <n v="2100210"/>
    <x v="0"/>
    <x v="2"/>
    <x v="77"/>
    <n v="3281.5810550000001"/>
  </r>
  <r>
    <n v="26"/>
    <x v="0"/>
    <x v="2"/>
    <x v="54"/>
    <n v="14657.443359000001"/>
  </r>
  <r>
    <n v="2100210"/>
    <x v="0"/>
    <x v="2"/>
    <x v="54"/>
    <n v="20992.255859000001"/>
  </r>
  <r>
    <n v="2100210"/>
    <x v="0"/>
    <x v="2"/>
    <x v="78"/>
    <n v="18763.421875"/>
  </r>
  <r>
    <n v="26"/>
    <x v="0"/>
    <x v="2"/>
    <x v="23"/>
    <n v="15944.125"/>
  </r>
  <r>
    <n v="26"/>
    <x v="0"/>
    <x v="2"/>
    <x v="79"/>
    <n v="3637.873047"/>
  </r>
  <r>
    <n v="2100210"/>
    <x v="0"/>
    <x v="2"/>
    <x v="79"/>
    <n v="24810.007812"/>
  </r>
  <r>
    <n v="26"/>
    <x v="0"/>
    <x v="2"/>
    <x v="55"/>
    <n v="19800.673827999999"/>
  </r>
  <r>
    <n v="2100210"/>
    <x v="0"/>
    <x v="2"/>
    <x v="80"/>
    <n v="15353.576171999999"/>
  </r>
  <r>
    <n v="26"/>
    <x v="0"/>
    <x v="2"/>
    <x v="24"/>
    <n v="8229.0800780000009"/>
  </r>
  <r>
    <n v="26"/>
    <x v="0"/>
    <x v="2"/>
    <x v="25"/>
    <n v="3466.6157229999999"/>
  </r>
  <r>
    <n v="2100210"/>
    <x v="0"/>
    <x v="2"/>
    <x v="25"/>
    <n v="11018.871094"/>
  </r>
  <r>
    <n v="2100210"/>
    <x v="0"/>
    <x v="2"/>
    <x v="26"/>
    <n v="38428.871094000002"/>
  </r>
  <r>
    <n v="2100210"/>
    <x v="0"/>
    <x v="2"/>
    <x v="27"/>
    <n v="30346.740234000001"/>
  </r>
  <r>
    <n v="26"/>
    <x v="0"/>
    <x v="2"/>
    <x v="28"/>
    <n v="3713.67749"/>
  </r>
  <r>
    <n v="2100210"/>
    <x v="0"/>
    <x v="2"/>
    <x v="28"/>
    <n v="12672.580078000001"/>
  </r>
  <r>
    <n v="26"/>
    <x v="0"/>
    <x v="2"/>
    <x v="81"/>
    <n v="35616.734375"/>
  </r>
  <r>
    <n v="2100210"/>
    <x v="0"/>
    <x v="2"/>
    <x v="81"/>
    <n v="11016.025390999999"/>
  </r>
  <r>
    <n v="26"/>
    <x v="0"/>
    <x v="2"/>
    <x v="29"/>
    <n v="30777.052734000001"/>
  </r>
  <r>
    <n v="2100210"/>
    <x v="0"/>
    <x v="2"/>
    <x v="29"/>
    <n v="20745.699218999998"/>
  </r>
  <r>
    <n v="2100210"/>
    <x v="0"/>
    <x v="2"/>
    <x v="82"/>
    <n v="13263.757812"/>
  </r>
  <r>
    <n v="26"/>
    <x v="0"/>
    <x v="2"/>
    <x v="30"/>
    <n v="3664.7004390000002"/>
  </r>
  <r>
    <n v="26"/>
    <x v="0"/>
    <x v="2"/>
    <x v="83"/>
    <n v="11766.280273"/>
  </r>
  <r>
    <n v="2100210"/>
    <x v="0"/>
    <x v="2"/>
    <x v="83"/>
    <n v="41736.417969000002"/>
  </r>
  <r>
    <n v="26"/>
    <x v="0"/>
    <x v="2"/>
    <x v="31"/>
    <n v="9866.5966800000006"/>
  </r>
  <r>
    <n v="2100210"/>
    <x v="0"/>
    <x v="2"/>
    <x v="31"/>
    <n v="27947.845702999999"/>
  </r>
  <r>
    <n v="26"/>
    <x v="0"/>
    <x v="2"/>
    <x v="32"/>
    <n v="16037.294921999999"/>
  </r>
  <r>
    <n v="2100210"/>
    <x v="0"/>
    <x v="2"/>
    <x v="32"/>
    <n v="27295.199218999998"/>
  </r>
  <r>
    <n v="26"/>
    <x v="0"/>
    <x v="2"/>
    <x v="84"/>
    <n v="21728.148438"/>
  </r>
  <r>
    <n v="2100210"/>
    <x v="0"/>
    <x v="2"/>
    <x v="84"/>
    <n v="19019.310547000001"/>
  </r>
  <r>
    <n v="26"/>
    <x v="0"/>
    <x v="2"/>
    <x v="56"/>
    <n v="11729.844727"/>
  </r>
  <r>
    <n v="2100210"/>
    <x v="0"/>
    <x v="2"/>
    <x v="56"/>
    <n v="14433.926758"/>
  </r>
  <r>
    <n v="26"/>
    <x v="0"/>
    <x v="2"/>
    <x v="33"/>
    <n v="6905.6162109999996"/>
  </r>
  <r>
    <n v="2100210"/>
    <x v="0"/>
    <x v="2"/>
    <x v="33"/>
    <n v="42207.253905999998"/>
  </r>
  <r>
    <n v="26"/>
    <x v="0"/>
    <x v="2"/>
    <x v="34"/>
    <n v="6532.513672"/>
  </r>
  <r>
    <n v="2100210"/>
    <x v="0"/>
    <x v="2"/>
    <x v="34"/>
    <n v="24856.648438"/>
  </r>
  <r>
    <n v="26"/>
    <x v="0"/>
    <x v="2"/>
    <x v="57"/>
    <n v="9044.6660159999992"/>
  </r>
  <r>
    <n v="2100210"/>
    <x v="0"/>
    <x v="2"/>
    <x v="57"/>
    <n v="42291.242187999997"/>
  </r>
  <r>
    <n v="26"/>
    <x v="0"/>
    <x v="2"/>
    <x v="85"/>
    <n v="10773.834961"/>
  </r>
  <r>
    <n v="2100210"/>
    <x v="0"/>
    <x v="2"/>
    <x v="86"/>
    <n v="29466.992188"/>
  </r>
  <r>
    <n v="26"/>
    <x v="0"/>
    <x v="2"/>
    <x v="87"/>
    <n v="72620.828125"/>
  </r>
  <r>
    <n v="2100210"/>
    <x v="0"/>
    <x v="2"/>
    <x v="87"/>
    <n v="17764.962890999999"/>
  </r>
  <r>
    <n v="2100210"/>
    <x v="0"/>
    <x v="2"/>
    <x v="88"/>
    <n v="8164.921875"/>
  </r>
  <r>
    <n v="26"/>
    <x v="0"/>
    <x v="2"/>
    <x v="58"/>
    <n v="2527.3378910000001"/>
  </r>
  <r>
    <n v="2100210"/>
    <x v="0"/>
    <x v="2"/>
    <x v="58"/>
    <n v="8516.1660159999992"/>
  </r>
  <r>
    <n v="2100210"/>
    <x v="0"/>
    <x v="2"/>
    <x v="89"/>
    <n v="28413.728515999999"/>
  </r>
  <r>
    <n v="26"/>
    <x v="0"/>
    <x v="2"/>
    <x v="59"/>
    <n v="14446.398438"/>
  </r>
  <r>
    <n v="2100210"/>
    <x v="0"/>
    <x v="2"/>
    <x v="59"/>
    <n v="49561.410155999998"/>
  </r>
  <r>
    <n v="26"/>
    <x v="0"/>
    <x v="2"/>
    <x v="90"/>
    <n v="14963.659180000001"/>
  </r>
  <r>
    <n v="2100210"/>
    <x v="0"/>
    <x v="2"/>
    <x v="90"/>
    <n v="10338.634765999999"/>
  </r>
  <r>
    <n v="26"/>
    <x v="0"/>
    <x v="2"/>
    <x v="91"/>
    <n v="11462.317383"/>
  </r>
  <r>
    <n v="2100210"/>
    <x v="0"/>
    <x v="2"/>
    <x v="91"/>
    <n v="5701.8466799999997"/>
  </r>
  <r>
    <n v="2100210"/>
    <x v="0"/>
    <x v="2"/>
    <x v="60"/>
    <n v="6845.1777339999999"/>
  </r>
  <r>
    <n v="2100210"/>
    <x v="0"/>
    <x v="2"/>
    <x v="35"/>
    <n v="13840.634765999999"/>
  </r>
  <r>
    <n v="26"/>
    <x v="0"/>
    <x v="2"/>
    <x v="36"/>
    <n v="24697.431640999999"/>
  </r>
  <r>
    <n v="2100210"/>
    <x v="0"/>
    <x v="2"/>
    <x v="36"/>
    <n v="19677.207031000002"/>
  </r>
  <r>
    <n v="26"/>
    <x v="0"/>
    <x v="2"/>
    <x v="92"/>
    <n v="13286.828125"/>
  </r>
  <r>
    <n v="2100210"/>
    <x v="0"/>
    <x v="2"/>
    <x v="92"/>
    <n v="3325.1875"/>
  </r>
  <r>
    <n v="2100210"/>
    <x v="0"/>
    <x v="2"/>
    <x v="37"/>
    <n v="16346.227539"/>
  </r>
  <r>
    <n v="26"/>
    <x v="0"/>
    <x v="2"/>
    <x v="38"/>
    <n v="35869"/>
  </r>
  <r>
    <n v="2100210"/>
    <x v="0"/>
    <x v="2"/>
    <x v="38"/>
    <n v="21451.898438"/>
  </r>
  <r>
    <n v="2100210"/>
    <x v="0"/>
    <x v="2"/>
    <x v="62"/>
    <n v="32473.78125"/>
  </r>
  <r>
    <n v="26"/>
    <x v="0"/>
    <x v="2"/>
    <x v="93"/>
    <n v="15252.130859000001"/>
  </r>
  <r>
    <n v="26"/>
    <x v="0"/>
    <x v="2"/>
    <x v="39"/>
    <n v="19440.896484000001"/>
  </r>
  <r>
    <n v="2100210"/>
    <x v="0"/>
    <x v="2"/>
    <x v="39"/>
    <n v="30373.28125"/>
  </r>
  <r>
    <n v="26"/>
    <x v="0"/>
    <x v="2"/>
    <x v="94"/>
    <n v="20297.425781000002"/>
  </r>
  <r>
    <n v="26"/>
    <x v="0"/>
    <x v="2"/>
    <x v="40"/>
    <n v="7220.5102539999998"/>
  </r>
  <r>
    <n v="2100210"/>
    <x v="0"/>
    <x v="2"/>
    <x v="40"/>
    <n v="20085.871093999998"/>
  </r>
  <r>
    <n v="2100210"/>
    <x v="0"/>
    <x v="2"/>
    <x v="95"/>
    <n v="28194.417968999998"/>
  </r>
  <r>
    <n v="26"/>
    <x v="0"/>
    <x v="2"/>
    <x v="96"/>
    <n v="16556.484375"/>
  </r>
  <r>
    <n v="26"/>
    <x v="0"/>
    <x v="2"/>
    <x v="63"/>
    <n v="3257.9509280000002"/>
  </r>
  <r>
    <n v="2100210"/>
    <x v="0"/>
    <x v="2"/>
    <x v="63"/>
    <n v="12052.265625"/>
  </r>
  <r>
    <n v="26"/>
    <x v="0"/>
    <x v="2"/>
    <x v="41"/>
    <n v="6070.5263670000004"/>
  </r>
  <r>
    <n v="26"/>
    <x v="0"/>
    <x v="2"/>
    <x v="64"/>
    <n v="14273.597656"/>
  </r>
  <r>
    <n v="2100210"/>
    <x v="0"/>
    <x v="2"/>
    <x v="64"/>
    <n v="14588.230469"/>
  </r>
  <r>
    <n v="26"/>
    <x v="0"/>
    <x v="2"/>
    <x v="42"/>
    <n v="9028.6650389999995"/>
  </r>
  <r>
    <n v="2100210"/>
    <x v="0"/>
    <x v="2"/>
    <x v="42"/>
    <n v="28179.257812"/>
  </r>
  <r>
    <n v="26"/>
    <x v="0"/>
    <x v="2"/>
    <x v="43"/>
    <n v="13846.045898"/>
  </r>
  <r>
    <n v="2100210"/>
    <x v="0"/>
    <x v="2"/>
    <x v="43"/>
    <n v="23606.246093999998"/>
  </r>
  <r>
    <n v="26"/>
    <x v="0"/>
    <x v="2"/>
    <x v="97"/>
    <n v="28285.482422000001"/>
  </r>
  <r>
    <n v="26"/>
    <x v="0"/>
    <x v="3"/>
    <x v="0"/>
    <n v="3562.031982"/>
  </r>
  <r>
    <n v="2100210"/>
    <x v="0"/>
    <x v="3"/>
    <x v="0"/>
    <n v="6142.3374020000001"/>
  </r>
  <r>
    <n v="26"/>
    <x v="0"/>
    <x v="3"/>
    <x v="65"/>
    <n v="3692.2026369999999"/>
  </r>
  <r>
    <n v="26"/>
    <x v="0"/>
    <x v="3"/>
    <x v="3"/>
    <n v="23885.929688"/>
  </r>
  <r>
    <n v="26"/>
    <x v="0"/>
    <x v="3"/>
    <x v="5"/>
    <n v="13025.878906"/>
  </r>
  <r>
    <n v="26"/>
    <x v="0"/>
    <x v="3"/>
    <x v="6"/>
    <n v="11534.335938"/>
  </r>
  <r>
    <n v="2100210"/>
    <x v="0"/>
    <x v="3"/>
    <x v="45"/>
    <n v="11442.086914"/>
  </r>
  <r>
    <n v="26"/>
    <x v="0"/>
    <x v="3"/>
    <x v="46"/>
    <n v="18317.828125"/>
  </r>
  <r>
    <n v="2100210"/>
    <x v="0"/>
    <x v="3"/>
    <x v="66"/>
    <n v="7538.5439450000003"/>
  </r>
  <r>
    <n v="26"/>
    <x v="0"/>
    <x v="3"/>
    <x v="7"/>
    <n v="15535.211914"/>
  </r>
  <r>
    <n v="2100210"/>
    <x v="0"/>
    <x v="3"/>
    <x v="68"/>
    <n v="7236.7260740000002"/>
  </r>
  <r>
    <n v="2100210"/>
    <x v="0"/>
    <x v="3"/>
    <x v="98"/>
    <n v="8524.0761719999991"/>
  </r>
  <r>
    <n v="2100210"/>
    <x v="0"/>
    <x v="3"/>
    <x v="47"/>
    <n v="14002.578125"/>
  </r>
  <r>
    <n v="26"/>
    <x v="0"/>
    <x v="3"/>
    <x v="69"/>
    <n v="2855.1372070000002"/>
  </r>
  <r>
    <n v="26"/>
    <x v="0"/>
    <x v="3"/>
    <x v="8"/>
    <n v="9242.9833980000003"/>
  </r>
  <r>
    <n v="2100210"/>
    <x v="0"/>
    <x v="3"/>
    <x v="70"/>
    <n v="10579.445312"/>
  </r>
  <r>
    <n v="26"/>
    <x v="0"/>
    <x v="3"/>
    <x v="10"/>
    <n v="14246.580078000001"/>
  </r>
  <r>
    <n v="2100210"/>
    <x v="0"/>
    <x v="3"/>
    <x v="10"/>
    <n v="45184.117187999997"/>
  </r>
  <r>
    <n v="26"/>
    <x v="0"/>
    <x v="3"/>
    <x v="99"/>
    <n v="9841.9101559999999"/>
  </r>
  <r>
    <n v="26"/>
    <x v="0"/>
    <x v="3"/>
    <x v="11"/>
    <n v="9223.6875"/>
  </r>
  <r>
    <n v="26"/>
    <x v="0"/>
    <x v="3"/>
    <x v="50"/>
    <n v="15576.375"/>
  </r>
  <r>
    <n v="26"/>
    <x v="0"/>
    <x v="3"/>
    <x v="71"/>
    <n v="28852.320312"/>
  </r>
  <r>
    <n v="2100210"/>
    <x v="0"/>
    <x v="3"/>
    <x v="13"/>
    <n v="27462.578125"/>
  </r>
  <r>
    <n v="2100210"/>
    <x v="0"/>
    <x v="3"/>
    <x v="72"/>
    <n v="19119.4375"/>
  </r>
  <r>
    <n v="2100210"/>
    <x v="0"/>
    <x v="3"/>
    <x v="14"/>
    <n v="19507.296875"/>
  </r>
  <r>
    <n v="2100210"/>
    <x v="0"/>
    <x v="3"/>
    <x v="15"/>
    <n v="23122.802734000001"/>
  </r>
  <r>
    <n v="26"/>
    <x v="0"/>
    <x v="3"/>
    <x v="18"/>
    <n v="8283.7636719999991"/>
  </r>
  <r>
    <n v="2100210"/>
    <x v="0"/>
    <x v="3"/>
    <x v="18"/>
    <n v="20298.947265999999"/>
  </r>
  <r>
    <n v="2100210"/>
    <x v="0"/>
    <x v="3"/>
    <x v="76"/>
    <n v="14386.208984000001"/>
  </r>
  <r>
    <n v="2100210"/>
    <x v="0"/>
    <x v="3"/>
    <x v="52"/>
    <n v="43375.804687999997"/>
  </r>
  <r>
    <n v="2100210"/>
    <x v="0"/>
    <x v="3"/>
    <x v="19"/>
    <n v="14630.138671999999"/>
  </r>
  <r>
    <n v="26"/>
    <x v="0"/>
    <x v="3"/>
    <x v="21"/>
    <n v="10081.565430000001"/>
  </r>
  <r>
    <n v="2100210"/>
    <x v="0"/>
    <x v="3"/>
    <x v="77"/>
    <n v="22527.277343999998"/>
  </r>
  <r>
    <n v="2100210"/>
    <x v="0"/>
    <x v="3"/>
    <x v="53"/>
    <n v="11149.541015999999"/>
  </r>
  <r>
    <n v="26"/>
    <x v="0"/>
    <x v="3"/>
    <x v="54"/>
    <n v="14373.912109000001"/>
  </r>
  <r>
    <n v="2100210"/>
    <x v="0"/>
    <x v="3"/>
    <x v="23"/>
    <n v="14674.000977"/>
  </r>
  <r>
    <n v="2100210"/>
    <x v="0"/>
    <x v="3"/>
    <x v="55"/>
    <n v="45587.648437999997"/>
  </r>
  <r>
    <n v="2100210"/>
    <x v="0"/>
    <x v="3"/>
    <x v="26"/>
    <n v="14058.992188"/>
  </r>
  <r>
    <n v="2100210"/>
    <x v="0"/>
    <x v="3"/>
    <x v="27"/>
    <n v="8013.3950199999999"/>
  </r>
  <r>
    <n v="2100210"/>
    <x v="0"/>
    <x v="3"/>
    <x v="82"/>
    <n v="15501.738281"/>
  </r>
  <r>
    <n v="26"/>
    <x v="0"/>
    <x v="3"/>
    <x v="83"/>
    <n v="12812.946289"/>
  </r>
  <r>
    <n v="2100210"/>
    <x v="0"/>
    <x v="3"/>
    <x v="31"/>
    <n v="32018.339843999998"/>
  </r>
  <r>
    <n v="2100210"/>
    <x v="0"/>
    <x v="3"/>
    <x v="84"/>
    <n v="22572.5625"/>
  </r>
  <r>
    <n v="26"/>
    <x v="0"/>
    <x v="3"/>
    <x v="33"/>
    <n v="24389.523438"/>
  </r>
  <r>
    <n v="2100210"/>
    <x v="0"/>
    <x v="3"/>
    <x v="57"/>
    <n v="24671.085938"/>
  </r>
  <r>
    <n v="26"/>
    <x v="0"/>
    <x v="3"/>
    <x v="85"/>
    <n v="7331.5415039999998"/>
  </r>
  <r>
    <n v="26"/>
    <x v="0"/>
    <x v="3"/>
    <x v="86"/>
    <n v="8371.1660159999992"/>
  </r>
  <r>
    <n v="26"/>
    <x v="0"/>
    <x v="3"/>
    <x v="59"/>
    <n v="15678.130859000001"/>
  </r>
  <r>
    <n v="2100210"/>
    <x v="0"/>
    <x v="3"/>
    <x v="59"/>
    <n v="24960.716797000001"/>
  </r>
  <r>
    <n v="2100210"/>
    <x v="0"/>
    <x v="3"/>
    <x v="90"/>
    <n v="27380.314452999999"/>
  </r>
  <r>
    <n v="2100210"/>
    <x v="0"/>
    <x v="3"/>
    <x v="91"/>
    <n v="23803.800781000002"/>
  </r>
  <r>
    <n v="2100210"/>
    <x v="0"/>
    <x v="3"/>
    <x v="60"/>
    <n v="22606.607422000001"/>
  </r>
  <r>
    <n v="26"/>
    <x v="0"/>
    <x v="3"/>
    <x v="35"/>
    <n v="9286.3710940000001"/>
  </r>
  <r>
    <n v="2100210"/>
    <x v="0"/>
    <x v="3"/>
    <x v="62"/>
    <n v="23869.900390999999"/>
  </r>
  <r>
    <n v="26"/>
    <x v="0"/>
    <x v="3"/>
    <x v="93"/>
    <n v="11757.178711"/>
  </r>
  <r>
    <n v="2100210"/>
    <x v="0"/>
    <x v="3"/>
    <x v="93"/>
    <n v="27943.5625"/>
  </r>
  <r>
    <n v="26"/>
    <x v="0"/>
    <x v="3"/>
    <x v="39"/>
    <n v="15871.787109000001"/>
  </r>
  <r>
    <n v="2100210"/>
    <x v="0"/>
    <x v="3"/>
    <x v="40"/>
    <n v="16436.269531000002"/>
  </r>
  <r>
    <n v="2100210"/>
    <x v="0"/>
    <x v="3"/>
    <x v="96"/>
    <n v="21224.609375"/>
  </r>
  <r>
    <n v="2100210"/>
    <x v="0"/>
    <x v="3"/>
    <x v="41"/>
    <n v="16478.832031000002"/>
  </r>
  <r>
    <n v="2100210"/>
    <x v="0"/>
    <x v="3"/>
    <x v="100"/>
    <n v="8267.4628909999992"/>
  </r>
  <r>
    <n v="26"/>
    <x v="0"/>
    <x v="3"/>
    <x v="64"/>
    <n v="6938.0102539999998"/>
  </r>
  <r>
    <n v="26"/>
    <x v="0"/>
    <x v="3"/>
    <x v="42"/>
    <n v="5254.1591799999997"/>
  </r>
  <r>
    <n v="26"/>
    <x v="0"/>
    <x v="3"/>
    <x v="43"/>
    <n v="6827.9194340000004"/>
  </r>
  <r>
    <n v="2100210"/>
    <x v="0"/>
    <x v="3"/>
    <x v="43"/>
    <n v="29065.292968999998"/>
  </r>
  <r>
    <n v="26"/>
    <x v="0"/>
    <x v="4"/>
    <x v="0"/>
    <n v="5556.2182620000003"/>
  </r>
  <r>
    <n v="2100210"/>
    <x v="0"/>
    <x v="4"/>
    <x v="0"/>
    <n v="9571.7675780000009"/>
  </r>
  <r>
    <n v="2100210"/>
    <x v="0"/>
    <x v="4"/>
    <x v="65"/>
    <n v="28072.361327999999"/>
  </r>
  <r>
    <n v="26"/>
    <x v="0"/>
    <x v="4"/>
    <x v="2"/>
    <n v="23354.851562"/>
  </r>
  <r>
    <n v="2100210"/>
    <x v="0"/>
    <x v="4"/>
    <x v="44"/>
    <n v="23958.396484000001"/>
  </r>
  <r>
    <n v="2100210"/>
    <x v="0"/>
    <x v="4"/>
    <x v="4"/>
    <n v="21592.291015999999"/>
  </r>
  <r>
    <n v="2100210"/>
    <x v="0"/>
    <x v="4"/>
    <x v="5"/>
    <n v="11780.899414"/>
  </r>
  <r>
    <n v="26"/>
    <x v="0"/>
    <x v="4"/>
    <x v="6"/>
    <n v="14817.216796999999"/>
  </r>
  <r>
    <n v="26"/>
    <x v="0"/>
    <x v="4"/>
    <x v="45"/>
    <n v="29165.869140999999"/>
  </r>
  <r>
    <n v="2100210"/>
    <x v="0"/>
    <x v="4"/>
    <x v="66"/>
    <n v="9838.8496090000008"/>
  </r>
  <r>
    <n v="2100210"/>
    <x v="0"/>
    <x v="4"/>
    <x v="7"/>
    <n v="4213.158203"/>
  </r>
  <r>
    <n v="26"/>
    <x v="0"/>
    <x v="4"/>
    <x v="98"/>
    <n v="16130.035156"/>
  </r>
  <r>
    <n v="26"/>
    <x v="0"/>
    <x v="4"/>
    <x v="48"/>
    <n v="31658.445312"/>
  </r>
  <r>
    <n v="2100210"/>
    <x v="0"/>
    <x v="4"/>
    <x v="48"/>
    <n v="36853.289062000003"/>
  </r>
  <r>
    <n v="26"/>
    <x v="0"/>
    <x v="4"/>
    <x v="9"/>
    <n v="53082.867187999997"/>
  </r>
  <r>
    <n v="2100210"/>
    <x v="0"/>
    <x v="4"/>
    <x v="50"/>
    <n v="24572.535156000002"/>
  </r>
  <r>
    <n v="26"/>
    <x v="0"/>
    <x v="4"/>
    <x v="13"/>
    <n v="20693.894531000002"/>
  </r>
  <r>
    <n v="2100210"/>
    <x v="0"/>
    <x v="4"/>
    <x v="15"/>
    <n v="25603.392577999999"/>
  </r>
  <r>
    <n v="26"/>
    <x v="0"/>
    <x v="4"/>
    <x v="73"/>
    <n v="15969.572265999999"/>
  </r>
  <r>
    <n v="26"/>
    <x v="0"/>
    <x v="4"/>
    <x v="74"/>
    <n v="18537.765625"/>
  </r>
  <r>
    <n v="26"/>
    <x v="0"/>
    <x v="4"/>
    <x v="75"/>
    <n v="29812.191406000002"/>
  </r>
  <r>
    <n v="26"/>
    <x v="0"/>
    <x v="4"/>
    <x v="17"/>
    <n v="4965.9643550000001"/>
  </r>
  <r>
    <n v="26"/>
    <x v="0"/>
    <x v="4"/>
    <x v="18"/>
    <n v="9849.0810550000006"/>
  </r>
  <r>
    <n v="26"/>
    <x v="0"/>
    <x v="4"/>
    <x v="76"/>
    <n v="15344.324219"/>
  </r>
  <r>
    <n v="2100210"/>
    <x v="0"/>
    <x v="4"/>
    <x v="76"/>
    <n v="34186.367187999997"/>
  </r>
  <r>
    <n v="26"/>
    <x v="0"/>
    <x v="4"/>
    <x v="19"/>
    <n v="41425.171875"/>
  </r>
  <r>
    <n v="26"/>
    <x v="0"/>
    <x v="4"/>
    <x v="20"/>
    <n v="12851.363281"/>
  </r>
  <r>
    <n v="2100210"/>
    <x v="0"/>
    <x v="4"/>
    <x v="77"/>
    <n v="42108.558594000002"/>
  </r>
  <r>
    <n v="2100210"/>
    <x v="0"/>
    <x v="4"/>
    <x v="53"/>
    <n v="36290.972655999998"/>
  </r>
  <r>
    <n v="26"/>
    <x v="0"/>
    <x v="4"/>
    <x v="54"/>
    <n v="26055.224609000001"/>
  </r>
  <r>
    <n v="2100210"/>
    <x v="0"/>
    <x v="4"/>
    <x v="54"/>
    <n v="25032.484375"/>
  </r>
  <r>
    <n v="26"/>
    <x v="0"/>
    <x v="4"/>
    <x v="78"/>
    <n v="21296.023438"/>
  </r>
  <r>
    <n v="2100210"/>
    <x v="0"/>
    <x v="4"/>
    <x v="78"/>
    <n v="32464.748047000001"/>
  </r>
  <r>
    <n v="2100210"/>
    <x v="0"/>
    <x v="4"/>
    <x v="23"/>
    <n v="7975.1035160000001"/>
  </r>
  <r>
    <n v="2100210"/>
    <x v="0"/>
    <x v="4"/>
    <x v="55"/>
    <n v="31753.65625"/>
  </r>
  <r>
    <n v="2100210"/>
    <x v="0"/>
    <x v="4"/>
    <x v="24"/>
    <n v="32382.941406000002"/>
  </r>
  <r>
    <n v="2100210"/>
    <x v="0"/>
    <x v="4"/>
    <x v="25"/>
    <n v="17191.882812"/>
  </r>
  <r>
    <n v="2100210"/>
    <x v="0"/>
    <x v="4"/>
    <x v="26"/>
    <n v="18889.027343999998"/>
  </r>
  <r>
    <n v="26"/>
    <x v="0"/>
    <x v="4"/>
    <x v="27"/>
    <n v="9109.6074219999991"/>
  </r>
  <r>
    <n v="26"/>
    <x v="0"/>
    <x v="4"/>
    <x v="81"/>
    <n v="10800.564453000001"/>
  </r>
  <r>
    <n v="26"/>
    <x v="0"/>
    <x v="4"/>
    <x v="29"/>
    <n v="25988.605468999998"/>
  </r>
  <r>
    <n v="2100210"/>
    <x v="0"/>
    <x v="4"/>
    <x v="83"/>
    <n v="30741.519531000002"/>
  </r>
  <r>
    <n v="26"/>
    <x v="0"/>
    <x v="4"/>
    <x v="56"/>
    <n v="61367.230469000002"/>
  </r>
  <r>
    <n v="2100210"/>
    <x v="0"/>
    <x v="4"/>
    <x v="56"/>
    <n v="33829.703125"/>
  </r>
  <r>
    <n v="26"/>
    <x v="0"/>
    <x v="4"/>
    <x v="33"/>
    <n v="25327.476562"/>
  </r>
  <r>
    <n v="26"/>
    <x v="0"/>
    <x v="4"/>
    <x v="34"/>
    <n v="27455.289062"/>
  </r>
  <r>
    <n v="26"/>
    <x v="0"/>
    <x v="4"/>
    <x v="57"/>
    <n v="31124.615234000001"/>
  </r>
  <r>
    <n v="26"/>
    <x v="0"/>
    <x v="4"/>
    <x v="86"/>
    <n v="22726.736327999999"/>
  </r>
  <r>
    <n v="26"/>
    <x v="0"/>
    <x v="4"/>
    <x v="88"/>
    <n v="22769.96875"/>
  </r>
  <r>
    <n v="2100210"/>
    <x v="0"/>
    <x v="4"/>
    <x v="88"/>
    <n v="3431.7116700000001"/>
  </r>
  <r>
    <n v="2100210"/>
    <x v="0"/>
    <x v="4"/>
    <x v="59"/>
    <n v="16667.328125"/>
  </r>
  <r>
    <n v="26"/>
    <x v="0"/>
    <x v="4"/>
    <x v="90"/>
    <n v="10336.702148"/>
  </r>
  <r>
    <n v="26"/>
    <x v="0"/>
    <x v="4"/>
    <x v="91"/>
    <n v="3297.8781739999999"/>
  </r>
  <r>
    <n v="2100210"/>
    <x v="0"/>
    <x v="4"/>
    <x v="60"/>
    <n v="4424.2416990000002"/>
  </r>
  <r>
    <n v="2100210"/>
    <x v="0"/>
    <x v="4"/>
    <x v="35"/>
    <n v="16405.900390999999"/>
  </r>
  <r>
    <n v="2100210"/>
    <x v="0"/>
    <x v="4"/>
    <x v="36"/>
    <n v="14846.517578000001"/>
  </r>
  <r>
    <n v="26"/>
    <x v="0"/>
    <x v="4"/>
    <x v="62"/>
    <n v="9770.9550780000009"/>
  </r>
  <r>
    <n v="26"/>
    <x v="0"/>
    <x v="4"/>
    <x v="39"/>
    <n v="13885.948242"/>
  </r>
  <r>
    <n v="2100210"/>
    <x v="0"/>
    <x v="4"/>
    <x v="39"/>
    <n v="30534.326172000001"/>
  </r>
  <r>
    <n v="2100210"/>
    <x v="0"/>
    <x v="4"/>
    <x v="94"/>
    <n v="14898.850586"/>
  </r>
  <r>
    <n v="26"/>
    <x v="0"/>
    <x v="4"/>
    <x v="40"/>
    <n v="13740.466796999999"/>
  </r>
  <r>
    <n v="2100210"/>
    <x v="0"/>
    <x v="4"/>
    <x v="96"/>
    <n v="15663.814453000001"/>
  </r>
  <r>
    <n v="2100210"/>
    <x v="0"/>
    <x v="4"/>
    <x v="64"/>
    <n v="30544.335938"/>
  </r>
  <r>
    <n v="26"/>
    <x v="0"/>
    <x v="4"/>
    <x v="42"/>
    <n v="31726.630859000001"/>
  </r>
  <r>
    <n v="2100210"/>
    <x v="0"/>
    <x v="4"/>
    <x v="43"/>
    <n v="27121.572265999999"/>
  </r>
  <r>
    <n v="26"/>
    <x v="0"/>
    <x v="5"/>
    <x v="0"/>
    <n v="887.67669699999999"/>
  </r>
  <r>
    <n v="2100210"/>
    <x v="0"/>
    <x v="5"/>
    <x v="0"/>
    <n v="1711.249268"/>
  </r>
  <r>
    <n v="26"/>
    <x v="0"/>
    <x v="5"/>
    <x v="65"/>
    <n v="6414.8168949999999"/>
  </r>
  <r>
    <n v="26"/>
    <x v="0"/>
    <x v="5"/>
    <x v="1"/>
    <n v="3455.986328"/>
  </r>
  <r>
    <n v="2100210"/>
    <x v="0"/>
    <x v="5"/>
    <x v="1"/>
    <n v="7182.6313479999999"/>
  </r>
  <r>
    <n v="26"/>
    <x v="0"/>
    <x v="5"/>
    <x v="2"/>
    <n v="10981.042969"/>
  </r>
  <r>
    <n v="2100210"/>
    <x v="0"/>
    <x v="5"/>
    <x v="46"/>
    <n v="6567.9013670000004"/>
  </r>
  <r>
    <n v="26"/>
    <x v="0"/>
    <x v="5"/>
    <x v="66"/>
    <n v="8909.0117190000001"/>
  </r>
  <r>
    <n v="26"/>
    <x v="0"/>
    <x v="5"/>
    <x v="98"/>
    <n v="7261.658203"/>
  </r>
  <r>
    <n v="2100210"/>
    <x v="0"/>
    <x v="5"/>
    <x v="98"/>
    <n v="3749.6928710000002"/>
  </r>
  <r>
    <n v="2100210"/>
    <x v="0"/>
    <x v="5"/>
    <x v="8"/>
    <n v="7939.0385740000002"/>
  </r>
  <r>
    <n v="26"/>
    <x v="0"/>
    <x v="5"/>
    <x v="50"/>
    <n v="10065.587890999999"/>
  </r>
  <r>
    <n v="2100210"/>
    <x v="0"/>
    <x v="5"/>
    <x v="50"/>
    <n v="726.32739300000003"/>
  </r>
  <r>
    <n v="26"/>
    <x v="0"/>
    <x v="5"/>
    <x v="12"/>
    <n v="250.636551"/>
  </r>
  <r>
    <n v="2100210"/>
    <x v="0"/>
    <x v="5"/>
    <x v="12"/>
    <n v="6212.4951170000004"/>
  </r>
  <r>
    <n v="2100210"/>
    <x v="0"/>
    <x v="5"/>
    <x v="72"/>
    <n v="7617.3168949999999"/>
  </r>
  <r>
    <n v="26"/>
    <x v="0"/>
    <x v="5"/>
    <x v="14"/>
    <n v="6793.1298829999996"/>
  </r>
  <r>
    <n v="2100210"/>
    <x v="0"/>
    <x v="5"/>
    <x v="15"/>
    <n v="10507.279296999999"/>
  </r>
  <r>
    <n v="2100210"/>
    <x v="0"/>
    <x v="5"/>
    <x v="73"/>
    <n v="8366.7861329999996"/>
  </r>
  <r>
    <n v="26"/>
    <x v="0"/>
    <x v="5"/>
    <x v="17"/>
    <n v="7312.7221680000002"/>
  </r>
  <r>
    <n v="2100210"/>
    <x v="0"/>
    <x v="5"/>
    <x v="52"/>
    <n v="3139.4401859999998"/>
  </r>
  <r>
    <n v="2100210"/>
    <x v="0"/>
    <x v="5"/>
    <x v="19"/>
    <n v="9777.6123050000006"/>
  </r>
  <r>
    <n v="2100210"/>
    <x v="0"/>
    <x v="5"/>
    <x v="20"/>
    <n v="9812.3085940000001"/>
  </r>
  <r>
    <n v="2100210"/>
    <x v="0"/>
    <x v="5"/>
    <x v="22"/>
    <n v="7344.3315430000002"/>
  </r>
  <r>
    <n v="26"/>
    <x v="0"/>
    <x v="5"/>
    <x v="53"/>
    <n v="12232.78125"/>
  </r>
  <r>
    <n v="2100210"/>
    <x v="0"/>
    <x v="5"/>
    <x v="53"/>
    <n v="8798.3115230000003"/>
  </r>
  <r>
    <n v="2100210"/>
    <x v="0"/>
    <x v="5"/>
    <x v="79"/>
    <n v="4050.5192870000001"/>
  </r>
  <r>
    <n v="26"/>
    <x v="0"/>
    <x v="5"/>
    <x v="26"/>
    <n v="8757.2314449999994"/>
  </r>
  <r>
    <n v="2100210"/>
    <x v="0"/>
    <x v="5"/>
    <x v="26"/>
    <n v="7157.7504879999997"/>
  </r>
  <r>
    <n v="2100210"/>
    <x v="0"/>
    <x v="5"/>
    <x v="27"/>
    <n v="10777.190430000001"/>
  </r>
  <r>
    <n v="26"/>
    <x v="0"/>
    <x v="5"/>
    <x v="81"/>
    <n v="6395.841797"/>
  </r>
  <r>
    <n v="26"/>
    <x v="0"/>
    <x v="5"/>
    <x v="29"/>
    <n v="8251.9628909999992"/>
  </r>
  <r>
    <n v="2100210"/>
    <x v="0"/>
    <x v="5"/>
    <x v="82"/>
    <n v="4413.3632809999999"/>
  </r>
  <r>
    <n v="2100210"/>
    <x v="0"/>
    <x v="5"/>
    <x v="32"/>
    <n v="4223.8544920000004"/>
  </r>
  <r>
    <n v="26"/>
    <x v="0"/>
    <x v="5"/>
    <x v="84"/>
    <n v="7310.8090819999998"/>
  </r>
  <r>
    <n v="2100210"/>
    <x v="0"/>
    <x v="5"/>
    <x v="84"/>
    <n v="3223.0139159999999"/>
  </r>
  <r>
    <n v="2100210"/>
    <x v="0"/>
    <x v="5"/>
    <x v="33"/>
    <n v="9607.1933590000008"/>
  </r>
  <r>
    <n v="26"/>
    <x v="0"/>
    <x v="5"/>
    <x v="86"/>
    <n v="5603.921875"/>
  </r>
  <r>
    <n v="2100210"/>
    <x v="0"/>
    <x v="5"/>
    <x v="86"/>
    <n v="4815.765625"/>
  </r>
  <r>
    <n v="2100210"/>
    <x v="0"/>
    <x v="5"/>
    <x v="87"/>
    <n v="10443.778319999999"/>
  </r>
  <r>
    <n v="26"/>
    <x v="0"/>
    <x v="5"/>
    <x v="88"/>
    <n v="7315.205078"/>
  </r>
  <r>
    <n v="2100210"/>
    <x v="0"/>
    <x v="5"/>
    <x v="36"/>
    <n v="4068.2561040000001"/>
  </r>
  <r>
    <n v="2100210"/>
    <x v="0"/>
    <x v="5"/>
    <x v="38"/>
    <n v="1962.844971"/>
  </r>
  <r>
    <n v="2100210"/>
    <x v="0"/>
    <x v="5"/>
    <x v="93"/>
    <n v="9731.0390619999998"/>
  </r>
  <r>
    <n v="26"/>
    <x v="0"/>
    <x v="5"/>
    <x v="39"/>
    <n v="3015.5041500000002"/>
  </r>
  <r>
    <n v="2100210"/>
    <x v="0"/>
    <x v="5"/>
    <x v="94"/>
    <n v="2695.423828"/>
  </r>
  <r>
    <n v="26"/>
    <x v="0"/>
    <x v="5"/>
    <x v="95"/>
    <n v="4041.1416020000001"/>
  </r>
  <r>
    <n v="26"/>
    <x v="0"/>
    <x v="5"/>
    <x v="63"/>
    <n v="9882.2695309999999"/>
  </r>
  <r>
    <n v="26"/>
    <x v="0"/>
    <x v="5"/>
    <x v="41"/>
    <n v="2761.6889649999998"/>
  </r>
  <r>
    <n v="2100210"/>
    <x v="0"/>
    <x v="5"/>
    <x v="100"/>
    <n v="7904.1806640000004"/>
  </r>
  <r>
    <n v="26"/>
    <x v="0"/>
    <x v="5"/>
    <x v="97"/>
    <n v="12521.994140999999"/>
  </r>
  <r>
    <n v="2100210"/>
    <x v="0"/>
    <x v="5"/>
    <x v="97"/>
    <n v="4262.0268550000001"/>
  </r>
  <r>
    <n v="26"/>
    <x v="0"/>
    <x v="6"/>
    <x v="0"/>
    <n v="1940.0717770000001"/>
  </r>
  <r>
    <n v="2100210"/>
    <x v="0"/>
    <x v="6"/>
    <x v="0"/>
    <n v="3817.2109380000002"/>
  </r>
  <r>
    <n v="26"/>
    <x v="0"/>
    <x v="6"/>
    <x v="65"/>
    <n v="8185.9448240000002"/>
  </r>
  <r>
    <n v="2100210"/>
    <x v="0"/>
    <x v="6"/>
    <x v="2"/>
    <n v="14121.826171999999"/>
  </r>
  <r>
    <n v="26"/>
    <x v="0"/>
    <x v="6"/>
    <x v="5"/>
    <n v="3815.5922850000002"/>
  </r>
  <r>
    <n v="2100210"/>
    <x v="0"/>
    <x v="6"/>
    <x v="5"/>
    <n v="247.75311300000001"/>
  </r>
  <r>
    <n v="26"/>
    <x v="0"/>
    <x v="6"/>
    <x v="6"/>
    <n v="404.80761699999999"/>
  </r>
  <r>
    <n v="2100210"/>
    <x v="0"/>
    <x v="6"/>
    <x v="6"/>
    <n v="341.45974699999999"/>
  </r>
  <r>
    <n v="2100210"/>
    <x v="0"/>
    <x v="6"/>
    <x v="46"/>
    <n v="1624.1557620000001"/>
  </r>
  <r>
    <n v="26"/>
    <x v="0"/>
    <x v="6"/>
    <x v="66"/>
    <n v="6059.3916019999997"/>
  </r>
  <r>
    <n v="2100210"/>
    <x v="0"/>
    <x v="6"/>
    <x v="7"/>
    <n v="7961.1123049999997"/>
  </r>
  <r>
    <n v="2100210"/>
    <x v="0"/>
    <x v="6"/>
    <x v="67"/>
    <n v="7963.0224609999996"/>
  </r>
  <r>
    <n v="26"/>
    <x v="0"/>
    <x v="6"/>
    <x v="69"/>
    <n v="4497.2514650000003"/>
  </r>
  <r>
    <n v="2100210"/>
    <x v="0"/>
    <x v="6"/>
    <x v="69"/>
    <n v="9842.5263670000004"/>
  </r>
  <r>
    <n v="2100210"/>
    <x v="0"/>
    <x v="6"/>
    <x v="48"/>
    <n v="9391.2207030000009"/>
  </r>
  <r>
    <n v="2100210"/>
    <x v="0"/>
    <x v="6"/>
    <x v="8"/>
    <n v="15593.986328000001"/>
  </r>
  <r>
    <n v="26"/>
    <x v="0"/>
    <x v="6"/>
    <x v="9"/>
    <n v="3648.1296390000002"/>
  </r>
  <r>
    <n v="2100210"/>
    <x v="0"/>
    <x v="6"/>
    <x v="70"/>
    <n v="5244.6357420000004"/>
  </r>
  <r>
    <n v="26"/>
    <x v="0"/>
    <x v="6"/>
    <x v="10"/>
    <n v="2000.12915"/>
  </r>
  <r>
    <n v="26"/>
    <x v="0"/>
    <x v="6"/>
    <x v="99"/>
    <n v="9309.1640619999998"/>
  </r>
  <r>
    <n v="2100210"/>
    <x v="0"/>
    <x v="6"/>
    <x v="99"/>
    <n v="7593.0380859999996"/>
  </r>
  <r>
    <n v="26"/>
    <x v="0"/>
    <x v="6"/>
    <x v="11"/>
    <n v="7227.298828"/>
  </r>
  <r>
    <n v="2100210"/>
    <x v="0"/>
    <x v="6"/>
    <x v="50"/>
    <n v="2032.4757079999999"/>
  </r>
  <r>
    <n v="26"/>
    <x v="0"/>
    <x v="6"/>
    <x v="71"/>
    <n v="9930.6132809999999"/>
  </r>
  <r>
    <n v="26"/>
    <x v="0"/>
    <x v="6"/>
    <x v="13"/>
    <n v="1709.3217770000001"/>
  </r>
  <r>
    <n v="2100210"/>
    <x v="0"/>
    <x v="6"/>
    <x v="13"/>
    <n v="3769.1035160000001"/>
  </r>
  <r>
    <n v="26"/>
    <x v="0"/>
    <x v="6"/>
    <x v="14"/>
    <n v="10025.255859000001"/>
  </r>
  <r>
    <n v="2100210"/>
    <x v="0"/>
    <x v="6"/>
    <x v="15"/>
    <n v="23559.833984000001"/>
  </r>
  <r>
    <n v="2100210"/>
    <x v="0"/>
    <x v="6"/>
    <x v="16"/>
    <n v="19140.855468999998"/>
  </r>
  <r>
    <n v="26"/>
    <x v="0"/>
    <x v="6"/>
    <x v="17"/>
    <n v="6264.8940430000002"/>
  </r>
  <r>
    <n v="2100210"/>
    <x v="0"/>
    <x v="6"/>
    <x v="17"/>
    <n v="6816.3359380000002"/>
  </r>
  <r>
    <n v="2100210"/>
    <x v="0"/>
    <x v="6"/>
    <x v="52"/>
    <n v="4822.9296880000002"/>
  </r>
  <r>
    <n v="2100210"/>
    <x v="0"/>
    <x v="6"/>
    <x v="20"/>
    <n v="13175.615234000001"/>
  </r>
  <r>
    <n v="2100210"/>
    <x v="0"/>
    <x v="6"/>
    <x v="21"/>
    <n v="8267.9296880000002"/>
  </r>
  <r>
    <n v="2100210"/>
    <x v="0"/>
    <x v="6"/>
    <x v="77"/>
    <n v="12148.450194999999"/>
  </r>
  <r>
    <n v="2100210"/>
    <x v="0"/>
    <x v="6"/>
    <x v="53"/>
    <n v="7220.5234380000002"/>
  </r>
  <r>
    <n v="2100210"/>
    <x v="0"/>
    <x v="6"/>
    <x v="54"/>
    <n v="9173.7128909999992"/>
  </r>
  <r>
    <n v="26"/>
    <x v="0"/>
    <x v="6"/>
    <x v="78"/>
    <n v="2467.1938479999999"/>
  </r>
  <r>
    <n v="2100210"/>
    <x v="0"/>
    <x v="6"/>
    <x v="78"/>
    <n v="7461.7236329999996"/>
  </r>
  <r>
    <n v="26"/>
    <x v="0"/>
    <x v="6"/>
    <x v="23"/>
    <n v="349.06759599999998"/>
  </r>
  <r>
    <n v="26"/>
    <x v="0"/>
    <x v="6"/>
    <x v="80"/>
    <n v="5644.6689450000003"/>
  </r>
  <r>
    <n v="2100210"/>
    <x v="0"/>
    <x v="6"/>
    <x v="24"/>
    <n v="5972.8583980000003"/>
  </r>
  <r>
    <n v="26"/>
    <x v="0"/>
    <x v="6"/>
    <x v="25"/>
    <n v="6658.4423829999996"/>
  </r>
  <r>
    <n v="2100210"/>
    <x v="0"/>
    <x v="6"/>
    <x v="25"/>
    <n v="2668.1127929999998"/>
  </r>
  <r>
    <n v="2100210"/>
    <x v="0"/>
    <x v="6"/>
    <x v="26"/>
    <n v="8183.2358400000003"/>
  </r>
  <r>
    <n v="2100210"/>
    <x v="0"/>
    <x v="6"/>
    <x v="27"/>
    <n v="11714.084961"/>
  </r>
  <r>
    <n v="2100210"/>
    <x v="0"/>
    <x v="6"/>
    <x v="28"/>
    <n v="10131.691406"/>
  </r>
  <r>
    <n v="26"/>
    <x v="0"/>
    <x v="6"/>
    <x v="29"/>
    <n v="9978.3632809999999"/>
  </r>
  <r>
    <n v="2100210"/>
    <x v="0"/>
    <x v="6"/>
    <x v="82"/>
    <n v="530.88696300000004"/>
  </r>
  <r>
    <n v="26"/>
    <x v="0"/>
    <x v="6"/>
    <x v="30"/>
    <n v="11807.802734000001"/>
  </r>
  <r>
    <n v="26"/>
    <x v="0"/>
    <x v="6"/>
    <x v="83"/>
    <n v="1733.838135"/>
  </r>
  <r>
    <n v="2100210"/>
    <x v="0"/>
    <x v="6"/>
    <x v="83"/>
    <n v="12032.551758"/>
  </r>
  <r>
    <n v="26"/>
    <x v="0"/>
    <x v="6"/>
    <x v="31"/>
    <n v="5325.7783200000003"/>
  </r>
  <r>
    <n v="26"/>
    <x v="0"/>
    <x v="6"/>
    <x v="32"/>
    <n v="9925.2080079999996"/>
  </r>
  <r>
    <n v="2100210"/>
    <x v="0"/>
    <x v="6"/>
    <x v="84"/>
    <n v="2649.2172850000002"/>
  </r>
  <r>
    <n v="2100210"/>
    <x v="0"/>
    <x v="6"/>
    <x v="56"/>
    <n v="7994.5395509999998"/>
  </r>
  <r>
    <n v="26"/>
    <x v="0"/>
    <x v="6"/>
    <x v="33"/>
    <n v="6386.7001950000003"/>
  </r>
  <r>
    <n v="26"/>
    <x v="0"/>
    <x v="6"/>
    <x v="57"/>
    <n v="25923.119140999999"/>
  </r>
  <r>
    <n v="2100210"/>
    <x v="0"/>
    <x v="6"/>
    <x v="57"/>
    <n v="10744.364258"/>
  </r>
  <r>
    <n v="26"/>
    <x v="0"/>
    <x v="6"/>
    <x v="85"/>
    <n v="1748.0539550000001"/>
  </r>
  <r>
    <n v="26"/>
    <x v="0"/>
    <x v="6"/>
    <x v="86"/>
    <n v="9792.9306639999995"/>
  </r>
  <r>
    <n v="2100210"/>
    <x v="0"/>
    <x v="6"/>
    <x v="86"/>
    <n v="8304.8144530000009"/>
  </r>
  <r>
    <n v="2100210"/>
    <x v="0"/>
    <x v="6"/>
    <x v="88"/>
    <n v="9303.0507809999999"/>
  </r>
  <r>
    <n v="2100210"/>
    <x v="0"/>
    <x v="6"/>
    <x v="58"/>
    <n v="7905.1064450000003"/>
  </r>
  <r>
    <n v="2100210"/>
    <x v="0"/>
    <x v="6"/>
    <x v="89"/>
    <n v="6963.2690430000002"/>
  </r>
  <r>
    <n v="26"/>
    <x v="0"/>
    <x v="6"/>
    <x v="59"/>
    <n v="10867.035156"/>
  </r>
  <r>
    <n v="2100210"/>
    <x v="0"/>
    <x v="6"/>
    <x v="91"/>
    <n v="10684.670898"/>
  </r>
  <r>
    <n v="2100210"/>
    <x v="0"/>
    <x v="6"/>
    <x v="60"/>
    <n v="16980.638672000001"/>
  </r>
  <r>
    <n v="26"/>
    <x v="0"/>
    <x v="6"/>
    <x v="36"/>
    <n v="332.06957999999997"/>
  </r>
  <r>
    <n v="2100210"/>
    <x v="0"/>
    <x v="6"/>
    <x v="36"/>
    <n v="12102.389648"/>
  </r>
  <r>
    <n v="26"/>
    <x v="0"/>
    <x v="6"/>
    <x v="92"/>
    <n v="3472.4965820000002"/>
  </r>
  <r>
    <n v="2100210"/>
    <x v="0"/>
    <x v="6"/>
    <x v="92"/>
    <n v="17205.371093999998"/>
  </r>
  <r>
    <n v="2100210"/>
    <x v="0"/>
    <x v="6"/>
    <x v="37"/>
    <n v="3837.2353520000001"/>
  </r>
  <r>
    <n v="26"/>
    <x v="0"/>
    <x v="6"/>
    <x v="38"/>
    <n v="9521.5332030000009"/>
  </r>
  <r>
    <n v="26"/>
    <x v="0"/>
    <x v="6"/>
    <x v="62"/>
    <n v="6296.8642579999996"/>
  </r>
  <r>
    <n v="2100210"/>
    <x v="0"/>
    <x v="6"/>
    <x v="93"/>
    <n v="13719.513671999999"/>
  </r>
  <r>
    <n v="26"/>
    <x v="0"/>
    <x v="6"/>
    <x v="39"/>
    <n v="19.693868999999999"/>
  </r>
  <r>
    <n v="26"/>
    <x v="0"/>
    <x v="6"/>
    <x v="94"/>
    <n v="1421.2861330000001"/>
  </r>
  <r>
    <n v="2100210"/>
    <x v="0"/>
    <x v="6"/>
    <x v="94"/>
    <n v="7622.9965819999998"/>
  </r>
  <r>
    <n v="2100210"/>
    <x v="0"/>
    <x v="6"/>
    <x v="63"/>
    <n v="13365.125977"/>
  </r>
  <r>
    <n v="26"/>
    <x v="0"/>
    <x v="6"/>
    <x v="41"/>
    <n v="12018.176758"/>
  </r>
  <r>
    <n v="2100210"/>
    <x v="0"/>
    <x v="6"/>
    <x v="100"/>
    <n v="19511.140625"/>
  </r>
  <r>
    <n v="26"/>
    <x v="0"/>
    <x v="6"/>
    <x v="42"/>
    <n v="7456.703125"/>
  </r>
  <r>
    <n v="26"/>
    <x v="0"/>
    <x v="6"/>
    <x v="97"/>
    <n v="5573.3095700000003"/>
  </r>
  <r>
    <n v="26"/>
    <x v="0"/>
    <x v="7"/>
    <x v="0"/>
    <n v="1185.85376"/>
  </r>
  <r>
    <n v="2100210"/>
    <x v="0"/>
    <x v="7"/>
    <x v="0"/>
    <n v="2286.0715329999998"/>
  </r>
  <r>
    <n v="26"/>
    <x v="0"/>
    <x v="7"/>
    <x v="2"/>
    <n v="3249.6379390000002"/>
  </r>
  <r>
    <n v="2100210"/>
    <x v="0"/>
    <x v="7"/>
    <x v="44"/>
    <n v="1875.426514"/>
  </r>
  <r>
    <n v="2100210"/>
    <x v="0"/>
    <x v="7"/>
    <x v="5"/>
    <n v="9835.3359380000002"/>
  </r>
  <r>
    <n v="2100210"/>
    <x v="0"/>
    <x v="7"/>
    <x v="6"/>
    <n v="15484.086914"/>
  </r>
  <r>
    <n v="2100210"/>
    <x v="0"/>
    <x v="7"/>
    <x v="66"/>
    <n v="10191.569336"/>
  </r>
  <r>
    <n v="26"/>
    <x v="0"/>
    <x v="7"/>
    <x v="69"/>
    <n v="2217.5864259999998"/>
  </r>
  <r>
    <n v="2100210"/>
    <x v="0"/>
    <x v="7"/>
    <x v="10"/>
    <n v="12169.600586"/>
  </r>
  <r>
    <n v="26"/>
    <x v="0"/>
    <x v="7"/>
    <x v="99"/>
    <n v="6760.5371089999999"/>
  </r>
  <r>
    <n v="26"/>
    <x v="0"/>
    <x v="7"/>
    <x v="11"/>
    <n v="164.37674000000001"/>
  </r>
  <r>
    <n v="2100210"/>
    <x v="0"/>
    <x v="7"/>
    <x v="11"/>
    <n v="6357.5537109999996"/>
  </r>
  <r>
    <n v="2100210"/>
    <x v="0"/>
    <x v="7"/>
    <x v="71"/>
    <n v="8809.3886719999991"/>
  </r>
  <r>
    <n v="26"/>
    <x v="0"/>
    <x v="7"/>
    <x v="13"/>
    <n v="9333.0625"/>
  </r>
  <r>
    <n v="26"/>
    <x v="0"/>
    <x v="7"/>
    <x v="72"/>
    <n v="8905.9306639999995"/>
  </r>
  <r>
    <n v="2100210"/>
    <x v="0"/>
    <x v="7"/>
    <x v="14"/>
    <n v="2429.9191890000002"/>
  </r>
  <r>
    <n v="2100210"/>
    <x v="0"/>
    <x v="7"/>
    <x v="15"/>
    <n v="9018.0878909999992"/>
  </r>
  <r>
    <n v="26"/>
    <x v="0"/>
    <x v="7"/>
    <x v="51"/>
    <n v="4811.6909180000002"/>
  </r>
  <r>
    <n v="26"/>
    <x v="0"/>
    <x v="7"/>
    <x v="74"/>
    <n v="9419.4990230000003"/>
  </r>
  <r>
    <n v="2100210"/>
    <x v="0"/>
    <x v="7"/>
    <x v="74"/>
    <n v="8491.4580079999996"/>
  </r>
  <r>
    <n v="26"/>
    <x v="0"/>
    <x v="7"/>
    <x v="76"/>
    <n v="1034.024414"/>
  </r>
  <r>
    <n v="2100210"/>
    <x v="0"/>
    <x v="7"/>
    <x v="76"/>
    <n v="11548.784180000001"/>
  </r>
  <r>
    <n v="2100210"/>
    <x v="0"/>
    <x v="7"/>
    <x v="52"/>
    <n v="5562.9785160000001"/>
  </r>
  <r>
    <n v="26"/>
    <x v="0"/>
    <x v="7"/>
    <x v="19"/>
    <n v="3549.8881839999999"/>
  </r>
  <r>
    <n v="2100210"/>
    <x v="0"/>
    <x v="7"/>
    <x v="21"/>
    <n v="4157.2158200000003"/>
  </r>
  <r>
    <n v="2100210"/>
    <x v="0"/>
    <x v="7"/>
    <x v="77"/>
    <n v="16996.113281000002"/>
  </r>
  <r>
    <n v="2100210"/>
    <x v="0"/>
    <x v="7"/>
    <x v="53"/>
    <n v="12824.760742"/>
  </r>
  <r>
    <n v="2100210"/>
    <x v="0"/>
    <x v="7"/>
    <x v="54"/>
    <n v="11667.891602"/>
  </r>
  <r>
    <n v="2100210"/>
    <x v="0"/>
    <x v="7"/>
    <x v="23"/>
    <n v="760.49841300000003"/>
  </r>
  <r>
    <n v="26"/>
    <x v="0"/>
    <x v="7"/>
    <x v="79"/>
    <n v="8196.2998050000006"/>
  </r>
  <r>
    <n v="26"/>
    <x v="0"/>
    <x v="7"/>
    <x v="55"/>
    <n v="12119.372069999999"/>
  </r>
  <r>
    <n v="2100210"/>
    <x v="0"/>
    <x v="7"/>
    <x v="55"/>
    <n v="3641.85376"/>
  </r>
  <r>
    <n v="2100210"/>
    <x v="0"/>
    <x v="7"/>
    <x v="25"/>
    <n v="10926.243164"/>
  </r>
  <r>
    <n v="2100210"/>
    <x v="0"/>
    <x v="7"/>
    <x v="30"/>
    <n v="9935.3310550000006"/>
  </r>
  <r>
    <n v="26"/>
    <x v="0"/>
    <x v="7"/>
    <x v="32"/>
    <n v="5881.2299800000001"/>
  </r>
  <r>
    <n v="2100210"/>
    <x v="0"/>
    <x v="7"/>
    <x v="32"/>
    <n v="3275.1022950000001"/>
  </r>
  <r>
    <n v="2100210"/>
    <x v="0"/>
    <x v="7"/>
    <x v="85"/>
    <n v="7211.8198240000002"/>
  </r>
  <r>
    <n v="2100210"/>
    <x v="0"/>
    <x v="7"/>
    <x v="87"/>
    <n v="9886.1279300000006"/>
  </r>
  <r>
    <n v="26"/>
    <x v="0"/>
    <x v="7"/>
    <x v="89"/>
    <n v="11492.001953000001"/>
  </r>
  <r>
    <n v="26"/>
    <x v="0"/>
    <x v="7"/>
    <x v="59"/>
    <n v="5814.8525390000004"/>
  </r>
  <r>
    <n v="2100210"/>
    <x v="0"/>
    <x v="7"/>
    <x v="35"/>
    <n v="10451.942383"/>
  </r>
  <r>
    <n v="26"/>
    <x v="0"/>
    <x v="7"/>
    <x v="36"/>
    <n v="6857.4248049999997"/>
  </r>
  <r>
    <n v="2100210"/>
    <x v="0"/>
    <x v="7"/>
    <x v="36"/>
    <n v="6081.3120120000003"/>
  </r>
  <r>
    <n v="2100210"/>
    <x v="0"/>
    <x v="7"/>
    <x v="37"/>
    <n v="7619.4711909999996"/>
  </r>
  <r>
    <n v="26"/>
    <x v="0"/>
    <x v="7"/>
    <x v="38"/>
    <n v="9785.9638670000004"/>
  </r>
  <r>
    <n v="2100210"/>
    <x v="0"/>
    <x v="7"/>
    <x v="38"/>
    <n v="8404.234375"/>
  </r>
  <r>
    <n v="26"/>
    <x v="0"/>
    <x v="7"/>
    <x v="62"/>
    <n v="6969.4384769999997"/>
  </r>
  <r>
    <n v="2100210"/>
    <x v="0"/>
    <x v="7"/>
    <x v="39"/>
    <n v="8192.8740230000003"/>
  </r>
  <r>
    <n v="2100210"/>
    <x v="0"/>
    <x v="7"/>
    <x v="94"/>
    <n v="6193.9536129999997"/>
  </r>
  <r>
    <n v="2100210"/>
    <x v="0"/>
    <x v="7"/>
    <x v="40"/>
    <n v="5036.4653319999998"/>
  </r>
  <r>
    <n v="2100210"/>
    <x v="0"/>
    <x v="7"/>
    <x v="63"/>
    <n v="12331.908203000001"/>
  </r>
  <r>
    <n v="2100210"/>
    <x v="0"/>
    <x v="7"/>
    <x v="41"/>
    <n v="8279.4648440000001"/>
  </r>
  <r>
    <n v="2100210"/>
    <x v="0"/>
    <x v="7"/>
    <x v="64"/>
    <n v="6583.7182620000003"/>
  </r>
  <r>
    <n v="2100210"/>
    <x v="0"/>
    <x v="7"/>
    <x v="42"/>
    <n v="5459.3881840000004"/>
  </r>
  <r>
    <n v="26"/>
    <x v="0"/>
    <x v="7"/>
    <x v="43"/>
    <n v="5997.9482420000004"/>
  </r>
  <r>
    <n v="26"/>
    <x v="0"/>
    <x v="8"/>
    <x v="0"/>
    <n v="0"/>
  </r>
  <r>
    <n v="2100210"/>
    <x v="0"/>
    <x v="8"/>
    <x v="0"/>
    <n v="0"/>
  </r>
  <r>
    <n v="26"/>
    <x v="0"/>
    <x v="9"/>
    <x v="0"/>
    <n v="0"/>
  </r>
  <r>
    <n v="2100210"/>
    <x v="0"/>
    <x v="9"/>
    <x v="0"/>
    <n v="0"/>
  </r>
  <r>
    <n v="26"/>
    <x v="0"/>
    <x v="10"/>
    <x v="0"/>
    <n v="0"/>
  </r>
  <r>
    <n v="2100210"/>
    <x v="0"/>
    <x v="10"/>
    <x v="0"/>
    <n v="0"/>
  </r>
  <r>
    <n v="26"/>
    <x v="0"/>
    <x v="11"/>
    <x v="0"/>
    <n v="3481.8571780000002"/>
  </r>
  <r>
    <n v="2100210"/>
    <x v="0"/>
    <x v="11"/>
    <x v="0"/>
    <n v="12118.149414"/>
  </r>
  <r>
    <n v="2100210"/>
    <x v="0"/>
    <x v="11"/>
    <x v="65"/>
    <n v="25611.259765999999"/>
  </r>
  <r>
    <n v="2100210"/>
    <x v="0"/>
    <x v="11"/>
    <x v="1"/>
    <n v="13430.252930000001"/>
  </r>
  <r>
    <n v="2100210"/>
    <x v="0"/>
    <x v="11"/>
    <x v="2"/>
    <n v="24217.244140999999"/>
  </r>
  <r>
    <n v="2100210"/>
    <x v="0"/>
    <x v="11"/>
    <x v="3"/>
    <n v="31691.943359000001"/>
  </r>
  <r>
    <n v="2100210"/>
    <x v="0"/>
    <x v="11"/>
    <x v="44"/>
    <n v="35411.550780999998"/>
  </r>
  <r>
    <n v="26"/>
    <x v="0"/>
    <x v="11"/>
    <x v="4"/>
    <n v="21704.103515999999"/>
  </r>
  <r>
    <n v="2100210"/>
    <x v="0"/>
    <x v="11"/>
    <x v="4"/>
    <n v="16905.082031000002"/>
  </r>
  <r>
    <n v="2100210"/>
    <x v="0"/>
    <x v="11"/>
    <x v="6"/>
    <n v="12808.502930000001"/>
  </r>
  <r>
    <n v="26"/>
    <x v="0"/>
    <x v="11"/>
    <x v="45"/>
    <n v="24231.65625"/>
  </r>
  <r>
    <n v="2100210"/>
    <x v="0"/>
    <x v="11"/>
    <x v="45"/>
    <n v="44937.164062000003"/>
  </r>
  <r>
    <n v="2100210"/>
    <x v="0"/>
    <x v="11"/>
    <x v="46"/>
    <n v="19904.417968999998"/>
  </r>
  <r>
    <n v="2100210"/>
    <x v="0"/>
    <x v="11"/>
    <x v="66"/>
    <n v="52148.652344000002"/>
  </r>
  <r>
    <n v="2100210"/>
    <x v="0"/>
    <x v="11"/>
    <x v="68"/>
    <n v="25964.566406000002"/>
  </r>
  <r>
    <n v="2100210"/>
    <x v="0"/>
    <x v="11"/>
    <x v="47"/>
    <n v="22751.933593999998"/>
  </r>
  <r>
    <n v="26"/>
    <x v="0"/>
    <x v="11"/>
    <x v="48"/>
    <n v="21779.695312"/>
  </r>
  <r>
    <n v="2100210"/>
    <x v="0"/>
    <x v="11"/>
    <x v="70"/>
    <n v="24012.371093999998"/>
  </r>
  <r>
    <n v="2100210"/>
    <x v="0"/>
    <x v="11"/>
    <x v="49"/>
    <n v="27300.558593999998"/>
  </r>
  <r>
    <n v="2100210"/>
    <x v="0"/>
    <x v="11"/>
    <x v="99"/>
    <n v="26313.757812"/>
  </r>
  <r>
    <n v="26"/>
    <x v="0"/>
    <x v="11"/>
    <x v="11"/>
    <n v="22231.75"/>
  </r>
  <r>
    <n v="2100210"/>
    <x v="0"/>
    <x v="11"/>
    <x v="50"/>
    <n v="12002.427734000001"/>
  </r>
  <r>
    <n v="26"/>
    <x v="0"/>
    <x v="11"/>
    <x v="72"/>
    <n v="18609.392577999999"/>
  </r>
  <r>
    <n v="2100210"/>
    <x v="0"/>
    <x v="11"/>
    <x v="72"/>
    <n v="26283.521484000001"/>
  </r>
  <r>
    <n v="2100210"/>
    <x v="0"/>
    <x v="11"/>
    <x v="14"/>
    <n v="19617.337890999999"/>
  </r>
  <r>
    <n v="2100210"/>
    <x v="0"/>
    <x v="11"/>
    <x v="51"/>
    <n v="23603.300781000002"/>
  </r>
  <r>
    <n v="2100210"/>
    <x v="0"/>
    <x v="11"/>
    <x v="16"/>
    <n v="65520.683594000002"/>
  </r>
  <r>
    <n v="26"/>
    <x v="0"/>
    <x v="11"/>
    <x v="73"/>
    <n v="19676.824218999998"/>
  </r>
  <r>
    <n v="2100210"/>
    <x v="0"/>
    <x v="11"/>
    <x v="73"/>
    <n v="31514.931640999999"/>
  </r>
  <r>
    <n v="26"/>
    <x v="0"/>
    <x v="11"/>
    <x v="75"/>
    <n v="2600.3076169999999"/>
  </r>
  <r>
    <n v="2100210"/>
    <x v="0"/>
    <x v="11"/>
    <x v="75"/>
    <n v="7539.1772460000002"/>
  </r>
  <r>
    <n v="26"/>
    <x v="0"/>
    <x v="11"/>
    <x v="17"/>
    <n v="21417.167968999998"/>
  </r>
  <r>
    <n v="26"/>
    <x v="0"/>
    <x v="11"/>
    <x v="18"/>
    <n v="22226.507812"/>
  </r>
  <r>
    <n v="26"/>
    <x v="0"/>
    <x v="11"/>
    <x v="76"/>
    <n v="15184.114258"/>
  </r>
  <r>
    <n v="26"/>
    <x v="0"/>
    <x v="11"/>
    <x v="52"/>
    <n v="12664.107421999999"/>
  </r>
  <r>
    <n v="2100210"/>
    <x v="0"/>
    <x v="11"/>
    <x v="52"/>
    <n v="50931.710937999997"/>
  </r>
  <r>
    <n v="2100210"/>
    <x v="0"/>
    <x v="11"/>
    <x v="19"/>
    <n v="15734.246094"/>
  </r>
  <r>
    <n v="26"/>
    <x v="0"/>
    <x v="11"/>
    <x v="20"/>
    <n v="14236.002930000001"/>
  </r>
  <r>
    <n v="2100210"/>
    <x v="0"/>
    <x v="11"/>
    <x v="20"/>
    <n v="50317.140625"/>
  </r>
  <r>
    <n v="2100210"/>
    <x v="0"/>
    <x v="11"/>
    <x v="21"/>
    <n v="17532.080077999999"/>
  </r>
  <r>
    <n v="2100210"/>
    <x v="0"/>
    <x v="11"/>
    <x v="22"/>
    <n v="20648.664062"/>
  </r>
  <r>
    <n v="2100210"/>
    <x v="0"/>
    <x v="11"/>
    <x v="53"/>
    <n v="37952.085937999997"/>
  </r>
  <r>
    <n v="26"/>
    <x v="0"/>
    <x v="11"/>
    <x v="23"/>
    <n v="29450.912109000001"/>
  </r>
  <r>
    <n v="2100210"/>
    <x v="0"/>
    <x v="11"/>
    <x v="23"/>
    <n v="16966.519531000002"/>
  </r>
  <r>
    <n v="2100210"/>
    <x v="0"/>
    <x v="11"/>
    <x v="79"/>
    <n v="30980.8125"/>
  </r>
  <r>
    <n v="26"/>
    <x v="0"/>
    <x v="11"/>
    <x v="80"/>
    <n v="3100.9814449999999"/>
  </r>
  <r>
    <n v="2100210"/>
    <x v="0"/>
    <x v="11"/>
    <x v="80"/>
    <n v="39620.347655999998"/>
  </r>
  <r>
    <n v="2100210"/>
    <x v="0"/>
    <x v="11"/>
    <x v="24"/>
    <n v="17163.296875"/>
  </r>
  <r>
    <n v="26"/>
    <x v="0"/>
    <x v="11"/>
    <x v="25"/>
    <n v="23611.386718999998"/>
  </r>
  <r>
    <n v="2100210"/>
    <x v="0"/>
    <x v="11"/>
    <x v="25"/>
    <n v="19070.263672000001"/>
  </r>
  <r>
    <n v="26"/>
    <x v="0"/>
    <x v="11"/>
    <x v="27"/>
    <n v="14995.323242"/>
  </r>
  <r>
    <n v="26"/>
    <x v="0"/>
    <x v="11"/>
    <x v="81"/>
    <n v="13961.793944999999"/>
  </r>
  <r>
    <n v="2100210"/>
    <x v="0"/>
    <x v="11"/>
    <x v="29"/>
    <n v="20338.027343999998"/>
  </r>
  <r>
    <n v="2100210"/>
    <x v="0"/>
    <x v="11"/>
    <x v="31"/>
    <n v="40590.460937999997"/>
  </r>
  <r>
    <n v="26"/>
    <x v="0"/>
    <x v="11"/>
    <x v="32"/>
    <n v="7649.7197269999997"/>
  </r>
  <r>
    <n v="26"/>
    <x v="0"/>
    <x v="11"/>
    <x v="84"/>
    <n v="19695.929688"/>
  </r>
  <r>
    <n v="26"/>
    <x v="0"/>
    <x v="11"/>
    <x v="56"/>
    <n v="42946.007812000003"/>
  </r>
  <r>
    <n v="26"/>
    <x v="0"/>
    <x v="11"/>
    <x v="33"/>
    <n v="30784.302734000001"/>
  </r>
  <r>
    <n v="26"/>
    <x v="0"/>
    <x v="11"/>
    <x v="34"/>
    <n v="18912.896484000001"/>
  </r>
  <r>
    <n v="2100210"/>
    <x v="0"/>
    <x v="11"/>
    <x v="34"/>
    <n v="28237.242188"/>
  </r>
  <r>
    <n v="2100210"/>
    <x v="0"/>
    <x v="11"/>
    <x v="57"/>
    <n v="21229.734375"/>
  </r>
  <r>
    <n v="26"/>
    <x v="0"/>
    <x v="11"/>
    <x v="58"/>
    <n v="19041.0625"/>
  </r>
  <r>
    <n v="26"/>
    <x v="0"/>
    <x v="11"/>
    <x v="89"/>
    <n v="24070.738281000002"/>
  </r>
  <r>
    <n v="2100210"/>
    <x v="0"/>
    <x v="11"/>
    <x v="91"/>
    <n v="35210.835937999997"/>
  </r>
  <r>
    <n v="26"/>
    <x v="0"/>
    <x v="11"/>
    <x v="62"/>
    <n v="7305.2680659999996"/>
  </r>
  <r>
    <n v="26"/>
    <x v="0"/>
    <x v="11"/>
    <x v="93"/>
    <n v="16494.902343999998"/>
  </r>
  <r>
    <n v="2100210"/>
    <x v="0"/>
    <x v="11"/>
    <x v="39"/>
    <n v="56716.117187999997"/>
  </r>
  <r>
    <n v="2100210"/>
    <x v="0"/>
    <x v="11"/>
    <x v="94"/>
    <n v="15300.737305000001"/>
  </r>
  <r>
    <n v="2100210"/>
    <x v="0"/>
    <x v="11"/>
    <x v="40"/>
    <n v="84853.96875"/>
  </r>
  <r>
    <n v="2100210"/>
    <x v="0"/>
    <x v="11"/>
    <x v="41"/>
    <n v="19534.667968999998"/>
  </r>
  <r>
    <n v="26"/>
    <x v="0"/>
    <x v="11"/>
    <x v="100"/>
    <n v="20258.580077999999"/>
  </r>
  <r>
    <n v="2100210"/>
    <x v="0"/>
    <x v="11"/>
    <x v="64"/>
    <n v="9213.3769530000009"/>
  </r>
  <r>
    <n v="2100210"/>
    <x v="0"/>
    <x v="11"/>
    <x v="42"/>
    <n v="26321.097656000002"/>
  </r>
  <r>
    <n v="26"/>
    <x v="0"/>
    <x v="11"/>
    <x v="97"/>
    <n v="16882.011718999998"/>
  </r>
  <r>
    <n v="26"/>
    <x v="0"/>
    <x v="12"/>
    <x v="0"/>
    <n v="1675.759399"/>
  </r>
  <r>
    <n v="2100210"/>
    <x v="0"/>
    <x v="12"/>
    <x v="0"/>
    <n v="5821.1333009999998"/>
  </r>
  <r>
    <n v="26"/>
    <x v="0"/>
    <x v="12"/>
    <x v="65"/>
    <n v="1189.029419"/>
  </r>
  <r>
    <n v="2100210"/>
    <x v="0"/>
    <x v="12"/>
    <x v="65"/>
    <n v="10698.099609000001"/>
  </r>
  <r>
    <n v="2100210"/>
    <x v="0"/>
    <x v="12"/>
    <x v="1"/>
    <n v="12668.539062"/>
  </r>
  <r>
    <n v="2100210"/>
    <x v="0"/>
    <x v="12"/>
    <x v="2"/>
    <n v="13751.605469"/>
  </r>
  <r>
    <n v="2100210"/>
    <x v="0"/>
    <x v="12"/>
    <x v="3"/>
    <n v="10529.305664"/>
  </r>
  <r>
    <n v="2100210"/>
    <x v="0"/>
    <x v="12"/>
    <x v="44"/>
    <n v="8405.140625"/>
  </r>
  <r>
    <n v="2100210"/>
    <x v="0"/>
    <x v="12"/>
    <x v="45"/>
    <n v="9934.2089840000008"/>
  </r>
  <r>
    <n v="2100210"/>
    <x v="0"/>
    <x v="12"/>
    <x v="66"/>
    <n v="14899.294921999999"/>
  </r>
  <r>
    <n v="2100210"/>
    <x v="0"/>
    <x v="12"/>
    <x v="67"/>
    <n v="15320.481444999999"/>
  </r>
  <r>
    <n v="2100210"/>
    <x v="0"/>
    <x v="12"/>
    <x v="68"/>
    <n v="8997.9296880000002"/>
  </r>
  <r>
    <n v="2100210"/>
    <x v="0"/>
    <x v="12"/>
    <x v="98"/>
    <n v="11069.566406"/>
  </r>
  <r>
    <n v="2100210"/>
    <x v="0"/>
    <x v="12"/>
    <x v="47"/>
    <n v="28928.396484000001"/>
  </r>
  <r>
    <n v="2100210"/>
    <x v="0"/>
    <x v="12"/>
    <x v="69"/>
    <n v="16968.720702999999"/>
  </r>
  <r>
    <n v="26"/>
    <x v="0"/>
    <x v="12"/>
    <x v="48"/>
    <n v="7748.8735349999997"/>
  </r>
  <r>
    <n v="2100210"/>
    <x v="0"/>
    <x v="12"/>
    <x v="9"/>
    <n v="21530.970702999999"/>
  </r>
  <r>
    <n v="2100210"/>
    <x v="0"/>
    <x v="12"/>
    <x v="10"/>
    <n v="25341.324218999998"/>
  </r>
  <r>
    <n v="2100210"/>
    <x v="0"/>
    <x v="12"/>
    <x v="49"/>
    <n v="6425.8657229999999"/>
  </r>
  <r>
    <n v="26"/>
    <x v="0"/>
    <x v="12"/>
    <x v="99"/>
    <n v="13786.755859000001"/>
  </r>
  <r>
    <n v="2100210"/>
    <x v="0"/>
    <x v="12"/>
    <x v="99"/>
    <n v="8746.734375"/>
  </r>
  <r>
    <n v="2100210"/>
    <x v="0"/>
    <x v="12"/>
    <x v="50"/>
    <n v="11056.186523"/>
  </r>
  <r>
    <n v="26"/>
    <x v="0"/>
    <x v="12"/>
    <x v="71"/>
    <n v="7663.9536129999997"/>
  </r>
  <r>
    <n v="2100210"/>
    <x v="0"/>
    <x v="12"/>
    <x v="71"/>
    <n v="10441.694336"/>
  </r>
  <r>
    <n v="2100210"/>
    <x v="0"/>
    <x v="12"/>
    <x v="13"/>
    <n v="15908.253906"/>
  </r>
  <r>
    <n v="26"/>
    <x v="0"/>
    <x v="12"/>
    <x v="72"/>
    <n v="10301.507812"/>
  </r>
  <r>
    <n v="2100210"/>
    <x v="0"/>
    <x v="12"/>
    <x v="72"/>
    <n v="10317.957031"/>
  </r>
  <r>
    <n v="2100210"/>
    <x v="0"/>
    <x v="12"/>
    <x v="15"/>
    <n v="3983.0358890000002"/>
  </r>
  <r>
    <n v="2100210"/>
    <x v="0"/>
    <x v="12"/>
    <x v="51"/>
    <n v="6072.8935549999997"/>
  </r>
  <r>
    <n v="26"/>
    <x v="0"/>
    <x v="12"/>
    <x v="73"/>
    <n v="8630.6943360000005"/>
  </r>
  <r>
    <n v="26"/>
    <x v="0"/>
    <x v="12"/>
    <x v="74"/>
    <n v="12353.387694999999"/>
  </r>
  <r>
    <n v="2100210"/>
    <x v="0"/>
    <x v="12"/>
    <x v="18"/>
    <n v="15315.751953000001"/>
  </r>
  <r>
    <n v="2100210"/>
    <x v="0"/>
    <x v="12"/>
    <x v="76"/>
    <n v="17243.148438"/>
  </r>
  <r>
    <n v="2100210"/>
    <x v="0"/>
    <x v="12"/>
    <x v="52"/>
    <n v="8057.4301759999998"/>
  </r>
  <r>
    <n v="26"/>
    <x v="0"/>
    <x v="12"/>
    <x v="19"/>
    <n v="5392.3476559999999"/>
  </r>
  <r>
    <n v="2100210"/>
    <x v="0"/>
    <x v="12"/>
    <x v="20"/>
    <n v="12412.232421999999"/>
  </r>
  <r>
    <n v="26"/>
    <x v="0"/>
    <x v="12"/>
    <x v="21"/>
    <n v="8732.6943360000005"/>
  </r>
  <r>
    <n v="2100210"/>
    <x v="0"/>
    <x v="12"/>
    <x v="21"/>
    <n v="12989.458984000001"/>
  </r>
  <r>
    <n v="2100210"/>
    <x v="0"/>
    <x v="12"/>
    <x v="22"/>
    <n v="13588.691406"/>
  </r>
  <r>
    <n v="26"/>
    <x v="0"/>
    <x v="12"/>
    <x v="53"/>
    <n v="7148.71875"/>
  </r>
  <r>
    <n v="2100210"/>
    <x v="0"/>
    <x v="12"/>
    <x v="53"/>
    <n v="11882.219727"/>
  </r>
  <r>
    <n v="26"/>
    <x v="0"/>
    <x v="12"/>
    <x v="54"/>
    <n v="18622.025390999999"/>
  </r>
  <r>
    <n v="2100210"/>
    <x v="0"/>
    <x v="12"/>
    <x v="54"/>
    <n v="27828.050781000002"/>
  </r>
  <r>
    <n v="26"/>
    <x v="0"/>
    <x v="12"/>
    <x v="78"/>
    <n v="10079.522461"/>
  </r>
  <r>
    <n v="2100210"/>
    <x v="0"/>
    <x v="12"/>
    <x v="78"/>
    <n v="13064.21875"/>
  </r>
  <r>
    <n v="2100210"/>
    <x v="0"/>
    <x v="12"/>
    <x v="79"/>
    <n v="24514.210938"/>
  </r>
  <r>
    <n v="26"/>
    <x v="0"/>
    <x v="12"/>
    <x v="24"/>
    <n v="9499.5234380000002"/>
  </r>
  <r>
    <n v="2100210"/>
    <x v="0"/>
    <x v="12"/>
    <x v="28"/>
    <n v="19641.019531000002"/>
  </r>
  <r>
    <n v="2100210"/>
    <x v="0"/>
    <x v="12"/>
    <x v="29"/>
    <n v="13065.730469"/>
  </r>
  <r>
    <n v="2100210"/>
    <x v="0"/>
    <x v="12"/>
    <x v="82"/>
    <n v="15747.302734000001"/>
  </r>
  <r>
    <n v="26"/>
    <x v="0"/>
    <x v="12"/>
    <x v="30"/>
    <n v="3540.4333499999998"/>
  </r>
  <r>
    <n v="2100210"/>
    <x v="0"/>
    <x v="12"/>
    <x v="30"/>
    <n v="5557.7265619999998"/>
  </r>
  <r>
    <n v="2100210"/>
    <x v="0"/>
    <x v="12"/>
    <x v="83"/>
    <n v="6564.5668949999999"/>
  </r>
  <r>
    <n v="2100210"/>
    <x v="0"/>
    <x v="12"/>
    <x v="31"/>
    <n v="22319.855468999998"/>
  </r>
  <r>
    <n v="2100210"/>
    <x v="0"/>
    <x v="12"/>
    <x v="32"/>
    <n v="6828.2246089999999"/>
  </r>
  <r>
    <n v="26"/>
    <x v="0"/>
    <x v="12"/>
    <x v="84"/>
    <n v="4921.9584960000002"/>
  </r>
  <r>
    <n v="26"/>
    <x v="0"/>
    <x v="12"/>
    <x v="33"/>
    <n v="8551.3222659999992"/>
  </r>
  <r>
    <n v="2100210"/>
    <x v="0"/>
    <x v="12"/>
    <x v="57"/>
    <n v="10326.509765999999"/>
  </r>
  <r>
    <n v="2100210"/>
    <x v="0"/>
    <x v="12"/>
    <x v="86"/>
    <n v="6033.3066410000001"/>
  </r>
  <r>
    <n v="26"/>
    <x v="0"/>
    <x v="12"/>
    <x v="58"/>
    <n v="5289.1030270000001"/>
  </r>
  <r>
    <n v="2100210"/>
    <x v="0"/>
    <x v="12"/>
    <x v="89"/>
    <n v="5486.9169920000004"/>
  </r>
  <r>
    <n v="2100210"/>
    <x v="0"/>
    <x v="12"/>
    <x v="91"/>
    <n v="9017.1523440000001"/>
  </r>
  <r>
    <n v="2100210"/>
    <x v="0"/>
    <x v="12"/>
    <x v="35"/>
    <n v="7270.2089839999999"/>
  </r>
  <r>
    <n v="2100210"/>
    <x v="0"/>
    <x v="12"/>
    <x v="92"/>
    <n v="3943.6403810000002"/>
  </r>
  <r>
    <n v="2100210"/>
    <x v="0"/>
    <x v="12"/>
    <x v="61"/>
    <n v="20069.181640999999"/>
  </r>
  <r>
    <n v="2100210"/>
    <x v="0"/>
    <x v="12"/>
    <x v="38"/>
    <n v="9007.0429690000001"/>
  </r>
  <r>
    <n v="2100210"/>
    <x v="0"/>
    <x v="12"/>
    <x v="39"/>
    <n v="11536.154296999999"/>
  </r>
  <r>
    <n v="2100210"/>
    <x v="0"/>
    <x v="12"/>
    <x v="94"/>
    <n v="16789.980468999998"/>
  </r>
  <r>
    <n v="2100210"/>
    <x v="0"/>
    <x v="12"/>
    <x v="95"/>
    <n v="15325.261719"/>
  </r>
  <r>
    <n v="2100210"/>
    <x v="0"/>
    <x v="12"/>
    <x v="100"/>
    <n v="8099.5732420000004"/>
  </r>
  <r>
    <n v="2100210"/>
    <x v="0"/>
    <x v="12"/>
    <x v="64"/>
    <n v="9775.3300780000009"/>
  </r>
  <r>
    <n v="2100210"/>
    <x v="0"/>
    <x v="12"/>
    <x v="42"/>
    <n v="15626.517578000001"/>
  </r>
  <r>
    <n v="26"/>
    <x v="0"/>
    <x v="12"/>
    <x v="43"/>
    <n v="2602.9108890000002"/>
  </r>
  <r>
    <n v="26"/>
    <x v="0"/>
    <x v="12"/>
    <x v="97"/>
    <n v="6312.6137699999999"/>
  </r>
  <r>
    <n v="26"/>
    <x v="0"/>
    <x v="13"/>
    <x v="0"/>
    <n v="377.60855099999998"/>
  </r>
  <r>
    <n v="2100210"/>
    <x v="0"/>
    <x v="13"/>
    <x v="0"/>
    <n v="2507.5766600000002"/>
  </r>
  <r>
    <n v="2100210"/>
    <x v="0"/>
    <x v="13"/>
    <x v="2"/>
    <n v="26223.666015999999"/>
  </r>
  <r>
    <n v="26"/>
    <x v="0"/>
    <x v="13"/>
    <x v="44"/>
    <n v="444.613159"/>
  </r>
  <r>
    <n v="2100210"/>
    <x v="0"/>
    <x v="13"/>
    <x v="68"/>
    <n v="31146.935547000001"/>
  </r>
  <r>
    <n v="2100210"/>
    <x v="0"/>
    <x v="13"/>
    <x v="69"/>
    <n v="34790.625"/>
  </r>
  <r>
    <n v="2100210"/>
    <x v="0"/>
    <x v="13"/>
    <x v="99"/>
    <n v="36881.648437999997"/>
  </r>
  <r>
    <n v="2100210"/>
    <x v="0"/>
    <x v="13"/>
    <x v="15"/>
    <n v="21603.931640999999"/>
  </r>
  <r>
    <n v="2100210"/>
    <x v="0"/>
    <x v="13"/>
    <x v="52"/>
    <n v="2627.8103030000002"/>
  </r>
  <r>
    <n v="2100210"/>
    <x v="0"/>
    <x v="13"/>
    <x v="57"/>
    <n v="23307.261718999998"/>
  </r>
  <r>
    <n v="2100210"/>
    <x v="0"/>
    <x v="13"/>
    <x v="62"/>
    <n v="46243.882812000003"/>
  </r>
  <r>
    <n v="2100210"/>
    <x v="0"/>
    <x v="13"/>
    <x v="93"/>
    <n v="53176.691405999998"/>
  </r>
  <r>
    <n v="2100210"/>
    <x v="0"/>
    <x v="13"/>
    <x v="40"/>
    <n v="788.80114700000001"/>
  </r>
  <r>
    <n v="2100210"/>
    <x v="0"/>
    <x v="13"/>
    <x v="64"/>
    <n v="14466.246094"/>
  </r>
  <r>
    <n v="26"/>
    <x v="0"/>
    <x v="14"/>
    <x v="0"/>
    <n v="1057.160889"/>
  </r>
  <r>
    <n v="2100210"/>
    <x v="0"/>
    <x v="14"/>
    <x v="0"/>
    <n v="6417.7514650000003"/>
  </r>
  <r>
    <n v="26"/>
    <x v="0"/>
    <x v="14"/>
    <x v="2"/>
    <n v="13960.994140999999"/>
  </r>
  <r>
    <n v="2100210"/>
    <x v="0"/>
    <x v="14"/>
    <x v="44"/>
    <n v="64755.960937999997"/>
  </r>
  <r>
    <n v="2100210"/>
    <x v="0"/>
    <x v="14"/>
    <x v="4"/>
    <n v="33298.171875"/>
  </r>
  <r>
    <n v="26"/>
    <x v="0"/>
    <x v="14"/>
    <x v="98"/>
    <n v="17380.423827999999"/>
  </r>
  <r>
    <n v="2100210"/>
    <x v="0"/>
    <x v="14"/>
    <x v="98"/>
    <n v="99178.15625"/>
  </r>
  <r>
    <n v="26"/>
    <x v="0"/>
    <x v="14"/>
    <x v="47"/>
    <n v="39408.246094000002"/>
  </r>
  <r>
    <n v="2100210"/>
    <x v="0"/>
    <x v="14"/>
    <x v="47"/>
    <n v="27891.949218999998"/>
  </r>
  <r>
    <n v="26"/>
    <x v="0"/>
    <x v="14"/>
    <x v="74"/>
    <n v="8421.4326170000004"/>
  </r>
  <r>
    <n v="2100210"/>
    <x v="0"/>
    <x v="14"/>
    <x v="52"/>
    <n v="18555.476562"/>
  </r>
  <r>
    <n v="2100210"/>
    <x v="0"/>
    <x v="14"/>
    <x v="19"/>
    <n v="39520.097655999998"/>
  </r>
  <r>
    <n v="26"/>
    <x v="0"/>
    <x v="14"/>
    <x v="27"/>
    <n v="33572.230469000002"/>
  </r>
  <r>
    <n v="2100210"/>
    <x v="0"/>
    <x v="14"/>
    <x v="81"/>
    <n v="23433.226562"/>
  </r>
  <r>
    <n v="2100210"/>
    <x v="0"/>
    <x v="14"/>
    <x v="29"/>
    <n v="12529.572265999999"/>
  </r>
  <r>
    <n v="2100210"/>
    <x v="0"/>
    <x v="14"/>
    <x v="88"/>
    <n v="42753.644530999998"/>
  </r>
  <r>
    <n v="26"/>
    <x v="0"/>
    <x v="14"/>
    <x v="36"/>
    <n v="37249.867187999997"/>
  </r>
  <r>
    <n v="2100210"/>
    <x v="0"/>
    <x v="14"/>
    <x v="37"/>
    <n v="51319.71875"/>
  </r>
  <r>
    <n v="2100210"/>
    <x v="0"/>
    <x v="14"/>
    <x v="62"/>
    <n v="23535.332031000002"/>
  </r>
  <r>
    <n v="2100210"/>
    <x v="0"/>
    <x v="14"/>
    <x v="40"/>
    <n v="45531.082030999998"/>
  </r>
  <r>
    <n v="26"/>
    <x v="0"/>
    <x v="15"/>
    <x v="0"/>
    <n v="1248.1469729999999"/>
  </r>
  <r>
    <n v="2100210"/>
    <x v="0"/>
    <x v="15"/>
    <x v="0"/>
    <n v="7885.3120120000003"/>
  </r>
  <r>
    <n v="2100210"/>
    <x v="0"/>
    <x v="15"/>
    <x v="1"/>
    <n v="13928.257812"/>
  </r>
  <r>
    <n v="2100210"/>
    <x v="0"/>
    <x v="15"/>
    <x v="44"/>
    <n v="16027.246094"/>
  </r>
  <r>
    <n v="2100210"/>
    <x v="0"/>
    <x v="15"/>
    <x v="5"/>
    <n v="51615.554687999997"/>
  </r>
  <r>
    <n v="2100210"/>
    <x v="0"/>
    <x v="15"/>
    <x v="98"/>
    <n v="38697.707030999998"/>
  </r>
  <r>
    <n v="26"/>
    <x v="0"/>
    <x v="15"/>
    <x v="70"/>
    <n v="37434.128905999998"/>
  </r>
  <r>
    <n v="2100210"/>
    <x v="0"/>
    <x v="15"/>
    <x v="12"/>
    <n v="34228.253905999998"/>
  </r>
  <r>
    <n v="2100210"/>
    <x v="0"/>
    <x v="15"/>
    <x v="15"/>
    <n v="11372.720703000001"/>
  </r>
  <r>
    <n v="2100210"/>
    <x v="0"/>
    <x v="15"/>
    <x v="16"/>
    <n v="20989.824218999998"/>
  </r>
  <r>
    <n v="26"/>
    <x v="0"/>
    <x v="15"/>
    <x v="17"/>
    <n v="13282.711914"/>
  </r>
  <r>
    <n v="2100210"/>
    <x v="0"/>
    <x v="15"/>
    <x v="17"/>
    <n v="31582.261718999998"/>
  </r>
  <r>
    <n v="2100210"/>
    <x v="0"/>
    <x v="15"/>
    <x v="20"/>
    <n v="22796.089843999998"/>
  </r>
  <r>
    <n v="2100210"/>
    <x v="0"/>
    <x v="15"/>
    <x v="53"/>
    <n v="32677.8125"/>
  </r>
  <r>
    <n v="26"/>
    <x v="0"/>
    <x v="15"/>
    <x v="55"/>
    <n v="14685.909180000001"/>
  </r>
  <r>
    <n v="2100210"/>
    <x v="0"/>
    <x v="15"/>
    <x v="80"/>
    <n v="56112.734375"/>
  </r>
  <r>
    <n v="2100210"/>
    <x v="0"/>
    <x v="15"/>
    <x v="24"/>
    <n v="33263.726562000003"/>
  </r>
  <r>
    <n v="2100210"/>
    <x v="0"/>
    <x v="15"/>
    <x v="26"/>
    <n v="54384.390625"/>
  </r>
  <r>
    <n v="2100210"/>
    <x v="0"/>
    <x v="15"/>
    <x v="82"/>
    <n v="17494.798827999999"/>
  </r>
  <r>
    <n v="2100210"/>
    <x v="0"/>
    <x v="15"/>
    <x v="84"/>
    <n v="53889.660155999998"/>
  </r>
  <r>
    <n v="26"/>
    <x v="0"/>
    <x v="15"/>
    <x v="33"/>
    <n v="10221.216796999999"/>
  </r>
  <r>
    <n v="2100210"/>
    <x v="0"/>
    <x v="15"/>
    <x v="33"/>
    <n v="54266.589844000002"/>
  </r>
  <r>
    <n v="2100210"/>
    <x v="0"/>
    <x v="15"/>
    <x v="34"/>
    <n v="15239.060546999999"/>
  </r>
  <r>
    <n v="2100210"/>
    <x v="0"/>
    <x v="15"/>
    <x v="85"/>
    <n v="58309.003905999998"/>
  </r>
  <r>
    <n v="2100210"/>
    <x v="0"/>
    <x v="15"/>
    <x v="87"/>
    <n v="18031.238281000002"/>
  </r>
  <r>
    <n v="26"/>
    <x v="0"/>
    <x v="15"/>
    <x v="62"/>
    <n v="17621.601562"/>
  </r>
  <r>
    <n v="2100210"/>
    <x v="0"/>
    <x v="15"/>
    <x v="96"/>
    <n v="12847.898438"/>
  </r>
  <r>
    <n v="2100210"/>
    <x v="0"/>
    <x v="15"/>
    <x v="100"/>
    <n v="40379.628905999998"/>
  </r>
  <r>
    <n v="2100210"/>
    <x v="0"/>
    <x v="15"/>
    <x v="64"/>
    <n v="21610.853515999999"/>
  </r>
  <r>
    <n v="2100210"/>
    <x v="0"/>
    <x v="15"/>
    <x v="43"/>
    <n v="33110.082030999998"/>
  </r>
  <r>
    <n v="2100210"/>
    <x v="0"/>
    <x v="15"/>
    <x v="97"/>
    <n v="34713.019530999998"/>
  </r>
  <r>
    <n v="26"/>
    <x v="0"/>
    <x v="16"/>
    <x v="0"/>
    <n v="614.56457499999999"/>
  </r>
  <r>
    <n v="2100210"/>
    <x v="0"/>
    <x v="16"/>
    <x v="0"/>
    <n v="3884.3652339999999"/>
  </r>
  <r>
    <n v="26"/>
    <x v="0"/>
    <x v="16"/>
    <x v="44"/>
    <n v="9768.9208980000003"/>
  </r>
  <r>
    <n v="2100210"/>
    <x v="0"/>
    <x v="16"/>
    <x v="5"/>
    <n v="22828.257812"/>
  </r>
  <r>
    <n v="2100210"/>
    <x v="0"/>
    <x v="16"/>
    <x v="6"/>
    <n v="13111.757812"/>
  </r>
  <r>
    <n v="2100210"/>
    <x v="0"/>
    <x v="16"/>
    <x v="69"/>
    <n v="2391.6049800000001"/>
  </r>
  <r>
    <n v="26"/>
    <x v="0"/>
    <x v="16"/>
    <x v="48"/>
    <n v="2441.7958979999999"/>
  </r>
  <r>
    <n v="2100210"/>
    <x v="0"/>
    <x v="16"/>
    <x v="9"/>
    <n v="12215.671875"/>
  </r>
  <r>
    <n v="26"/>
    <x v="0"/>
    <x v="16"/>
    <x v="11"/>
    <n v="3276.5263669999999"/>
  </r>
  <r>
    <n v="2100210"/>
    <x v="0"/>
    <x v="16"/>
    <x v="15"/>
    <n v="20106.453125"/>
  </r>
  <r>
    <n v="2100210"/>
    <x v="0"/>
    <x v="16"/>
    <x v="17"/>
    <n v="16199.808594"/>
  </r>
  <r>
    <n v="2100210"/>
    <x v="0"/>
    <x v="16"/>
    <x v="52"/>
    <n v="20901.570312"/>
  </r>
  <r>
    <n v="2100210"/>
    <x v="0"/>
    <x v="16"/>
    <x v="19"/>
    <n v="19551.529297000001"/>
  </r>
  <r>
    <n v="2100210"/>
    <x v="0"/>
    <x v="16"/>
    <x v="22"/>
    <n v="14497.209961"/>
  </r>
  <r>
    <n v="2100210"/>
    <x v="0"/>
    <x v="16"/>
    <x v="77"/>
    <n v="8803.5615230000003"/>
  </r>
  <r>
    <n v="2100210"/>
    <x v="0"/>
    <x v="16"/>
    <x v="23"/>
    <n v="6227.767578"/>
  </r>
  <r>
    <n v="2100210"/>
    <x v="0"/>
    <x v="16"/>
    <x v="79"/>
    <n v="810.42700200000002"/>
  </r>
  <r>
    <n v="2100210"/>
    <x v="0"/>
    <x v="16"/>
    <x v="24"/>
    <n v="976.85467500000004"/>
  </r>
  <r>
    <n v="2100210"/>
    <x v="0"/>
    <x v="16"/>
    <x v="82"/>
    <n v="23710.914062"/>
  </r>
  <r>
    <n v="26"/>
    <x v="0"/>
    <x v="16"/>
    <x v="30"/>
    <n v="4306.248047"/>
  </r>
  <r>
    <n v="2100210"/>
    <x v="0"/>
    <x v="16"/>
    <x v="30"/>
    <n v="11122.197265999999"/>
  </r>
  <r>
    <n v="2100210"/>
    <x v="0"/>
    <x v="16"/>
    <x v="31"/>
    <n v="19721.580077999999"/>
  </r>
  <r>
    <n v="2100210"/>
    <x v="0"/>
    <x v="16"/>
    <x v="32"/>
    <n v="7072.7109380000002"/>
  </r>
  <r>
    <n v="2100210"/>
    <x v="0"/>
    <x v="16"/>
    <x v="56"/>
    <n v="18191.78125"/>
  </r>
  <r>
    <n v="2100210"/>
    <x v="0"/>
    <x v="16"/>
    <x v="33"/>
    <n v="8299.1552730000003"/>
  </r>
  <r>
    <n v="2100210"/>
    <x v="0"/>
    <x v="16"/>
    <x v="87"/>
    <n v="20128.884765999999"/>
  </r>
  <r>
    <n v="2100210"/>
    <x v="0"/>
    <x v="16"/>
    <x v="89"/>
    <n v="18653.707031000002"/>
  </r>
  <r>
    <n v="2100210"/>
    <x v="0"/>
    <x v="16"/>
    <x v="61"/>
    <n v="10166.726562"/>
  </r>
  <r>
    <n v="2100210"/>
    <x v="0"/>
    <x v="16"/>
    <x v="38"/>
    <n v="14037.536133"/>
  </r>
  <r>
    <n v="26"/>
    <x v="0"/>
    <x v="16"/>
    <x v="93"/>
    <n v="2515.8791500000002"/>
  </r>
  <r>
    <n v="2100210"/>
    <x v="0"/>
    <x v="16"/>
    <x v="93"/>
    <n v="19994.009765999999"/>
  </r>
  <r>
    <n v="26"/>
    <x v="0"/>
    <x v="16"/>
    <x v="100"/>
    <n v="7665.5078119999998"/>
  </r>
  <r>
    <n v="2100210"/>
    <x v="0"/>
    <x v="16"/>
    <x v="64"/>
    <n v="6761.6142579999996"/>
  </r>
  <r>
    <n v="2100210"/>
    <x v="0"/>
    <x v="16"/>
    <x v="97"/>
    <n v="18290.121093999998"/>
  </r>
  <r>
    <n v="26"/>
    <x v="0"/>
    <x v="17"/>
    <x v="0"/>
    <n v="0"/>
  </r>
  <r>
    <n v="2100210"/>
    <x v="0"/>
    <x v="17"/>
    <x v="0"/>
    <n v="20397.705077999999"/>
  </r>
  <r>
    <n v="2100210"/>
    <x v="0"/>
    <x v="17"/>
    <x v="65"/>
    <n v="82457.9375"/>
  </r>
  <r>
    <n v="2100210"/>
    <x v="0"/>
    <x v="17"/>
    <x v="1"/>
    <n v="41223.0625"/>
  </r>
  <r>
    <n v="2100210"/>
    <x v="0"/>
    <x v="17"/>
    <x v="44"/>
    <n v="108197.367188"/>
  </r>
  <r>
    <n v="2100210"/>
    <x v="0"/>
    <x v="17"/>
    <x v="45"/>
    <n v="20047.773438"/>
  </r>
  <r>
    <n v="2100210"/>
    <x v="0"/>
    <x v="17"/>
    <x v="69"/>
    <n v="24489.117188"/>
  </r>
  <r>
    <n v="2100210"/>
    <x v="0"/>
    <x v="17"/>
    <x v="8"/>
    <n v="32158.132812"/>
  </r>
  <r>
    <n v="2100210"/>
    <x v="0"/>
    <x v="17"/>
    <x v="9"/>
    <n v="31134.166015999999"/>
  </r>
  <r>
    <n v="2100210"/>
    <x v="0"/>
    <x v="17"/>
    <x v="10"/>
    <n v="54249.984375"/>
  </r>
  <r>
    <n v="2100210"/>
    <x v="0"/>
    <x v="17"/>
    <x v="49"/>
    <n v="56322.371094000002"/>
  </r>
  <r>
    <n v="2100210"/>
    <x v="0"/>
    <x v="17"/>
    <x v="99"/>
    <n v="27294.460938"/>
  </r>
  <r>
    <n v="2100210"/>
    <x v="0"/>
    <x v="17"/>
    <x v="11"/>
    <n v="12359.027344"/>
  </r>
  <r>
    <n v="2100210"/>
    <x v="0"/>
    <x v="17"/>
    <x v="71"/>
    <n v="26542.765625"/>
  </r>
  <r>
    <n v="2100210"/>
    <x v="0"/>
    <x v="17"/>
    <x v="72"/>
    <n v="57774.945312000003"/>
  </r>
  <r>
    <n v="2100210"/>
    <x v="0"/>
    <x v="17"/>
    <x v="14"/>
    <n v="23820.140625"/>
  </r>
  <r>
    <n v="2100210"/>
    <x v="0"/>
    <x v="17"/>
    <x v="15"/>
    <n v="33986.25"/>
  </r>
  <r>
    <n v="2100210"/>
    <x v="0"/>
    <x v="17"/>
    <x v="51"/>
    <n v="45723.265625"/>
  </r>
  <r>
    <n v="2100210"/>
    <x v="0"/>
    <x v="17"/>
    <x v="73"/>
    <n v="45436.957030999998"/>
  </r>
  <r>
    <n v="2100210"/>
    <x v="0"/>
    <x v="17"/>
    <x v="17"/>
    <n v="34563.5625"/>
  </r>
  <r>
    <n v="2100210"/>
    <x v="0"/>
    <x v="17"/>
    <x v="19"/>
    <n v="14494.140625"/>
  </r>
  <r>
    <n v="2100210"/>
    <x v="0"/>
    <x v="17"/>
    <x v="20"/>
    <n v="24818.068359000001"/>
  </r>
  <r>
    <n v="2100210"/>
    <x v="0"/>
    <x v="17"/>
    <x v="21"/>
    <n v="48627.941405999998"/>
  </r>
  <r>
    <n v="2100210"/>
    <x v="0"/>
    <x v="17"/>
    <x v="53"/>
    <n v="17174.582031000002"/>
  </r>
  <r>
    <n v="2100210"/>
    <x v="0"/>
    <x v="17"/>
    <x v="23"/>
    <n v="8486.0927730000003"/>
  </r>
  <r>
    <n v="2100210"/>
    <x v="0"/>
    <x v="17"/>
    <x v="55"/>
    <n v="30247.300781000002"/>
  </r>
  <r>
    <n v="2100210"/>
    <x v="0"/>
    <x v="17"/>
    <x v="80"/>
    <n v="54048.214844000002"/>
  </r>
  <r>
    <n v="2100210"/>
    <x v="0"/>
    <x v="17"/>
    <x v="27"/>
    <n v="36295.167969000002"/>
  </r>
  <r>
    <n v="2100210"/>
    <x v="0"/>
    <x v="17"/>
    <x v="29"/>
    <n v="36477.703125"/>
  </r>
  <r>
    <n v="2100210"/>
    <x v="0"/>
    <x v="17"/>
    <x v="82"/>
    <n v="18995.472656000002"/>
  </r>
  <r>
    <n v="2100210"/>
    <x v="0"/>
    <x v="17"/>
    <x v="31"/>
    <n v="51695.8125"/>
  </r>
  <r>
    <n v="2100210"/>
    <x v="0"/>
    <x v="17"/>
    <x v="32"/>
    <n v="3845.6652829999998"/>
  </r>
  <r>
    <n v="2100210"/>
    <x v="0"/>
    <x v="17"/>
    <x v="84"/>
    <n v="24059.199218999998"/>
  </r>
  <r>
    <n v="2100210"/>
    <x v="0"/>
    <x v="17"/>
    <x v="33"/>
    <n v="11470.183594"/>
  </r>
  <r>
    <n v="2100210"/>
    <x v="0"/>
    <x v="17"/>
    <x v="34"/>
    <n v="28720.222656000002"/>
  </r>
  <r>
    <n v="2100210"/>
    <x v="0"/>
    <x v="17"/>
    <x v="57"/>
    <n v="85972.4375"/>
  </r>
  <r>
    <n v="2100210"/>
    <x v="0"/>
    <x v="17"/>
    <x v="89"/>
    <n v="57052.5"/>
  </r>
  <r>
    <n v="2100210"/>
    <x v="0"/>
    <x v="17"/>
    <x v="60"/>
    <n v="50727.804687999997"/>
  </r>
  <r>
    <n v="2100210"/>
    <x v="0"/>
    <x v="17"/>
    <x v="36"/>
    <n v="104544.4375"/>
  </r>
  <r>
    <n v="2100210"/>
    <x v="0"/>
    <x v="17"/>
    <x v="61"/>
    <n v="38604.085937999997"/>
  </r>
  <r>
    <n v="2100210"/>
    <x v="0"/>
    <x v="17"/>
    <x v="38"/>
    <n v="44486.574219000002"/>
  </r>
  <r>
    <n v="2100210"/>
    <x v="0"/>
    <x v="17"/>
    <x v="62"/>
    <n v="79647.007811999996"/>
  </r>
  <r>
    <n v="2100210"/>
    <x v="0"/>
    <x v="17"/>
    <x v="94"/>
    <n v="34400.777344000002"/>
  </r>
  <r>
    <n v="2100210"/>
    <x v="0"/>
    <x v="17"/>
    <x v="41"/>
    <n v="31895.796875"/>
  </r>
  <r>
    <n v="2100210"/>
    <x v="0"/>
    <x v="17"/>
    <x v="100"/>
    <n v="54041.675780999998"/>
  </r>
  <r>
    <n v="2100210"/>
    <x v="0"/>
    <x v="17"/>
    <x v="64"/>
    <n v="59637.625"/>
  </r>
  <r>
    <n v="2100210"/>
    <x v="0"/>
    <x v="17"/>
    <x v="43"/>
    <n v="66463.65625"/>
  </r>
  <r>
    <n v="2100210"/>
    <x v="0"/>
    <x v="17"/>
    <x v="97"/>
    <n v="17085.730468999998"/>
  </r>
  <r>
    <n v="26"/>
    <x v="0"/>
    <x v="18"/>
    <x v="0"/>
    <n v="156.16909799999999"/>
  </r>
  <r>
    <n v="2100210"/>
    <x v="0"/>
    <x v="18"/>
    <x v="0"/>
    <n v="248.082458"/>
  </r>
  <r>
    <n v="26"/>
    <x v="0"/>
    <x v="18"/>
    <x v="6"/>
    <n v="1681.5539550000001"/>
  </r>
  <r>
    <n v="26"/>
    <x v="0"/>
    <x v="18"/>
    <x v="12"/>
    <n v="2399.4157709999999"/>
  </r>
  <r>
    <n v="2100210"/>
    <x v="0"/>
    <x v="18"/>
    <x v="12"/>
    <n v="2336.39624"/>
  </r>
  <r>
    <n v="26"/>
    <x v="0"/>
    <x v="18"/>
    <x v="18"/>
    <n v="1910.838501"/>
  </r>
  <r>
    <n v="2100210"/>
    <x v="0"/>
    <x v="18"/>
    <x v="78"/>
    <n v="2036.1243899999999"/>
  </r>
  <r>
    <n v="26"/>
    <x v="0"/>
    <x v="18"/>
    <x v="29"/>
    <n v="1472.9250489999999"/>
  </r>
  <r>
    <n v="2100210"/>
    <x v="0"/>
    <x v="18"/>
    <x v="87"/>
    <n v="2400.3173830000001"/>
  </r>
  <r>
    <n v="26"/>
    <x v="0"/>
    <x v="18"/>
    <x v="92"/>
    <n v="2293.044922"/>
  </r>
  <r>
    <n v="26"/>
    <x v="0"/>
    <x v="18"/>
    <x v="37"/>
    <n v="2018.2973629999999"/>
  </r>
  <r>
    <n v="2100210"/>
    <x v="0"/>
    <x v="18"/>
    <x v="38"/>
    <n v="3123.2543949999999"/>
  </r>
  <r>
    <n v="26"/>
    <x v="0"/>
    <x v="19"/>
    <x v="0"/>
    <n v="6402.3701170000004"/>
  </r>
  <r>
    <n v="2100210"/>
    <x v="0"/>
    <x v="19"/>
    <x v="0"/>
    <n v="10948.403319999999"/>
  </r>
  <r>
    <n v="2100210"/>
    <x v="0"/>
    <x v="19"/>
    <x v="2"/>
    <n v="52208.164062000003"/>
  </r>
  <r>
    <n v="2100210"/>
    <x v="0"/>
    <x v="19"/>
    <x v="4"/>
    <n v="79030.492188000004"/>
  </r>
  <r>
    <n v="2100210"/>
    <x v="0"/>
    <x v="19"/>
    <x v="46"/>
    <n v="239236.984375"/>
  </r>
  <r>
    <n v="2100210"/>
    <x v="0"/>
    <x v="19"/>
    <x v="67"/>
    <n v="159054.90625"/>
  </r>
  <r>
    <n v="2100210"/>
    <x v="0"/>
    <x v="19"/>
    <x v="68"/>
    <n v="68440.570311999996"/>
  </r>
  <r>
    <n v="2100210"/>
    <x v="0"/>
    <x v="19"/>
    <x v="50"/>
    <n v="181701.65625"/>
  </r>
  <r>
    <n v="2100210"/>
    <x v="0"/>
    <x v="19"/>
    <x v="52"/>
    <n v="104027"/>
  </r>
  <r>
    <n v="26"/>
    <x v="0"/>
    <x v="19"/>
    <x v="19"/>
    <n v="80519.085938000004"/>
  </r>
  <r>
    <n v="26"/>
    <x v="0"/>
    <x v="19"/>
    <x v="79"/>
    <n v="185789"/>
  </r>
  <r>
    <n v="2100210"/>
    <x v="0"/>
    <x v="19"/>
    <x v="26"/>
    <n v="128050.648438"/>
  </r>
  <r>
    <n v="2100210"/>
    <x v="0"/>
    <x v="19"/>
    <x v="29"/>
    <n v="108890.625"/>
  </r>
  <r>
    <n v="26"/>
    <x v="0"/>
    <x v="19"/>
    <x v="33"/>
    <n v="54449.53125"/>
  </r>
  <r>
    <n v="26"/>
    <x v="0"/>
    <x v="19"/>
    <x v="95"/>
    <n v="61837.765625"/>
  </r>
  <r>
    <n v="42"/>
    <x v="1"/>
    <x v="0"/>
    <x v="0"/>
    <n v="4967.4785160000001"/>
  </r>
  <r>
    <n v="2100295"/>
    <x v="1"/>
    <x v="0"/>
    <x v="0"/>
    <n v="0"/>
  </r>
  <r>
    <n v="42"/>
    <x v="1"/>
    <x v="0"/>
    <x v="65"/>
    <n v="21298.771484000001"/>
  </r>
  <r>
    <n v="42"/>
    <x v="1"/>
    <x v="0"/>
    <x v="1"/>
    <n v="15665.952148"/>
  </r>
  <r>
    <n v="42"/>
    <x v="1"/>
    <x v="0"/>
    <x v="44"/>
    <n v="23843.419922000001"/>
  </r>
  <r>
    <n v="42"/>
    <x v="1"/>
    <x v="0"/>
    <x v="6"/>
    <n v="22024.810547000001"/>
  </r>
  <r>
    <n v="42"/>
    <x v="1"/>
    <x v="0"/>
    <x v="45"/>
    <n v="7025.9594729999999"/>
  </r>
  <r>
    <n v="42"/>
    <x v="1"/>
    <x v="0"/>
    <x v="46"/>
    <n v="9490.6777340000008"/>
  </r>
  <r>
    <n v="42"/>
    <x v="1"/>
    <x v="0"/>
    <x v="67"/>
    <n v="14706.186523"/>
  </r>
  <r>
    <n v="42"/>
    <x v="1"/>
    <x v="0"/>
    <x v="48"/>
    <n v="10431.054688"/>
  </r>
  <r>
    <n v="42"/>
    <x v="1"/>
    <x v="0"/>
    <x v="70"/>
    <n v="39915.570312000003"/>
  </r>
  <r>
    <n v="42"/>
    <x v="1"/>
    <x v="0"/>
    <x v="10"/>
    <n v="20948.861327999999"/>
  </r>
  <r>
    <n v="42"/>
    <x v="1"/>
    <x v="0"/>
    <x v="99"/>
    <n v="25159.710938"/>
  </r>
  <r>
    <n v="42"/>
    <x v="1"/>
    <x v="0"/>
    <x v="50"/>
    <n v="2021.1762699999999"/>
  </r>
  <r>
    <n v="42"/>
    <x v="1"/>
    <x v="0"/>
    <x v="71"/>
    <n v="13994.995117"/>
  </r>
  <r>
    <n v="42"/>
    <x v="1"/>
    <x v="0"/>
    <x v="13"/>
    <n v="21651.421875"/>
  </r>
  <r>
    <n v="42"/>
    <x v="1"/>
    <x v="0"/>
    <x v="14"/>
    <n v="23627.960938"/>
  </r>
  <r>
    <n v="42"/>
    <x v="1"/>
    <x v="0"/>
    <x v="16"/>
    <n v="14898.066406"/>
  </r>
  <r>
    <n v="42"/>
    <x v="1"/>
    <x v="0"/>
    <x v="17"/>
    <n v="17291.826172000001"/>
  </r>
  <r>
    <n v="42"/>
    <x v="1"/>
    <x v="0"/>
    <x v="76"/>
    <n v="10487.013671999999"/>
  </r>
  <r>
    <n v="42"/>
    <x v="1"/>
    <x v="0"/>
    <x v="52"/>
    <n v="19464.830077999999"/>
  </r>
  <r>
    <n v="42"/>
    <x v="1"/>
    <x v="0"/>
    <x v="19"/>
    <n v="16945.208984000001"/>
  </r>
  <r>
    <n v="42"/>
    <x v="1"/>
    <x v="0"/>
    <x v="21"/>
    <n v="17741.431640999999"/>
  </r>
  <r>
    <n v="42"/>
    <x v="1"/>
    <x v="0"/>
    <x v="77"/>
    <n v="34599.410155999998"/>
  </r>
  <r>
    <n v="42"/>
    <x v="1"/>
    <x v="0"/>
    <x v="54"/>
    <n v="18087.267577999999"/>
  </r>
  <r>
    <n v="42"/>
    <x v="1"/>
    <x v="0"/>
    <x v="78"/>
    <n v="4433.7270509999998"/>
  </r>
  <r>
    <n v="42"/>
    <x v="1"/>
    <x v="0"/>
    <x v="79"/>
    <n v="25398.837890999999"/>
  </r>
  <r>
    <n v="42"/>
    <x v="1"/>
    <x v="0"/>
    <x v="25"/>
    <n v="17831.578125"/>
  </r>
  <r>
    <n v="42"/>
    <x v="1"/>
    <x v="0"/>
    <x v="29"/>
    <n v="12379.753906"/>
  </r>
  <r>
    <n v="42"/>
    <x v="1"/>
    <x v="0"/>
    <x v="83"/>
    <n v="16815.191406000002"/>
  </r>
  <r>
    <n v="42"/>
    <x v="1"/>
    <x v="0"/>
    <x v="56"/>
    <n v="13594.078125"/>
  </r>
  <r>
    <n v="42"/>
    <x v="1"/>
    <x v="0"/>
    <x v="86"/>
    <n v="18200.351562"/>
  </r>
  <r>
    <n v="42"/>
    <x v="1"/>
    <x v="0"/>
    <x v="88"/>
    <n v="31460.681640999999"/>
  </r>
  <r>
    <n v="42"/>
    <x v="1"/>
    <x v="0"/>
    <x v="90"/>
    <n v="16477.859375"/>
  </r>
  <r>
    <n v="42"/>
    <x v="1"/>
    <x v="0"/>
    <x v="37"/>
    <n v="27743.458984000001"/>
  </r>
  <r>
    <n v="42"/>
    <x v="1"/>
    <x v="0"/>
    <x v="61"/>
    <n v="22366.671875"/>
  </r>
  <r>
    <n v="42"/>
    <x v="1"/>
    <x v="0"/>
    <x v="38"/>
    <n v="13050.940430000001"/>
  </r>
  <r>
    <n v="42"/>
    <x v="1"/>
    <x v="0"/>
    <x v="62"/>
    <n v="7671.6347660000001"/>
  </r>
  <r>
    <n v="42"/>
    <x v="1"/>
    <x v="0"/>
    <x v="93"/>
    <n v="15198.282227"/>
  </r>
  <r>
    <n v="42"/>
    <x v="1"/>
    <x v="0"/>
    <x v="94"/>
    <n v="16722.09375"/>
  </r>
  <r>
    <n v="42"/>
    <x v="1"/>
    <x v="0"/>
    <x v="63"/>
    <n v="24612.634765999999"/>
  </r>
  <r>
    <n v="42"/>
    <x v="1"/>
    <x v="0"/>
    <x v="41"/>
    <n v="22929.726562"/>
  </r>
  <r>
    <n v="42"/>
    <x v="1"/>
    <x v="0"/>
    <x v="100"/>
    <n v="10384.007812"/>
  </r>
  <r>
    <n v="42"/>
    <x v="1"/>
    <x v="0"/>
    <x v="64"/>
    <n v="11166.898438"/>
  </r>
  <r>
    <n v="42"/>
    <x v="1"/>
    <x v="0"/>
    <x v="97"/>
    <n v="10481.458984000001"/>
  </r>
  <r>
    <n v="42"/>
    <x v="1"/>
    <x v="1"/>
    <x v="0"/>
    <n v="4479.4619140000004"/>
  </r>
  <r>
    <n v="2100295"/>
    <x v="1"/>
    <x v="1"/>
    <x v="0"/>
    <n v="3864.9189449999999"/>
  </r>
  <r>
    <n v="42"/>
    <x v="1"/>
    <x v="1"/>
    <x v="65"/>
    <n v="370.30456500000003"/>
  </r>
  <r>
    <n v="42"/>
    <x v="1"/>
    <x v="1"/>
    <x v="1"/>
    <n v="26931.242188"/>
  </r>
  <r>
    <n v="42"/>
    <x v="1"/>
    <x v="1"/>
    <x v="4"/>
    <n v="9665.2529300000006"/>
  </r>
  <r>
    <n v="42"/>
    <x v="1"/>
    <x v="1"/>
    <x v="45"/>
    <n v="4763.8774409999996"/>
  </r>
  <r>
    <n v="42"/>
    <x v="1"/>
    <x v="1"/>
    <x v="46"/>
    <n v="183.85780299999999"/>
  </r>
  <r>
    <n v="42"/>
    <x v="1"/>
    <x v="1"/>
    <x v="66"/>
    <n v="8799.0595699999994"/>
  </r>
  <r>
    <n v="42"/>
    <x v="1"/>
    <x v="1"/>
    <x v="7"/>
    <n v="15894.009765999999"/>
  </r>
  <r>
    <n v="42"/>
    <x v="1"/>
    <x v="1"/>
    <x v="68"/>
    <n v="8335.359375"/>
  </r>
  <r>
    <n v="42"/>
    <x v="1"/>
    <x v="1"/>
    <x v="48"/>
    <n v="31158.904297000001"/>
  </r>
  <r>
    <n v="42"/>
    <x v="1"/>
    <x v="1"/>
    <x v="70"/>
    <n v="37389.394530999998"/>
  </r>
  <r>
    <n v="42"/>
    <x v="1"/>
    <x v="1"/>
    <x v="49"/>
    <n v="273.17364500000002"/>
  </r>
  <r>
    <n v="2100295"/>
    <x v="1"/>
    <x v="1"/>
    <x v="49"/>
    <n v="19850.958984000001"/>
  </r>
  <r>
    <n v="2100295"/>
    <x v="1"/>
    <x v="1"/>
    <x v="12"/>
    <n v="8411.9482420000004"/>
  </r>
  <r>
    <n v="2100295"/>
    <x v="1"/>
    <x v="1"/>
    <x v="13"/>
    <n v="13962.690430000001"/>
  </r>
  <r>
    <n v="42"/>
    <x v="1"/>
    <x v="1"/>
    <x v="72"/>
    <n v="10174.512694999999"/>
  </r>
  <r>
    <n v="2100295"/>
    <x v="1"/>
    <x v="1"/>
    <x v="14"/>
    <n v="35320.722655999998"/>
  </r>
  <r>
    <n v="42"/>
    <x v="1"/>
    <x v="1"/>
    <x v="15"/>
    <n v="8776.1035159999992"/>
  </r>
  <r>
    <n v="42"/>
    <x v="1"/>
    <x v="1"/>
    <x v="16"/>
    <n v="31189.486327999999"/>
  </r>
  <r>
    <n v="2100295"/>
    <x v="1"/>
    <x v="1"/>
    <x v="73"/>
    <n v="22738.966797000001"/>
  </r>
  <r>
    <n v="42"/>
    <x v="1"/>
    <x v="1"/>
    <x v="18"/>
    <n v="31553.037109000001"/>
  </r>
  <r>
    <n v="42"/>
    <x v="1"/>
    <x v="1"/>
    <x v="52"/>
    <n v="18150.832031000002"/>
  </r>
  <r>
    <n v="2100295"/>
    <x v="1"/>
    <x v="1"/>
    <x v="52"/>
    <n v="3677.8862300000001"/>
  </r>
  <r>
    <n v="42"/>
    <x v="1"/>
    <x v="1"/>
    <x v="22"/>
    <n v="8549.1699219999991"/>
  </r>
  <r>
    <n v="2100295"/>
    <x v="1"/>
    <x v="1"/>
    <x v="54"/>
    <n v="8947.2568360000005"/>
  </r>
  <r>
    <n v="42"/>
    <x v="1"/>
    <x v="1"/>
    <x v="78"/>
    <n v="40728.242187999997"/>
  </r>
  <r>
    <n v="42"/>
    <x v="1"/>
    <x v="1"/>
    <x v="23"/>
    <n v="304.83065800000003"/>
  </r>
  <r>
    <n v="2100295"/>
    <x v="1"/>
    <x v="1"/>
    <x v="79"/>
    <n v="240.782837"/>
  </r>
  <r>
    <n v="2100295"/>
    <x v="1"/>
    <x v="1"/>
    <x v="55"/>
    <n v="665.80352800000003"/>
  </r>
  <r>
    <n v="2100295"/>
    <x v="1"/>
    <x v="1"/>
    <x v="24"/>
    <n v="9695.0410159999992"/>
  </r>
  <r>
    <n v="42"/>
    <x v="1"/>
    <x v="1"/>
    <x v="25"/>
    <n v="1721.007568"/>
  </r>
  <r>
    <n v="42"/>
    <x v="1"/>
    <x v="1"/>
    <x v="27"/>
    <n v="18306.822265999999"/>
  </r>
  <r>
    <n v="42"/>
    <x v="1"/>
    <x v="1"/>
    <x v="81"/>
    <n v="5955.3139650000003"/>
  </r>
  <r>
    <n v="2100295"/>
    <x v="1"/>
    <x v="1"/>
    <x v="82"/>
    <n v="8461.2304690000001"/>
  </r>
  <r>
    <n v="2100295"/>
    <x v="1"/>
    <x v="1"/>
    <x v="30"/>
    <n v="14954.870117"/>
  </r>
  <r>
    <n v="42"/>
    <x v="1"/>
    <x v="1"/>
    <x v="83"/>
    <n v="21744.978515999999"/>
  </r>
  <r>
    <n v="42"/>
    <x v="1"/>
    <x v="1"/>
    <x v="32"/>
    <n v="43.100459999999998"/>
  </r>
  <r>
    <n v="2100295"/>
    <x v="1"/>
    <x v="1"/>
    <x v="56"/>
    <n v="23296.232422000001"/>
  </r>
  <r>
    <n v="2100295"/>
    <x v="1"/>
    <x v="1"/>
    <x v="33"/>
    <n v="295.10632299999997"/>
  </r>
  <r>
    <n v="42"/>
    <x v="1"/>
    <x v="1"/>
    <x v="34"/>
    <n v="5528.6289059999999"/>
  </r>
  <r>
    <n v="2100295"/>
    <x v="1"/>
    <x v="1"/>
    <x v="34"/>
    <n v="26496.388672000001"/>
  </r>
  <r>
    <n v="2100295"/>
    <x v="1"/>
    <x v="1"/>
    <x v="57"/>
    <n v="1247.495361"/>
  </r>
  <r>
    <n v="42"/>
    <x v="1"/>
    <x v="1"/>
    <x v="85"/>
    <n v="32251.378906000002"/>
  </r>
  <r>
    <n v="42"/>
    <x v="1"/>
    <x v="1"/>
    <x v="87"/>
    <n v="25918.210938"/>
  </r>
  <r>
    <n v="42"/>
    <x v="1"/>
    <x v="1"/>
    <x v="88"/>
    <n v="29848.367188"/>
  </r>
  <r>
    <n v="42"/>
    <x v="1"/>
    <x v="1"/>
    <x v="58"/>
    <n v="6816.0634769999997"/>
  </r>
  <r>
    <n v="42"/>
    <x v="1"/>
    <x v="1"/>
    <x v="91"/>
    <n v="16062.586914"/>
  </r>
  <r>
    <n v="42"/>
    <x v="1"/>
    <x v="1"/>
    <x v="36"/>
    <n v="9346.1572269999997"/>
  </r>
  <r>
    <n v="2100295"/>
    <x v="1"/>
    <x v="1"/>
    <x v="37"/>
    <n v="9603.8544920000004"/>
  </r>
  <r>
    <n v="2100295"/>
    <x v="1"/>
    <x v="1"/>
    <x v="61"/>
    <n v="1087.64563"/>
  </r>
  <r>
    <n v="42"/>
    <x v="1"/>
    <x v="1"/>
    <x v="38"/>
    <n v="30203.783202999999"/>
  </r>
  <r>
    <n v="42"/>
    <x v="1"/>
    <x v="1"/>
    <x v="93"/>
    <n v="147.75045800000001"/>
  </r>
  <r>
    <n v="2100295"/>
    <x v="1"/>
    <x v="1"/>
    <x v="93"/>
    <n v="16624.400390999999"/>
  </r>
  <r>
    <n v="42"/>
    <x v="1"/>
    <x v="1"/>
    <x v="94"/>
    <n v="18361.636718999998"/>
  </r>
  <r>
    <n v="42"/>
    <x v="1"/>
    <x v="1"/>
    <x v="40"/>
    <n v="12735.109375"/>
  </r>
  <r>
    <n v="2100295"/>
    <x v="1"/>
    <x v="1"/>
    <x v="40"/>
    <n v="25656.0625"/>
  </r>
  <r>
    <n v="42"/>
    <x v="1"/>
    <x v="1"/>
    <x v="95"/>
    <n v="7111.1909180000002"/>
  </r>
  <r>
    <n v="42"/>
    <x v="1"/>
    <x v="1"/>
    <x v="41"/>
    <n v="11908.752930000001"/>
  </r>
  <r>
    <n v="42"/>
    <x v="1"/>
    <x v="1"/>
    <x v="64"/>
    <n v="10160.423828000001"/>
  </r>
  <r>
    <n v="2100295"/>
    <x v="1"/>
    <x v="1"/>
    <x v="42"/>
    <n v="7303.1625979999999"/>
  </r>
  <r>
    <n v="2100295"/>
    <x v="1"/>
    <x v="1"/>
    <x v="43"/>
    <n v="7548.1708980000003"/>
  </r>
  <r>
    <n v="42"/>
    <x v="1"/>
    <x v="1"/>
    <x v="97"/>
    <n v="31533.699218999998"/>
  </r>
  <r>
    <n v="42"/>
    <x v="1"/>
    <x v="2"/>
    <x v="0"/>
    <n v="18394.285156000002"/>
  </r>
  <r>
    <n v="2100295"/>
    <x v="1"/>
    <x v="2"/>
    <x v="0"/>
    <n v="16339.960938"/>
  </r>
  <r>
    <n v="42"/>
    <x v="1"/>
    <x v="2"/>
    <x v="65"/>
    <n v="6263.0927730000003"/>
  </r>
  <r>
    <n v="2100295"/>
    <x v="1"/>
    <x v="2"/>
    <x v="65"/>
    <n v="15775.699219"/>
  </r>
  <r>
    <n v="42"/>
    <x v="1"/>
    <x v="2"/>
    <x v="1"/>
    <n v="10959.600586"/>
  </r>
  <r>
    <n v="2100295"/>
    <x v="1"/>
    <x v="2"/>
    <x v="1"/>
    <n v="39380.144530999998"/>
  </r>
  <r>
    <n v="42"/>
    <x v="1"/>
    <x v="2"/>
    <x v="3"/>
    <n v="18280.800781000002"/>
  </r>
  <r>
    <n v="2100295"/>
    <x v="1"/>
    <x v="2"/>
    <x v="3"/>
    <n v="57041.945312000003"/>
  </r>
  <r>
    <n v="42"/>
    <x v="1"/>
    <x v="2"/>
    <x v="44"/>
    <n v="18758.324218999998"/>
  </r>
  <r>
    <n v="2100295"/>
    <x v="1"/>
    <x v="2"/>
    <x v="44"/>
    <n v="39265.316405999998"/>
  </r>
  <r>
    <n v="42"/>
    <x v="1"/>
    <x v="2"/>
    <x v="4"/>
    <n v="17944.476562"/>
  </r>
  <r>
    <n v="42"/>
    <x v="1"/>
    <x v="2"/>
    <x v="5"/>
    <n v="8882.3496090000008"/>
  </r>
  <r>
    <n v="2100295"/>
    <x v="1"/>
    <x v="2"/>
    <x v="5"/>
    <n v="55448.289062000003"/>
  </r>
  <r>
    <n v="42"/>
    <x v="1"/>
    <x v="2"/>
    <x v="6"/>
    <n v="65505.367187999997"/>
  </r>
  <r>
    <n v="2100295"/>
    <x v="1"/>
    <x v="2"/>
    <x v="6"/>
    <n v="7505.8569340000004"/>
  </r>
  <r>
    <n v="42"/>
    <x v="1"/>
    <x v="2"/>
    <x v="45"/>
    <n v="27850.285156000002"/>
  </r>
  <r>
    <n v="2100295"/>
    <x v="1"/>
    <x v="2"/>
    <x v="45"/>
    <n v="18571.013672000001"/>
  </r>
  <r>
    <n v="2100295"/>
    <x v="1"/>
    <x v="2"/>
    <x v="46"/>
    <n v="28326.181640999999"/>
  </r>
  <r>
    <n v="42"/>
    <x v="1"/>
    <x v="2"/>
    <x v="66"/>
    <n v="8307.0585940000001"/>
  </r>
  <r>
    <n v="2100295"/>
    <x v="1"/>
    <x v="2"/>
    <x v="66"/>
    <n v="38037.953125"/>
  </r>
  <r>
    <n v="42"/>
    <x v="1"/>
    <x v="2"/>
    <x v="7"/>
    <n v="17101.669922000001"/>
  </r>
  <r>
    <n v="2100295"/>
    <x v="1"/>
    <x v="2"/>
    <x v="7"/>
    <n v="27672.470702999999"/>
  </r>
  <r>
    <n v="42"/>
    <x v="1"/>
    <x v="2"/>
    <x v="67"/>
    <n v="10410.394531"/>
  </r>
  <r>
    <n v="2100295"/>
    <x v="1"/>
    <x v="2"/>
    <x v="67"/>
    <n v="8112.7099609999996"/>
  </r>
  <r>
    <n v="42"/>
    <x v="1"/>
    <x v="2"/>
    <x v="69"/>
    <n v="30833.107422000001"/>
  </r>
  <r>
    <n v="2100295"/>
    <x v="1"/>
    <x v="2"/>
    <x v="69"/>
    <n v="16196.591796999999"/>
  </r>
  <r>
    <n v="42"/>
    <x v="1"/>
    <x v="2"/>
    <x v="48"/>
    <n v="40945.3125"/>
  </r>
  <r>
    <n v="42"/>
    <x v="1"/>
    <x v="2"/>
    <x v="8"/>
    <n v="18164.269531000002"/>
  </r>
  <r>
    <n v="2100295"/>
    <x v="1"/>
    <x v="2"/>
    <x v="8"/>
    <n v="39023.988280999998"/>
  </r>
  <r>
    <n v="42"/>
    <x v="1"/>
    <x v="2"/>
    <x v="9"/>
    <n v="4145.7846680000002"/>
  </r>
  <r>
    <n v="42"/>
    <x v="1"/>
    <x v="2"/>
    <x v="70"/>
    <n v="25751.832031000002"/>
  </r>
  <r>
    <n v="2100295"/>
    <x v="1"/>
    <x v="2"/>
    <x v="70"/>
    <n v="16161.933594"/>
  </r>
  <r>
    <n v="2100295"/>
    <x v="1"/>
    <x v="2"/>
    <x v="10"/>
    <n v="19141.941406000002"/>
  </r>
  <r>
    <n v="42"/>
    <x v="1"/>
    <x v="2"/>
    <x v="49"/>
    <n v="45034.527344000002"/>
  </r>
  <r>
    <n v="2100295"/>
    <x v="1"/>
    <x v="2"/>
    <x v="49"/>
    <n v="7096.0527339999999"/>
  </r>
  <r>
    <n v="2100295"/>
    <x v="1"/>
    <x v="2"/>
    <x v="99"/>
    <n v="24535.890625"/>
  </r>
  <r>
    <n v="2100295"/>
    <x v="1"/>
    <x v="2"/>
    <x v="11"/>
    <n v="16467.019531000002"/>
  </r>
  <r>
    <n v="42"/>
    <x v="1"/>
    <x v="2"/>
    <x v="50"/>
    <n v="24502.34375"/>
  </r>
  <r>
    <n v="2100295"/>
    <x v="1"/>
    <x v="2"/>
    <x v="50"/>
    <n v="22574.238281000002"/>
  </r>
  <r>
    <n v="42"/>
    <x v="1"/>
    <x v="2"/>
    <x v="12"/>
    <n v="12831.357421999999"/>
  </r>
  <r>
    <n v="2100295"/>
    <x v="1"/>
    <x v="2"/>
    <x v="12"/>
    <n v="22552.960938"/>
  </r>
  <r>
    <n v="42"/>
    <x v="1"/>
    <x v="2"/>
    <x v="71"/>
    <n v="20304.320312"/>
  </r>
  <r>
    <n v="2100295"/>
    <x v="1"/>
    <x v="2"/>
    <x v="71"/>
    <n v="6267.1625979999999"/>
  </r>
  <r>
    <n v="2100295"/>
    <x v="1"/>
    <x v="2"/>
    <x v="13"/>
    <n v="11490.970703000001"/>
  </r>
  <r>
    <n v="42"/>
    <x v="1"/>
    <x v="2"/>
    <x v="72"/>
    <n v="13278.693359000001"/>
  </r>
  <r>
    <n v="2100295"/>
    <x v="1"/>
    <x v="2"/>
    <x v="72"/>
    <n v="11328.791015999999"/>
  </r>
  <r>
    <n v="42"/>
    <x v="1"/>
    <x v="2"/>
    <x v="14"/>
    <n v="35564.800780999998"/>
  </r>
  <r>
    <n v="2100295"/>
    <x v="1"/>
    <x v="2"/>
    <x v="14"/>
    <n v="18169.259765999999"/>
  </r>
  <r>
    <n v="42"/>
    <x v="1"/>
    <x v="2"/>
    <x v="15"/>
    <n v="15254.275390999999"/>
  </r>
  <r>
    <n v="2100295"/>
    <x v="1"/>
    <x v="2"/>
    <x v="15"/>
    <n v="55311.5"/>
  </r>
  <r>
    <n v="2100295"/>
    <x v="1"/>
    <x v="2"/>
    <x v="51"/>
    <n v="6015.7880859999996"/>
  </r>
  <r>
    <n v="42"/>
    <x v="1"/>
    <x v="2"/>
    <x v="73"/>
    <n v="20307.068359000001"/>
  </r>
  <r>
    <n v="2100295"/>
    <x v="1"/>
    <x v="2"/>
    <x v="73"/>
    <n v="19172.810547000001"/>
  </r>
  <r>
    <n v="42"/>
    <x v="1"/>
    <x v="2"/>
    <x v="74"/>
    <n v="21880.802734000001"/>
  </r>
  <r>
    <n v="2100295"/>
    <x v="1"/>
    <x v="2"/>
    <x v="74"/>
    <n v="14433.037109000001"/>
  </r>
  <r>
    <n v="2100295"/>
    <x v="1"/>
    <x v="2"/>
    <x v="75"/>
    <n v="14913.552734000001"/>
  </r>
  <r>
    <n v="42"/>
    <x v="1"/>
    <x v="2"/>
    <x v="17"/>
    <n v="17610.609375"/>
  </r>
  <r>
    <n v="2100295"/>
    <x v="1"/>
    <x v="2"/>
    <x v="17"/>
    <n v="27841.484375"/>
  </r>
  <r>
    <n v="42"/>
    <x v="1"/>
    <x v="2"/>
    <x v="18"/>
    <n v="12939.8125"/>
  </r>
  <r>
    <n v="2100295"/>
    <x v="1"/>
    <x v="2"/>
    <x v="76"/>
    <n v="17483.972656000002"/>
  </r>
  <r>
    <n v="42"/>
    <x v="1"/>
    <x v="2"/>
    <x v="52"/>
    <n v="11582.541992"/>
  </r>
  <r>
    <n v="2100295"/>
    <x v="1"/>
    <x v="2"/>
    <x v="52"/>
    <n v="31247.152343999998"/>
  </r>
  <r>
    <n v="42"/>
    <x v="1"/>
    <x v="2"/>
    <x v="19"/>
    <n v="21426.941406000002"/>
  </r>
  <r>
    <n v="2100295"/>
    <x v="1"/>
    <x v="2"/>
    <x v="19"/>
    <n v="12053.826171999999"/>
  </r>
  <r>
    <n v="42"/>
    <x v="1"/>
    <x v="2"/>
    <x v="21"/>
    <n v="13202.705078000001"/>
  </r>
  <r>
    <n v="42"/>
    <x v="1"/>
    <x v="2"/>
    <x v="22"/>
    <n v="19039.240234000001"/>
  </r>
  <r>
    <n v="42"/>
    <x v="1"/>
    <x v="2"/>
    <x v="77"/>
    <n v="21255.3125"/>
  </r>
  <r>
    <n v="2100295"/>
    <x v="1"/>
    <x v="2"/>
    <x v="77"/>
    <n v="24782.148438"/>
  </r>
  <r>
    <n v="2100295"/>
    <x v="1"/>
    <x v="2"/>
    <x v="53"/>
    <n v="12894.505859000001"/>
  </r>
  <r>
    <n v="42"/>
    <x v="1"/>
    <x v="2"/>
    <x v="54"/>
    <n v="42721.339844000002"/>
  </r>
  <r>
    <n v="2100295"/>
    <x v="1"/>
    <x v="2"/>
    <x v="54"/>
    <n v="73842.0625"/>
  </r>
  <r>
    <n v="42"/>
    <x v="1"/>
    <x v="2"/>
    <x v="78"/>
    <n v="33368.496094000002"/>
  </r>
  <r>
    <n v="2100295"/>
    <x v="1"/>
    <x v="2"/>
    <x v="78"/>
    <n v="29235.867188"/>
  </r>
  <r>
    <n v="42"/>
    <x v="1"/>
    <x v="2"/>
    <x v="23"/>
    <n v="14474.864258"/>
  </r>
  <r>
    <n v="2100295"/>
    <x v="1"/>
    <x v="2"/>
    <x v="23"/>
    <n v="18168.203125"/>
  </r>
  <r>
    <n v="42"/>
    <x v="1"/>
    <x v="2"/>
    <x v="79"/>
    <n v="35493.953125"/>
  </r>
  <r>
    <n v="2100295"/>
    <x v="1"/>
    <x v="2"/>
    <x v="79"/>
    <n v="12590.931640999999"/>
  </r>
  <r>
    <n v="42"/>
    <x v="1"/>
    <x v="2"/>
    <x v="55"/>
    <n v="69075.28125"/>
  </r>
  <r>
    <n v="2100295"/>
    <x v="1"/>
    <x v="2"/>
    <x v="55"/>
    <n v="42062.148437999997"/>
  </r>
  <r>
    <n v="42"/>
    <x v="1"/>
    <x v="2"/>
    <x v="80"/>
    <n v="30517.548827999999"/>
  </r>
  <r>
    <n v="42"/>
    <x v="1"/>
    <x v="2"/>
    <x v="24"/>
    <n v="16043.400390999999"/>
  </r>
  <r>
    <n v="2100295"/>
    <x v="1"/>
    <x v="2"/>
    <x v="24"/>
    <n v="15500.894531"/>
  </r>
  <r>
    <n v="42"/>
    <x v="1"/>
    <x v="2"/>
    <x v="25"/>
    <n v="26864.285156000002"/>
  </r>
  <r>
    <n v="2100295"/>
    <x v="1"/>
    <x v="2"/>
    <x v="25"/>
    <n v="19868.960938"/>
  </r>
  <r>
    <n v="42"/>
    <x v="1"/>
    <x v="2"/>
    <x v="26"/>
    <n v="19891.478515999999"/>
  </r>
  <r>
    <n v="42"/>
    <x v="1"/>
    <x v="2"/>
    <x v="27"/>
    <n v="11077.195312"/>
  </r>
  <r>
    <n v="2100295"/>
    <x v="1"/>
    <x v="2"/>
    <x v="27"/>
    <n v="30168.482422000001"/>
  </r>
  <r>
    <n v="42"/>
    <x v="1"/>
    <x v="2"/>
    <x v="28"/>
    <n v="42095.570312000003"/>
  </r>
  <r>
    <n v="2100295"/>
    <x v="1"/>
    <x v="2"/>
    <x v="28"/>
    <n v="32204.142577999999"/>
  </r>
  <r>
    <n v="2100295"/>
    <x v="1"/>
    <x v="2"/>
    <x v="81"/>
    <n v="3630.531982"/>
  </r>
  <r>
    <n v="42"/>
    <x v="1"/>
    <x v="2"/>
    <x v="29"/>
    <n v="17618.642577999999"/>
  </r>
  <r>
    <n v="2100295"/>
    <x v="1"/>
    <x v="2"/>
    <x v="29"/>
    <n v="7596.1337890000004"/>
  </r>
  <r>
    <n v="42"/>
    <x v="1"/>
    <x v="2"/>
    <x v="82"/>
    <n v="10058.259765999999"/>
  </r>
  <r>
    <n v="2100295"/>
    <x v="1"/>
    <x v="2"/>
    <x v="82"/>
    <n v="19708.414062"/>
  </r>
  <r>
    <n v="42"/>
    <x v="1"/>
    <x v="2"/>
    <x v="30"/>
    <n v="18942.962890999999"/>
  </r>
  <r>
    <n v="2100295"/>
    <x v="1"/>
    <x v="2"/>
    <x v="30"/>
    <n v="18088.255859000001"/>
  </r>
  <r>
    <n v="42"/>
    <x v="1"/>
    <x v="2"/>
    <x v="83"/>
    <n v="23998.388672000001"/>
  </r>
  <r>
    <n v="2100295"/>
    <x v="1"/>
    <x v="2"/>
    <x v="83"/>
    <n v="25865.800781000002"/>
  </r>
  <r>
    <n v="42"/>
    <x v="1"/>
    <x v="2"/>
    <x v="31"/>
    <n v="21197.525390999999"/>
  </r>
  <r>
    <n v="2100295"/>
    <x v="1"/>
    <x v="2"/>
    <x v="31"/>
    <n v="10945.09375"/>
  </r>
  <r>
    <n v="42"/>
    <x v="1"/>
    <x v="2"/>
    <x v="32"/>
    <n v="37806.511719000002"/>
  </r>
  <r>
    <n v="2100295"/>
    <x v="1"/>
    <x v="2"/>
    <x v="32"/>
    <n v="23534.513672000001"/>
  </r>
  <r>
    <n v="42"/>
    <x v="1"/>
    <x v="2"/>
    <x v="84"/>
    <n v="62001.78125"/>
  </r>
  <r>
    <n v="2100295"/>
    <x v="1"/>
    <x v="2"/>
    <x v="84"/>
    <n v="46550.882812000003"/>
  </r>
  <r>
    <n v="42"/>
    <x v="1"/>
    <x v="2"/>
    <x v="56"/>
    <n v="24658.353515999999"/>
  </r>
  <r>
    <n v="2100295"/>
    <x v="1"/>
    <x v="2"/>
    <x v="56"/>
    <n v="38747.621094000002"/>
  </r>
  <r>
    <n v="42"/>
    <x v="1"/>
    <x v="2"/>
    <x v="33"/>
    <n v="17269.671875"/>
  </r>
  <r>
    <n v="2100295"/>
    <x v="1"/>
    <x v="2"/>
    <x v="33"/>
    <n v="22365.867188"/>
  </r>
  <r>
    <n v="42"/>
    <x v="1"/>
    <x v="2"/>
    <x v="34"/>
    <n v="18678.005859000001"/>
  </r>
  <r>
    <n v="2100295"/>
    <x v="1"/>
    <x v="2"/>
    <x v="34"/>
    <n v="27572.757812"/>
  </r>
  <r>
    <n v="42"/>
    <x v="1"/>
    <x v="2"/>
    <x v="57"/>
    <n v="40535.710937999997"/>
  </r>
  <r>
    <n v="42"/>
    <x v="1"/>
    <x v="2"/>
    <x v="85"/>
    <n v="33227.34375"/>
  </r>
  <r>
    <n v="2100295"/>
    <x v="1"/>
    <x v="2"/>
    <x v="85"/>
    <n v="4807.546875"/>
  </r>
  <r>
    <n v="42"/>
    <x v="1"/>
    <x v="2"/>
    <x v="86"/>
    <n v="22011.345702999999"/>
  </r>
  <r>
    <n v="2100295"/>
    <x v="1"/>
    <x v="2"/>
    <x v="86"/>
    <n v="4756.9814450000003"/>
  </r>
  <r>
    <n v="42"/>
    <x v="1"/>
    <x v="2"/>
    <x v="87"/>
    <n v="34367.691405999998"/>
  </r>
  <r>
    <n v="2100295"/>
    <x v="1"/>
    <x v="2"/>
    <x v="87"/>
    <n v="34259.328125"/>
  </r>
  <r>
    <n v="2100295"/>
    <x v="1"/>
    <x v="2"/>
    <x v="88"/>
    <n v="16474.035156000002"/>
  </r>
  <r>
    <n v="42"/>
    <x v="1"/>
    <x v="2"/>
    <x v="58"/>
    <n v="13724.121094"/>
  </r>
  <r>
    <n v="2100295"/>
    <x v="1"/>
    <x v="2"/>
    <x v="58"/>
    <n v="13299.279296999999"/>
  </r>
  <r>
    <n v="42"/>
    <x v="1"/>
    <x v="2"/>
    <x v="89"/>
    <n v="11541.269531"/>
  </r>
  <r>
    <n v="42"/>
    <x v="1"/>
    <x v="2"/>
    <x v="59"/>
    <n v="9642.3496090000008"/>
  </r>
  <r>
    <n v="42"/>
    <x v="1"/>
    <x v="2"/>
    <x v="90"/>
    <n v="39777.480469000002"/>
  </r>
  <r>
    <n v="42"/>
    <x v="1"/>
    <x v="2"/>
    <x v="91"/>
    <n v="15764.662109000001"/>
  </r>
  <r>
    <n v="2100295"/>
    <x v="1"/>
    <x v="2"/>
    <x v="91"/>
    <n v="13862.827148"/>
  </r>
  <r>
    <n v="42"/>
    <x v="1"/>
    <x v="2"/>
    <x v="60"/>
    <n v="30514.632812"/>
  </r>
  <r>
    <n v="42"/>
    <x v="1"/>
    <x v="2"/>
    <x v="35"/>
    <n v="31602.503906000002"/>
  </r>
  <r>
    <n v="42"/>
    <x v="1"/>
    <x v="2"/>
    <x v="36"/>
    <n v="23131.15625"/>
  </r>
  <r>
    <n v="2100295"/>
    <x v="1"/>
    <x v="2"/>
    <x v="36"/>
    <n v="20995.238281000002"/>
  </r>
  <r>
    <n v="42"/>
    <x v="1"/>
    <x v="2"/>
    <x v="92"/>
    <n v="22993.826172000001"/>
  </r>
  <r>
    <n v="2100295"/>
    <x v="1"/>
    <x v="2"/>
    <x v="92"/>
    <n v="8108.5908200000003"/>
  </r>
  <r>
    <n v="42"/>
    <x v="1"/>
    <x v="2"/>
    <x v="37"/>
    <n v="46277.902344000002"/>
  </r>
  <r>
    <n v="2100295"/>
    <x v="1"/>
    <x v="2"/>
    <x v="37"/>
    <n v="35758.183594000002"/>
  </r>
  <r>
    <n v="42"/>
    <x v="1"/>
    <x v="2"/>
    <x v="38"/>
    <n v="5558.2607420000004"/>
  </r>
  <r>
    <n v="2100295"/>
    <x v="1"/>
    <x v="2"/>
    <x v="38"/>
    <n v="17112.660156000002"/>
  </r>
  <r>
    <n v="42"/>
    <x v="1"/>
    <x v="2"/>
    <x v="62"/>
    <n v="13568.443359000001"/>
  </r>
  <r>
    <n v="2100295"/>
    <x v="1"/>
    <x v="2"/>
    <x v="62"/>
    <n v="12057.503906"/>
  </r>
  <r>
    <n v="42"/>
    <x v="1"/>
    <x v="2"/>
    <x v="93"/>
    <n v="14858.224609000001"/>
  </r>
  <r>
    <n v="42"/>
    <x v="1"/>
    <x v="2"/>
    <x v="39"/>
    <n v="11040.772461"/>
  </r>
  <r>
    <n v="2100295"/>
    <x v="1"/>
    <x v="2"/>
    <x v="39"/>
    <n v="14788.548828000001"/>
  </r>
  <r>
    <n v="42"/>
    <x v="1"/>
    <x v="2"/>
    <x v="94"/>
    <n v="19613.546875"/>
  </r>
  <r>
    <n v="2100295"/>
    <x v="1"/>
    <x v="2"/>
    <x v="94"/>
    <n v="29808.087890999999"/>
  </r>
  <r>
    <n v="42"/>
    <x v="1"/>
    <x v="2"/>
    <x v="40"/>
    <n v="62342.578125"/>
  </r>
  <r>
    <n v="2100295"/>
    <x v="1"/>
    <x v="2"/>
    <x v="95"/>
    <n v="50141.480469000002"/>
  </r>
  <r>
    <n v="42"/>
    <x v="1"/>
    <x v="2"/>
    <x v="96"/>
    <n v="12425.626953000001"/>
  </r>
  <r>
    <n v="42"/>
    <x v="1"/>
    <x v="2"/>
    <x v="63"/>
    <n v="37078.125"/>
  </r>
  <r>
    <n v="2100295"/>
    <x v="1"/>
    <x v="2"/>
    <x v="63"/>
    <n v="18445.730468999998"/>
  </r>
  <r>
    <n v="42"/>
    <x v="1"/>
    <x v="2"/>
    <x v="41"/>
    <n v="23485.564452999999"/>
  </r>
  <r>
    <n v="2100295"/>
    <x v="1"/>
    <x v="2"/>
    <x v="41"/>
    <n v="6075.138672"/>
  </r>
  <r>
    <n v="42"/>
    <x v="1"/>
    <x v="2"/>
    <x v="100"/>
    <n v="20896.130859000001"/>
  </r>
  <r>
    <n v="42"/>
    <x v="1"/>
    <x v="2"/>
    <x v="64"/>
    <n v="33507.824219000002"/>
  </r>
  <r>
    <n v="42"/>
    <x v="1"/>
    <x v="2"/>
    <x v="42"/>
    <n v="20714.523438"/>
  </r>
  <r>
    <n v="2100295"/>
    <x v="1"/>
    <x v="2"/>
    <x v="42"/>
    <n v="25835.230468999998"/>
  </r>
  <r>
    <n v="42"/>
    <x v="1"/>
    <x v="2"/>
    <x v="43"/>
    <n v="17702.8125"/>
  </r>
  <r>
    <n v="2100295"/>
    <x v="1"/>
    <x v="2"/>
    <x v="43"/>
    <n v="33078.664062000003"/>
  </r>
  <r>
    <n v="42"/>
    <x v="1"/>
    <x v="2"/>
    <x v="97"/>
    <n v="23712.802734000001"/>
  </r>
  <r>
    <n v="42"/>
    <x v="1"/>
    <x v="3"/>
    <x v="0"/>
    <n v="6109.8862300000001"/>
  </r>
  <r>
    <n v="2100295"/>
    <x v="1"/>
    <x v="3"/>
    <x v="0"/>
    <n v="5427.6591799999997"/>
  </r>
  <r>
    <n v="42"/>
    <x v="1"/>
    <x v="3"/>
    <x v="65"/>
    <n v="14908.379883"/>
  </r>
  <r>
    <n v="2100295"/>
    <x v="1"/>
    <x v="3"/>
    <x v="65"/>
    <n v="11288.731444999999"/>
  </r>
  <r>
    <n v="42"/>
    <x v="1"/>
    <x v="3"/>
    <x v="2"/>
    <n v="16536.199218999998"/>
  </r>
  <r>
    <n v="2100295"/>
    <x v="1"/>
    <x v="3"/>
    <x v="2"/>
    <n v="6229.2578119999998"/>
  </r>
  <r>
    <n v="42"/>
    <x v="1"/>
    <x v="3"/>
    <x v="4"/>
    <n v="4693.0263670000004"/>
  </r>
  <r>
    <n v="42"/>
    <x v="1"/>
    <x v="3"/>
    <x v="6"/>
    <n v="20356.953125"/>
  </r>
  <r>
    <n v="42"/>
    <x v="1"/>
    <x v="3"/>
    <x v="46"/>
    <n v="18138.314452999999"/>
  </r>
  <r>
    <n v="2100295"/>
    <x v="1"/>
    <x v="3"/>
    <x v="66"/>
    <n v="9818.8027340000008"/>
  </r>
  <r>
    <n v="42"/>
    <x v="1"/>
    <x v="3"/>
    <x v="7"/>
    <n v="7536.4814450000003"/>
  </r>
  <r>
    <n v="42"/>
    <x v="1"/>
    <x v="3"/>
    <x v="67"/>
    <n v="14726.058594"/>
  </r>
  <r>
    <n v="2100295"/>
    <x v="1"/>
    <x v="3"/>
    <x v="68"/>
    <n v="28708.447265999999"/>
  </r>
  <r>
    <n v="42"/>
    <x v="1"/>
    <x v="3"/>
    <x v="47"/>
    <n v="6437.3007809999999"/>
  </r>
  <r>
    <n v="2100295"/>
    <x v="1"/>
    <x v="3"/>
    <x v="48"/>
    <n v="14871.789062"/>
  </r>
  <r>
    <n v="42"/>
    <x v="1"/>
    <x v="3"/>
    <x v="8"/>
    <n v="12889.800781"/>
  </r>
  <r>
    <n v="2100295"/>
    <x v="1"/>
    <x v="3"/>
    <x v="8"/>
    <n v="3086.6440429999998"/>
  </r>
  <r>
    <n v="42"/>
    <x v="1"/>
    <x v="3"/>
    <x v="9"/>
    <n v="20089.150390999999"/>
  </r>
  <r>
    <n v="42"/>
    <x v="1"/>
    <x v="3"/>
    <x v="10"/>
    <n v="25147.283202999999"/>
  </r>
  <r>
    <n v="2100295"/>
    <x v="1"/>
    <x v="3"/>
    <x v="10"/>
    <n v="12021.869140999999"/>
  </r>
  <r>
    <n v="42"/>
    <x v="1"/>
    <x v="3"/>
    <x v="49"/>
    <n v="16491.494140999999"/>
  </r>
  <r>
    <n v="2100295"/>
    <x v="1"/>
    <x v="3"/>
    <x v="49"/>
    <n v="15836.820312"/>
  </r>
  <r>
    <n v="42"/>
    <x v="1"/>
    <x v="3"/>
    <x v="11"/>
    <n v="3596.5336910000001"/>
  </r>
  <r>
    <n v="2100295"/>
    <x v="1"/>
    <x v="3"/>
    <x v="11"/>
    <n v="25475.65625"/>
  </r>
  <r>
    <n v="42"/>
    <x v="1"/>
    <x v="3"/>
    <x v="50"/>
    <n v="11273.738281"/>
  </r>
  <r>
    <n v="2100295"/>
    <x v="1"/>
    <x v="3"/>
    <x v="50"/>
    <n v="11095.457031"/>
  </r>
  <r>
    <n v="2100295"/>
    <x v="1"/>
    <x v="3"/>
    <x v="12"/>
    <n v="21286.070312"/>
  </r>
  <r>
    <n v="42"/>
    <x v="1"/>
    <x v="3"/>
    <x v="72"/>
    <n v="18920.925781000002"/>
  </r>
  <r>
    <n v="2100295"/>
    <x v="1"/>
    <x v="3"/>
    <x v="72"/>
    <n v="7993.564453"/>
  </r>
  <r>
    <n v="2100295"/>
    <x v="1"/>
    <x v="3"/>
    <x v="14"/>
    <n v="18091.367188"/>
  </r>
  <r>
    <n v="2100295"/>
    <x v="1"/>
    <x v="3"/>
    <x v="15"/>
    <n v="16459.695312"/>
  </r>
  <r>
    <n v="42"/>
    <x v="1"/>
    <x v="3"/>
    <x v="16"/>
    <n v="17535.988281000002"/>
  </r>
  <r>
    <n v="2100295"/>
    <x v="1"/>
    <x v="3"/>
    <x v="16"/>
    <n v="28867.675781000002"/>
  </r>
  <r>
    <n v="42"/>
    <x v="1"/>
    <x v="3"/>
    <x v="17"/>
    <n v="27651.654297000001"/>
  </r>
  <r>
    <n v="2100295"/>
    <x v="1"/>
    <x v="3"/>
    <x v="17"/>
    <n v="32835.746094000002"/>
  </r>
  <r>
    <n v="42"/>
    <x v="1"/>
    <x v="3"/>
    <x v="76"/>
    <n v="10774.162109000001"/>
  </r>
  <r>
    <n v="2100295"/>
    <x v="1"/>
    <x v="3"/>
    <x v="52"/>
    <n v="21475.496093999998"/>
  </r>
  <r>
    <n v="2100295"/>
    <x v="1"/>
    <x v="3"/>
    <x v="19"/>
    <n v="20681.822265999999"/>
  </r>
  <r>
    <n v="2100295"/>
    <x v="1"/>
    <x v="3"/>
    <x v="20"/>
    <n v="29375.408202999999"/>
  </r>
  <r>
    <n v="42"/>
    <x v="1"/>
    <x v="3"/>
    <x v="21"/>
    <n v="27275.958984000001"/>
  </r>
  <r>
    <n v="2100295"/>
    <x v="1"/>
    <x v="3"/>
    <x v="21"/>
    <n v="11536.387694999999"/>
  </r>
  <r>
    <n v="2100295"/>
    <x v="1"/>
    <x v="3"/>
    <x v="22"/>
    <n v="4087.5915530000002"/>
  </r>
  <r>
    <n v="42"/>
    <x v="1"/>
    <x v="3"/>
    <x v="54"/>
    <n v="19714.246093999998"/>
  </r>
  <r>
    <n v="2100295"/>
    <x v="1"/>
    <x v="3"/>
    <x v="54"/>
    <n v="5905.5419920000004"/>
  </r>
  <r>
    <n v="42"/>
    <x v="1"/>
    <x v="3"/>
    <x v="78"/>
    <n v="5401.3496089999999"/>
  </r>
  <r>
    <n v="2100295"/>
    <x v="1"/>
    <x v="3"/>
    <x v="78"/>
    <n v="25028.597656000002"/>
  </r>
  <r>
    <n v="2100295"/>
    <x v="1"/>
    <x v="3"/>
    <x v="55"/>
    <n v="12413.266602"/>
  </r>
  <r>
    <n v="42"/>
    <x v="1"/>
    <x v="3"/>
    <x v="24"/>
    <n v="16470.949218999998"/>
  </r>
  <r>
    <n v="2100295"/>
    <x v="1"/>
    <x v="3"/>
    <x v="24"/>
    <n v="21718.765625"/>
  </r>
  <r>
    <n v="42"/>
    <x v="1"/>
    <x v="3"/>
    <x v="25"/>
    <n v="15247.373046999999"/>
  </r>
  <r>
    <n v="2100295"/>
    <x v="1"/>
    <x v="3"/>
    <x v="26"/>
    <n v="9663.734375"/>
  </r>
  <r>
    <n v="42"/>
    <x v="1"/>
    <x v="3"/>
    <x v="27"/>
    <n v="17230.630859000001"/>
  </r>
  <r>
    <n v="42"/>
    <x v="1"/>
    <x v="3"/>
    <x v="81"/>
    <n v="16018.682617"/>
  </r>
  <r>
    <n v="2100295"/>
    <x v="1"/>
    <x v="3"/>
    <x v="29"/>
    <n v="7626.3872069999998"/>
  </r>
  <r>
    <n v="42"/>
    <x v="1"/>
    <x v="3"/>
    <x v="82"/>
    <n v="3655.6767580000001"/>
  </r>
  <r>
    <n v="2100295"/>
    <x v="1"/>
    <x v="3"/>
    <x v="82"/>
    <n v="12655.814453000001"/>
  </r>
  <r>
    <n v="42"/>
    <x v="1"/>
    <x v="3"/>
    <x v="30"/>
    <n v="11381.078125"/>
  </r>
  <r>
    <n v="42"/>
    <x v="1"/>
    <x v="3"/>
    <x v="83"/>
    <n v="10998.006836"/>
  </r>
  <r>
    <n v="42"/>
    <x v="1"/>
    <x v="3"/>
    <x v="31"/>
    <n v="31714.339843999998"/>
  </r>
  <r>
    <n v="2100295"/>
    <x v="1"/>
    <x v="3"/>
    <x v="31"/>
    <n v="4151.3535160000001"/>
  </r>
  <r>
    <n v="42"/>
    <x v="1"/>
    <x v="3"/>
    <x v="32"/>
    <n v="22490.925781000002"/>
  </r>
  <r>
    <n v="42"/>
    <x v="1"/>
    <x v="3"/>
    <x v="56"/>
    <n v="5957.9882809999999"/>
  </r>
  <r>
    <n v="42"/>
    <x v="1"/>
    <x v="3"/>
    <x v="57"/>
    <n v="10289.748046999999"/>
  </r>
  <r>
    <n v="2100295"/>
    <x v="1"/>
    <x v="3"/>
    <x v="57"/>
    <n v="15177.491211"/>
  </r>
  <r>
    <n v="2100295"/>
    <x v="1"/>
    <x v="3"/>
    <x v="85"/>
    <n v="23457.949218999998"/>
  </r>
  <r>
    <n v="2100295"/>
    <x v="1"/>
    <x v="3"/>
    <x v="86"/>
    <n v="13129.222656"/>
  </r>
  <r>
    <n v="42"/>
    <x v="1"/>
    <x v="3"/>
    <x v="88"/>
    <n v="16929.8125"/>
  </r>
  <r>
    <n v="42"/>
    <x v="1"/>
    <x v="3"/>
    <x v="58"/>
    <n v="19994.652343999998"/>
  </r>
  <r>
    <n v="42"/>
    <x v="1"/>
    <x v="3"/>
    <x v="89"/>
    <n v="23334.056640999999"/>
  </r>
  <r>
    <n v="2100295"/>
    <x v="1"/>
    <x v="3"/>
    <x v="89"/>
    <n v="18442.076172000001"/>
  </r>
  <r>
    <n v="42"/>
    <x v="1"/>
    <x v="3"/>
    <x v="59"/>
    <n v="38856.589844000002"/>
  </r>
  <r>
    <n v="2100295"/>
    <x v="1"/>
    <x v="3"/>
    <x v="90"/>
    <n v="24892.615234000001"/>
  </r>
  <r>
    <n v="2100295"/>
    <x v="1"/>
    <x v="3"/>
    <x v="91"/>
    <n v="18362.890625"/>
  </r>
  <r>
    <n v="42"/>
    <x v="1"/>
    <x v="3"/>
    <x v="60"/>
    <n v="21235.492188"/>
  </r>
  <r>
    <n v="2100295"/>
    <x v="1"/>
    <x v="3"/>
    <x v="35"/>
    <n v="24276.859375"/>
  </r>
  <r>
    <n v="2100295"/>
    <x v="1"/>
    <x v="3"/>
    <x v="36"/>
    <n v="10395.730469"/>
  </r>
  <r>
    <n v="42"/>
    <x v="1"/>
    <x v="3"/>
    <x v="37"/>
    <n v="5142.189453"/>
  </r>
  <r>
    <n v="2100295"/>
    <x v="1"/>
    <x v="3"/>
    <x v="37"/>
    <n v="29841.486327999999"/>
  </r>
  <r>
    <n v="42"/>
    <x v="1"/>
    <x v="3"/>
    <x v="61"/>
    <n v="27043.367188"/>
  </r>
  <r>
    <n v="2100295"/>
    <x v="1"/>
    <x v="3"/>
    <x v="61"/>
    <n v="32503.640625"/>
  </r>
  <r>
    <n v="42"/>
    <x v="1"/>
    <x v="3"/>
    <x v="38"/>
    <n v="6105.1572269999997"/>
  </r>
  <r>
    <n v="42"/>
    <x v="1"/>
    <x v="3"/>
    <x v="95"/>
    <n v="8677.2998050000006"/>
  </r>
  <r>
    <n v="42"/>
    <x v="1"/>
    <x v="3"/>
    <x v="96"/>
    <n v="20506.5"/>
  </r>
  <r>
    <n v="2100295"/>
    <x v="1"/>
    <x v="3"/>
    <x v="41"/>
    <n v="21509.203125"/>
  </r>
  <r>
    <n v="42"/>
    <x v="1"/>
    <x v="3"/>
    <x v="42"/>
    <n v="9212.6347659999992"/>
  </r>
  <r>
    <n v="2100295"/>
    <x v="1"/>
    <x v="3"/>
    <x v="42"/>
    <n v="2819.931885"/>
  </r>
  <r>
    <n v="2100295"/>
    <x v="1"/>
    <x v="3"/>
    <x v="43"/>
    <n v="11457.000977"/>
  </r>
  <r>
    <n v="42"/>
    <x v="1"/>
    <x v="3"/>
    <x v="97"/>
    <n v="7603.1665039999998"/>
  </r>
  <r>
    <n v="2100295"/>
    <x v="1"/>
    <x v="3"/>
    <x v="97"/>
    <n v="15528.413086"/>
  </r>
  <r>
    <n v="42"/>
    <x v="1"/>
    <x v="4"/>
    <x v="0"/>
    <n v="9521.4394530000009"/>
  </r>
  <r>
    <n v="2100295"/>
    <x v="1"/>
    <x v="4"/>
    <x v="0"/>
    <n v="8463.3300780000009"/>
  </r>
  <r>
    <n v="2100295"/>
    <x v="1"/>
    <x v="4"/>
    <x v="65"/>
    <n v="36096.273437999997"/>
  </r>
  <r>
    <n v="2100295"/>
    <x v="1"/>
    <x v="4"/>
    <x v="2"/>
    <n v="23992.515625"/>
  </r>
  <r>
    <n v="42"/>
    <x v="1"/>
    <x v="4"/>
    <x v="3"/>
    <n v="24213.691406000002"/>
  </r>
  <r>
    <n v="2100295"/>
    <x v="1"/>
    <x v="4"/>
    <x v="4"/>
    <n v="19652.291015999999"/>
  </r>
  <r>
    <n v="42"/>
    <x v="1"/>
    <x v="4"/>
    <x v="6"/>
    <n v="23847.894531000002"/>
  </r>
  <r>
    <n v="2100295"/>
    <x v="1"/>
    <x v="4"/>
    <x v="66"/>
    <n v="17013.025390999999"/>
  </r>
  <r>
    <n v="42"/>
    <x v="1"/>
    <x v="4"/>
    <x v="7"/>
    <n v="56166.222655999998"/>
  </r>
  <r>
    <n v="42"/>
    <x v="1"/>
    <x v="4"/>
    <x v="67"/>
    <n v="47048.0625"/>
  </r>
  <r>
    <n v="42"/>
    <x v="1"/>
    <x v="4"/>
    <x v="8"/>
    <n v="34014.917969000002"/>
  </r>
  <r>
    <n v="2100295"/>
    <x v="1"/>
    <x v="4"/>
    <x v="8"/>
    <n v="30008.808593999998"/>
  </r>
  <r>
    <n v="2100295"/>
    <x v="1"/>
    <x v="4"/>
    <x v="9"/>
    <n v="34745.871094000002"/>
  </r>
  <r>
    <n v="42"/>
    <x v="1"/>
    <x v="4"/>
    <x v="70"/>
    <n v="25776.142577999999"/>
  </r>
  <r>
    <n v="2100295"/>
    <x v="1"/>
    <x v="4"/>
    <x v="70"/>
    <n v="9723.4003909999992"/>
  </r>
  <r>
    <n v="2100295"/>
    <x v="1"/>
    <x v="4"/>
    <x v="10"/>
    <n v="22722.445312"/>
  </r>
  <r>
    <n v="42"/>
    <x v="1"/>
    <x v="4"/>
    <x v="99"/>
    <n v="11026.989258"/>
  </r>
  <r>
    <n v="2100295"/>
    <x v="1"/>
    <x v="4"/>
    <x v="50"/>
    <n v="10182.663086"/>
  </r>
  <r>
    <n v="42"/>
    <x v="1"/>
    <x v="4"/>
    <x v="12"/>
    <n v="6396.5268550000001"/>
  </r>
  <r>
    <n v="42"/>
    <x v="1"/>
    <x v="4"/>
    <x v="71"/>
    <n v="77640.265625"/>
  </r>
  <r>
    <n v="42"/>
    <x v="1"/>
    <x v="4"/>
    <x v="13"/>
    <n v="43185.28125"/>
  </r>
  <r>
    <n v="2100295"/>
    <x v="1"/>
    <x v="4"/>
    <x v="13"/>
    <n v="57808.757812000003"/>
  </r>
  <r>
    <n v="42"/>
    <x v="1"/>
    <x v="4"/>
    <x v="72"/>
    <n v="59176.234375"/>
  </r>
  <r>
    <n v="2100295"/>
    <x v="1"/>
    <x v="4"/>
    <x v="72"/>
    <n v="60512.382812000003"/>
  </r>
  <r>
    <n v="2100295"/>
    <x v="1"/>
    <x v="4"/>
    <x v="14"/>
    <n v="14331.086914"/>
  </r>
  <r>
    <n v="42"/>
    <x v="1"/>
    <x v="4"/>
    <x v="51"/>
    <n v="48449.421875"/>
  </r>
  <r>
    <n v="2100295"/>
    <x v="1"/>
    <x v="4"/>
    <x v="17"/>
    <n v="28890.796875"/>
  </r>
  <r>
    <n v="2100295"/>
    <x v="1"/>
    <x v="4"/>
    <x v="18"/>
    <n v="10130.912109000001"/>
  </r>
  <r>
    <n v="42"/>
    <x v="1"/>
    <x v="4"/>
    <x v="76"/>
    <n v="73059.53125"/>
  </r>
  <r>
    <n v="2100295"/>
    <x v="1"/>
    <x v="4"/>
    <x v="52"/>
    <n v="23646.353515999999"/>
  </r>
  <r>
    <n v="42"/>
    <x v="1"/>
    <x v="4"/>
    <x v="19"/>
    <n v="34281.90625"/>
  </r>
  <r>
    <n v="2100295"/>
    <x v="1"/>
    <x v="4"/>
    <x v="19"/>
    <n v="25370.773438"/>
  </r>
  <r>
    <n v="42"/>
    <x v="1"/>
    <x v="4"/>
    <x v="20"/>
    <n v="23438.998047000001"/>
  </r>
  <r>
    <n v="2100295"/>
    <x v="1"/>
    <x v="4"/>
    <x v="21"/>
    <n v="19164.132812"/>
  </r>
  <r>
    <n v="42"/>
    <x v="1"/>
    <x v="4"/>
    <x v="53"/>
    <n v="17092.039062"/>
  </r>
  <r>
    <n v="2100295"/>
    <x v="1"/>
    <x v="4"/>
    <x v="53"/>
    <n v="16649.212890999999"/>
  </r>
  <r>
    <n v="42"/>
    <x v="1"/>
    <x v="4"/>
    <x v="54"/>
    <n v="26845.830077999999"/>
  </r>
  <r>
    <n v="2100295"/>
    <x v="1"/>
    <x v="4"/>
    <x v="79"/>
    <n v="17297.441406000002"/>
  </r>
  <r>
    <n v="2100295"/>
    <x v="1"/>
    <x v="4"/>
    <x v="55"/>
    <n v="21884.046875"/>
  </r>
  <r>
    <n v="42"/>
    <x v="1"/>
    <x v="4"/>
    <x v="24"/>
    <n v="22235.382812"/>
  </r>
  <r>
    <n v="2100295"/>
    <x v="1"/>
    <x v="4"/>
    <x v="25"/>
    <n v="32461.240234000001"/>
  </r>
  <r>
    <n v="42"/>
    <x v="1"/>
    <x v="4"/>
    <x v="27"/>
    <n v="18929.082031000002"/>
  </r>
  <r>
    <n v="2100295"/>
    <x v="1"/>
    <x v="4"/>
    <x v="28"/>
    <n v="42667.917969000002"/>
  </r>
  <r>
    <n v="42"/>
    <x v="1"/>
    <x v="4"/>
    <x v="81"/>
    <n v="37218.464844000002"/>
  </r>
  <r>
    <n v="2100295"/>
    <x v="1"/>
    <x v="4"/>
    <x v="81"/>
    <n v="11516.605469"/>
  </r>
  <r>
    <n v="42"/>
    <x v="1"/>
    <x v="4"/>
    <x v="30"/>
    <n v="26082.708984000001"/>
  </r>
  <r>
    <n v="42"/>
    <x v="1"/>
    <x v="4"/>
    <x v="83"/>
    <n v="51764.695312000003"/>
  </r>
  <r>
    <n v="42"/>
    <x v="1"/>
    <x v="4"/>
    <x v="32"/>
    <n v="26181.183593999998"/>
  </r>
  <r>
    <n v="42"/>
    <x v="1"/>
    <x v="4"/>
    <x v="84"/>
    <n v="17921.871093999998"/>
  </r>
  <r>
    <n v="42"/>
    <x v="1"/>
    <x v="4"/>
    <x v="56"/>
    <n v="23976.814452999999"/>
  </r>
  <r>
    <n v="2100295"/>
    <x v="1"/>
    <x v="4"/>
    <x v="33"/>
    <n v="22039.722656000002"/>
  </r>
  <r>
    <n v="42"/>
    <x v="1"/>
    <x v="4"/>
    <x v="34"/>
    <n v="14015.986328000001"/>
  </r>
  <r>
    <n v="2100295"/>
    <x v="1"/>
    <x v="4"/>
    <x v="87"/>
    <n v="18070.25"/>
  </r>
  <r>
    <n v="42"/>
    <x v="1"/>
    <x v="4"/>
    <x v="88"/>
    <n v="74267.953125"/>
  </r>
  <r>
    <n v="2100295"/>
    <x v="1"/>
    <x v="4"/>
    <x v="88"/>
    <n v="33878.753905999998"/>
  </r>
  <r>
    <n v="2100295"/>
    <x v="1"/>
    <x v="4"/>
    <x v="35"/>
    <n v="39381.269530999998"/>
  </r>
  <r>
    <n v="42"/>
    <x v="1"/>
    <x v="4"/>
    <x v="62"/>
    <n v="16216.884765999999"/>
  </r>
  <r>
    <n v="2100295"/>
    <x v="1"/>
    <x v="4"/>
    <x v="62"/>
    <n v="42881.921875"/>
  </r>
  <r>
    <n v="42"/>
    <x v="1"/>
    <x v="4"/>
    <x v="93"/>
    <n v="25489.369140999999"/>
  </r>
  <r>
    <n v="42"/>
    <x v="1"/>
    <x v="4"/>
    <x v="39"/>
    <n v="11967.936523"/>
  </r>
  <r>
    <n v="2100295"/>
    <x v="1"/>
    <x v="4"/>
    <x v="39"/>
    <n v="8571.9091800000006"/>
  </r>
  <r>
    <n v="42"/>
    <x v="1"/>
    <x v="4"/>
    <x v="94"/>
    <n v="34845.203125"/>
  </r>
  <r>
    <n v="2100295"/>
    <x v="1"/>
    <x v="4"/>
    <x v="95"/>
    <n v="33107.777344000002"/>
  </r>
  <r>
    <n v="42"/>
    <x v="1"/>
    <x v="4"/>
    <x v="96"/>
    <n v="8658.1835940000001"/>
  </r>
  <r>
    <n v="42"/>
    <x v="1"/>
    <x v="4"/>
    <x v="63"/>
    <n v="24605.298827999999"/>
  </r>
  <r>
    <n v="42"/>
    <x v="1"/>
    <x v="4"/>
    <x v="41"/>
    <n v="17996.777343999998"/>
  </r>
  <r>
    <n v="2100295"/>
    <x v="1"/>
    <x v="4"/>
    <x v="41"/>
    <n v="12543.209961"/>
  </r>
  <r>
    <n v="42"/>
    <x v="1"/>
    <x v="4"/>
    <x v="100"/>
    <n v="15232.560546999999"/>
  </r>
  <r>
    <n v="2100295"/>
    <x v="1"/>
    <x v="4"/>
    <x v="43"/>
    <n v="12147.345703000001"/>
  </r>
  <r>
    <n v="42"/>
    <x v="1"/>
    <x v="4"/>
    <x v="97"/>
    <n v="12778.548828000001"/>
  </r>
  <r>
    <n v="42"/>
    <x v="1"/>
    <x v="5"/>
    <x v="0"/>
    <n v="1689.180664"/>
  </r>
  <r>
    <n v="2100295"/>
    <x v="1"/>
    <x v="5"/>
    <x v="0"/>
    <n v="0"/>
  </r>
  <r>
    <n v="42"/>
    <x v="1"/>
    <x v="5"/>
    <x v="65"/>
    <n v="7934.169922"/>
  </r>
  <r>
    <n v="42"/>
    <x v="1"/>
    <x v="5"/>
    <x v="1"/>
    <n v="2234.5363769999999"/>
  </r>
  <r>
    <n v="42"/>
    <x v="1"/>
    <x v="5"/>
    <x v="45"/>
    <n v="5299.4970700000003"/>
  </r>
  <r>
    <n v="42"/>
    <x v="1"/>
    <x v="5"/>
    <x v="46"/>
    <n v="6549.4638670000004"/>
  </r>
  <r>
    <n v="42"/>
    <x v="1"/>
    <x v="5"/>
    <x v="47"/>
    <n v="11065.265625"/>
  </r>
  <r>
    <n v="42"/>
    <x v="1"/>
    <x v="5"/>
    <x v="9"/>
    <n v="8787.0791019999997"/>
  </r>
  <r>
    <n v="42"/>
    <x v="1"/>
    <x v="5"/>
    <x v="70"/>
    <n v="2933.3723140000002"/>
  </r>
  <r>
    <n v="42"/>
    <x v="1"/>
    <x v="5"/>
    <x v="49"/>
    <n v="7586.9804690000001"/>
  </r>
  <r>
    <n v="42"/>
    <x v="1"/>
    <x v="5"/>
    <x v="11"/>
    <n v="12760.390625"/>
  </r>
  <r>
    <n v="42"/>
    <x v="1"/>
    <x v="5"/>
    <x v="50"/>
    <n v="10888.488281"/>
  </r>
  <r>
    <n v="42"/>
    <x v="1"/>
    <x v="5"/>
    <x v="21"/>
    <n v="8921.2177730000003"/>
  </r>
  <r>
    <n v="42"/>
    <x v="1"/>
    <x v="5"/>
    <x v="22"/>
    <n v="6460.3442379999997"/>
  </r>
  <r>
    <n v="42"/>
    <x v="1"/>
    <x v="5"/>
    <x v="77"/>
    <n v="8231.6875"/>
  </r>
  <r>
    <n v="42"/>
    <x v="1"/>
    <x v="5"/>
    <x v="78"/>
    <n v="4649.9174800000001"/>
  </r>
  <r>
    <n v="42"/>
    <x v="1"/>
    <x v="5"/>
    <x v="80"/>
    <n v="10017.316406"/>
  </r>
  <r>
    <n v="42"/>
    <x v="1"/>
    <x v="5"/>
    <x v="27"/>
    <n v="8792.8925780000009"/>
  </r>
  <r>
    <n v="42"/>
    <x v="1"/>
    <x v="5"/>
    <x v="81"/>
    <n v="5448.6176759999998"/>
  </r>
  <r>
    <n v="42"/>
    <x v="1"/>
    <x v="5"/>
    <x v="31"/>
    <n v="5459.2622069999998"/>
  </r>
  <r>
    <n v="42"/>
    <x v="1"/>
    <x v="5"/>
    <x v="84"/>
    <n v="10950.314453000001"/>
  </r>
  <r>
    <n v="42"/>
    <x v="1"/>
    <x v="5"/>
    <x v="56"/>
    <n v="9387.2080079999996"/>
  </r>
  <r>
    <n v="42"/>
    <x v="1"/>
    <x v="5"/>
    <x v="57"/>
    <n v="7322.8193359999996"/>
  </r>
  <r>
    <n v="42"/>
    <x v="1"/>
    <x v="5"/>
    <x v="86"/>
    <n v="4533.2890619999998"/>
  </r>
  <r>
    <n v="42"/>
    <x v="1"/>
    <x v="5"/>
    <x v="87"/>
    <n v="10094.548828000001"/>
  </r>
  <r>
    <n v="42"/>
    <x v="1"/>
    <x v="5"/>
    <x v="60"/>
    <n v="10121.840819999999"/>
  </r>
  <r>
    <n v="42"/>
    <x v="1"/>
    <x v="5"/>
    <x v="64"/>
    <n v="5320.9936520000001"/>
  </r>
  <r>
    <n v="42"/>
    <x v="1"/>
    <x v="5"/>
    <x v="42"/>
    <n v="8321.5654300000006"/>
  </r>
  <r>
    <n v="42"/>
    <x v="1"/>
    <x v="6"/>
    <x v="0"/>
    <n v="3764.7678219999998"/>
  </r>
  <r>
    <n v="2100295"/>
    <x v="1"/>
    <x v="6"/>
    <x v="0"/>
    <n v="0"/>
  </r>
  <r>
    <n v="42"/>
    <x v="1"/>
    <x v="6"/>
    <x v="65"/>
    <n v="5803.2138670000004"/>
  </r>
  <r>
    <n v="42"/>
    <x v="1"/>
    <x v="6"/>
    <x v="3"/>
    <n v="6288.3554690000001"/>
  </r>
  <r>
    <n v="42"/>
    <x v="1"/>
    <x v="6"/>
    <x v="5"/>
    <n v="5872.5751950000003"/>
  </r>
  <r>
    <n v="42"/>
    <x v="1"/>
    <x v="6"/>
    <x v="45"/>
    <n v="8201.5283199999994"/>
  </r>
  <r>
    <n v="42"/>
    <x v="1"/>
    <x v="6"/>
    <x v="46"/>
    <n v="7714.0898440000001"/>
  </r>
  <r>
    <n v="42"/>
    <x v="1"/>
    <x v="6"/>
    <x v="66"/>
    <n v="6849.8173829999996"/>
  </r>
  <r>
    <n v="42"/>
    <x v="1"/>
    <x v="6"/>
    <x v="67"/>
    <n v="10235.893555000001"/>
  </r>
  <r>
    <n v="42"/>
    <x v="1"/>
    <x v="6"/>
    <x v="98"/>
    <n v="10408.729492"/>
  </r>
  <r>
    <n v="42"/>
    <x v="1"/>
    <x v="6"/>
    <x v="8"/>
    <n v="10933.292969"/>
  </r>
  <r>
    <n v="42"/>
    <x v="1"/>
    <x v="6"/>
    <x v="70"/>
    <n v="7125.3862300000001"/>
  </r>
  <r>
    <n v="42"/>
    <x v="1"/>
    <x v="6"/>
    <x v="49"/>
    <n v="6807.3901370000003"/>
  </r>
  <r>
    <n v="42"/>
    <x v="1"/>
    <x v="6"/>
    <x v="11"/>
    <n v="5326.8671880000002"/>
  </r>
  <r>
    <n v="42"/>
    <x v="1"/>
    <x v="6"/>
    <x v="50"/>
    <n v="13858.485352"/>
  </r>
  <r>
    <n v="42"/>
    <x v="1"/>
    <x v="6"/>
    <x v="12"/>
    <n v="15620.505859000001"/>
  </r>
  <r>
    <n v="42"/>
    <x v="1"/>
    <x v="6"/>
    <x v="71"/>
    <n v="12579.578125"/>
  </r>
  <r>
    <n v="42"/>
    <x v="1"/>
    <x v="6"/>
    <x v="13"/>
    <n v="4495.640625"/>
  </r>
  <r>
    <n v="42"/>
    <x v="1"/>
    <x v="6"/>
    <x v="72"/>
    <n v="6855.2885740000002"/>
  </r>
  <r>
    <n v="42"/>
    <x v="1"/>
    <x v="6"/>
    <x v="14"/>
    <n v="5223.0898440000001"/>
  </r>
  <r>
    <n v="42"/>
    <x v="1"/>
    <x v="6"/>
    <x v="15"/>
    <n v="8986.4072269999997"/>
  </r>
  <r>
    <n v="42"/>
    <x v="1"/>
    <x v="6"/>
    <x v="16"/>
    <n v="9829.1621090000008"/>
  </r>
  <r>
    <n v="42"/>
    <x v="1"/>
    <x v="6"/>
    <x v="73"/>
    <n v="13880.233398"/>
  </r>
  <r>
    <n v="42"/>
    <x v="1"/>
    <x v="6"/>
    <x v="75"/>
    <n v="4572.7470700000003"/>
  </r>
  <r>
    <n v="42"/>
    <x v="1"/>
    <x v="6"/>
    <x v="17"/>
    <n v="8121.7822269999997"/>
  </r>
  <r>
    <n v="42"/>
    <x v="1"/>
    <x v="6"/>
    <x v="18"/>
    <n v="6766.5966799999997"/>
  </r>
  <r>
    <n v="42"/>
    <x v="1"/>
    <x v="6"/>
    <x v="20"/>
    <n v="8428.7529300000006"/>
  </r>
  <r>
    <n v="42"/>
    <x v="1"/>
    <x v="6"/>
    <x v="22"/>
    <n v="13195.754883"/>
  </r>
  <r>
    <n v="42"/>
    <x v="1"/>
    <x v="6"/>
    <x v="54"/>
    <n v="7111.4702150000003"/>
  </r>
  <r>
    <n v="42"/>
    <x v="1"/>
    <x v="6"/>
    <x v="78"/>
    <n v="11459.772461"/>
  </r>
  <r>
    <n v="42"/>
    <x v="1"/>
    <x v="6"/>
    <x v="23"/>
    <n v="14274.999023"/>
  </r>
  <r>
    <n v="42"/>
    <x v="1"/>
    <x v="6"/>
    <x v="79"/>
    <n v="11256.241211"/>
  </r>
  <r>
    <n v="42"/>
    <x v="1"/>
    <x v="6"/>
    <x v="55"/>
    <n v="18592.558593999998"/>
  </r>
  <r>
    <n v="42"/>
    <x v="1"/>
    <x v="6"/>
    <x v="26"/>
    <n v="19230.363281000002"/>
  </r>
  <r>
    <n v="42"/>
    <x v="1"/>
    <x v="6"/>
    <x v="28"/>
    <n v="530.30542000000003"/>
  </r>
  <r>
    <n v="42"/>
    <x v="1"/>
    <x v="6"/>
    <x v="81"/>
    <n v="2026.5158690000001"/>
  </r>
  <r>
    <n v="42"/>
    <x v="1"/>
    <x v="6"/>
    <x v="82"/>
    <n v="9768.03125"/>
  </r>
  <r>
    <n v="42"/>
    <x v="1"/>
    <x v="6"/>
    <x v="31"/>
    <n v="5250.8974609999996"/>
  </r>
  <r>
    <n v="42"/>
    <x v="1"/>
    <x v="6"/>
    <x v="84"/>
    <n v="5498.984375"/>
  </r>
  <r>
    <n v="42"/>
    <x v="1"/>
    <x v="6"/>
    <x v="34"/>
    <n v="5929.7578119999998"/>
  </r>
  <r>
    <n v="42"/>
    <x v="1"/>
    <x v="6"/>
    <x v="88"/>
    <n v="700.05157499999996"/>
  </r>
  <r>
    <n v="42"/>
    <x v="1"/>
    <x v="6"/>
    <x v="58"/>
    <n v="8489.90625"/>
  </r>
  <r>
    <n v="42"/>
    <x v="1"/>
    <x v="6"/>
    <x v="59"/>
    <n v="4626.0410160000001"/>
  </r>
  <r>
    <n v="42"/>
    <x v="1"/>
    <x v="6"/>
    <x v="91"/>
    <n v="2765.5512699999999"/>
  </r>
  <r>
    <n v="42"/>
    <x v="1"/>
    <x v="6"/>
    <x v="35"/>
    <n v="6669.7373049999997"/>
  </r>
  <r>
    <n v="42"/>
    <x v="1"/>
    <x v="6"/>
    <x v="36"/>
    <n v="13384.007812"/>
  </r>
  <r>
    <n v="42"/>
    <x v="1"/>
    <x v="6"/>
    <x v="37"/>
    <n v="5709.5576170000004"/>
  </r>
  <r>
    <n v="42"/>
    <x v="1"/>
    <x v="6"/>
    <x v="93"/>
    <n v="8300.3232420000004"/>
  </r>
  <r>
    <n v="42"/>
    <x v="1"/>
    <x v="6"/>
    <x v="94"/>
    <n v="1735.613525"/>
  </r>
  <r>
    <n v="42"/>
    <x v="1"/>
    <x v="6"/>
    <x v="63"/>
    <n v="23102.376952999999"/>
  </r>
  <r>
    <n v="42"/>
    <x v="1"/>
    <x v="6"/>
    <x v="43"/>
    <n v="4.093286"/>
  </r>
  <r>
    <n v="42"/>
    <x v="1"/>
    <x v="7"/>
    <x v="0"/>
    <n v="2256.5895999999998"/>
  </r>
  <r>
    <n v="2100295"/>
    <x v="1"/>
    <x v="7"/>
    <x v="0"/>
    <n v="0"/>
  </r>
  <r>
    <n v="42"/>
    <x v="1"/>
    <x v="7"/>
    <x v="2"/>
    <n v="14127.099609000001"/>
  </r>
  <r>
    <n v="42"/>
    <x v="1"/>
    <x v="7"/>
    <x v="3"/>
    <n v="12236.799805000001"/>
  </r>
  <r>
    <n v="42"/>
    <x v="1"/>
    <x v="7"/>
    <x v="44"/>
    <n v="9800.765625"/>
  </r>
  <r>
    <n v="42"/>
    <x v="1"/>
    <x v="7"/>
    <x v="5"/>
    <n v="14846.498046999999"/>
  </r>
  <r>
    <n v="42"/>
    <x v="1"/>
    <x v="7"/>
    <x v="6"/>
    <n v="4772.2128910000001"/>
  </r>
  <r>
    <n v="42"/>
    <x v="1"/>
    <x v="7"/>
    <x v="46"/>
    <n v="16301.059569999999"/>
  </r>
  <r>
    <n v="42"/>
    <x v="1"/>
    <x v="7"/>
    <x v="98"/>
    <n v="2973.2109380000002"/>
  </r>
  <r>
    <n v="42"/>
    <x v="1"/>
    <x v="7"/>
    <x v="48"/>
    <n v="5361.1440430000002"/>
  </r>
  <r>
    <n v="42"/>
    <x v="1"/>
    <x v="7"/>
    <x v="51"/>
    <n v="13146.620117"/>
  </r>
  <r>
    <n v="42"/>
    <x v="1"/>
    <x v="7"/>
    <x v="16"/>
    <n v="13007.624023"/>
  </r>
  <r>
    <n v="42"/>
    <x v="1"/>
    <x v="7"/>
    <x v="75"/>
    <n v="10259.033203000001"/>
  </r>
  <r>
    <n v="42"/>
    <x v="1"/>
    <x v="7"/>
    <x v="19"/>
    <n v="10491.521484000001"/>
  </r>
  <r>
    <n v="42"/>
    <x v="1"/>
    <x v="7"/>
    <x v="20"/>
    <n v="4224.8735349999997"/>
  </r>
  <r>
    <n v="42"/>
    <x v="1"/>
    <x v="7"/>
    <x v="22"/>
    <n v="2722.741211"/>
  </r>
  <r>
    <n v="42"/>
    <x v="1"/>
    <x v="7"/>
    <x v="79"/>
    <n v="7513.2856449999999"/>
  </r>
  <r>
    <n v="42"/>
    <x v="1"/>
    <x v="7"/>
    <x v="24"/>
    <n v="9041.9785159999992"/>
  </r>
  <r>
    <n v="42"/>
    <x v="1"/>
    <x v="7"/>
    <x v="26"/>
    <n v="5045.8588870000003"/>
  </r>
  <r>
    <n v="42"/>
    <x v="1"/>
    <x v="7"/>
    <x v="82"/>
    <n v="2641.046875"/>
  </r>
  <r>
    <n v="42"/>
    <x v="1"/>
    <x v="7"/>
    <x v="83"/>
    <n v="8519.5576170000004"/>
  </r>
  <r>
    <n v="42"/>
    <x v="1"/>
    <x v="7"/>
    <x v="56"/>
    <n v="15071.928711"/>
  </r>
  <r>
    <n v="42"/>
    <x v="1"/>
    <x v="7"/>
    <x v="34"/>
    <n v="8957.9541019999997"/>
  </r>
  <r>
    <n v="42"/>
    <x v="1"/>
    <x v="7"/>
    <x v="87"/>
    <n v="7936.4931640000004"/>
  </r>
  <r>
    <n v="42"/>
    <x v="1"/>
    <x v="7"/>
    <x v="88"/>
    <n v="5762.9873049999997"/>
  </r>
  <r>
    <n v="42"/>
    <x v="1"/>
    <x v="7"/>
    <x v="36"/>
    <n v="9234.3759769999997"/>
  </r>
  <r>
    <n v="42"/>
    <x v="1"/>
    <x v="7"/>
    <x v="37"/>
    <n v="6977.09375"/>
  </r>
  <r>
    <n v="42"/>
    <x v="1"/>
    <x v="7"/>
    <x v="61"/>
    <n v="5413.8305659999996"/>
  </r>
  <r>
    <n v="42"/>
    <x v="1"/>
    <x v="7"/>
    <x v="94"/>
    <n v="7295.6499020000001"/>
  </r>
  <r>
    <n v="42"/>
    <x v="1"/>
    <x v="7"/>
    <x v="41"/>
    <n v="8726.8398440000001"/>
  </r>
  <r>
    <n v="42"/>
    <x v="1"/>
    <x v="8"/>
    <x v="0"/>
    <n v="0"/>
  </r>
  <r>
    <n v="2100295"/>
    <x v="1"/>
    <x v="8"/>
    <x v="0"/>
    <n v="0"/>
  </r>
  <r>
    <n v="42"/>
    <x v="1"/>
    <x v="9"/>
    <x v="0"/>
    <n v="0"/>
  </r>
  <r>
    <n v="2100295"/>
    <x v="1"/>
    <x v="9"/>
    <x v="0"/>
    <n v="0"/>
  </r>
  <r>
    <n v="42"/>
    <x v="1"/>
    <x v="10"/>
    <x v="0"/>
    <n v="0"/>
  </r>
  <r>
    <n v="2100295"/>
    <x v="1"/>
    <x v="10"/>
    <x v="0"/>
    <n v="0"/>
  </r>
  <r>
    <n v="42"/>
    <x v="1"/>
    <x v="11"/>
    <x v="0"/>
    <n v="14295.831055000001"/>
  </r>
  <r>
    <n v="2100295"/>
    <x v="1"/>
    <x v="11"/>
    <x v="0"/>
    <n v="12241.563477"/>
  </r>
  <r>
    <n v="42"/>
    <x v="1"/>
    <x v="11"/>
    <x v="65"/>
    <n v="23415.220702999999"/>
  </r>
  <r>
    <n v="42"/>
    <x v="1"/>
    <x v="11"/>
    <x v="1"/>
    <n v="13979.001953000001"/>
  </r>
  <r>
    <n v="2100295"/>
    <x v="1"/>
    <x v="11"/>
    <x v="1"/>
    <n v="27633.822265999999"/>
  </r>
  <r>
    <n v="42"/>
    <x v="1"/>
    <x v="11"/>
    <x v="2"/>
    <n v="27653.320312"/>
  </r>
  <r>
    <n v="2100295"/>
    <x v="1"/>
    <x v="11"/>
    <x v="2"/>
    <n v="16485.535156000002"/>
  </r>
  <r>
    <n v="2100295"/>
    <x v="1"/>
    <x v="11"/>
    <x v="44"/>
    <n v="6490.0576170000004"/>
  </r>
  <r>
    <n v="2100295"/>
    <x v="1"/>
    <x v="11"/>
    <x v="4"/>
    <n v="31079.681640999999"/>
  </r>
  <r>
    <n v="2100295"/>
    <x v="1"/>
    <x v="11"/>
    <x v="5"/>
    <n v="29973.589843999998"/>
  </r>
  <r>
    <n v="2100295"/>
    <x v="1"/>
    <x v="11"/>
    <x v="6"/>
    <n v="17667.296875"/>
  </r>
  <r>
    <n v="42"/>
    <x v="1"/>
    <x v="11"/>
    <x v="45"/>
    <n v="70097.359375"/>
  </r>
  <r>
    <n v="2100295"/>
    <x v="1"/>
    <x v="11"/>
    <x v="45"/>
    <n v="17350.6875"/>
  </r>
  <r>
    <n v="42"/>
    <x v="1"/>
    <x v="11"/>
    <x v="46"/>
    <n v="46624.703125"/>
  </r>
  <r>
    <n v="42"/>
    <x v="1"/>
    <x v="11"/>
    <x v="66"/>
    <n v="28118.412109000001"/>
  </r>
  <r>
    <n v="2100295"/>
    <x v="1"/>
    <x v="11"/>
    <x v="7"/>
    <n v="16268.791015999999"/>
  </r>
  <r>
    <n v="42"/>
    <x v="1"/>
    <x v="11"/>
    <x v="67"/>
    <n v="37447.433594000002"/>
  </r>
  <r>
    <n v="2100295"/>
    <x v="1"/>
    <x v="11"/>
    <x v="68"/>
    <n v="46937.75"/>
  </r>
  <r>
    <n v="42"/>
    <x v="1"/>
    <x v="11"/>
    <x v="98"/>
    <n v="17598.197265999999"/>
  </r>
  <r>
    <n v="2100295"/>
    <x v="1"/>
    <x v="11"/>
    <x v="98"/>
    <n v="69248.09375"/>
  </r>
  <r>
    <n v="42"/>
    <x v="1"/>
    <x v="11"/>
    <x v="47"/>
    <n v="17482.125"/>
  </r>
  <r>
    <n v="2100295"/>
    <x v="1"/>
    <x v="11"/>
    <x v="47"/>
    <n v="27098.833984000001"/>
  </r>
  <r>
    <n v="42"/>
    <x v="1"/>
    <x v="11"/>
    <x v="48"/>
    <n v="18405.917968999998"/>
  </r>
  <r>
    <n v="2100295"/>
    <x v="1"/>
    <x v="11"/>
    <x v="48"/>
    <n v="35352.839844000002"/>
  </r>
  <r>
    <n v="42"/>
    <x v="1"/>
    <x v="11"/>
    <x v="70"/>
    <n v="35340.960937999997"/>
  </r>
  <r>
    <n v="2100295"/>
    <x v="1"/>
    <x v="11"/>
    <x v="70"/>
    <n v="3694.4555660000001"/>
  </r>
  <r>
    <n v="42"/>
    <x v="1"/>
    <x v="11"/>
    <x v="10"/>
    <n v="16471.505859000001"/>
  </r>
  <r>
    <n v="42"/>
    <x v="1"/>
    <x v="11"/>
    <x v="99"/>
    <n v="18700.800781000002"/>
  </r>
  <r>
    <n v="42"/>
    <x v="1"/>
    <x v="11"/>
    <x v="11"/>
    <n v="28562.863281000002"/>
  </r>
  <r>
    <n v="42"/>
    <x v="1"/>
    <x v="11"/>
    <x v="12"/>
    <n v="37303.949219000002"/>
  </r>
  <r>
    <n v="2100295"/>
    <x v="1"/>
    <x v="11"/>
    <x v="12"/>
    <n v="49923.710937999997"/>
  </r>
  <r>
    <n v="42"/>
    <x v="1"/>
    <x v="11"/>
    <x v="71"/>
    <n v="59995.054687999997"/>
  </r>
  <r>
    <n v="2100295"/>
    <x v="1"/>
    <x v="11"/>
    <x v="13"/>
    <n v="14124.408203000001"/>
  </r>
  <r>
    <n v="42"/>
    <x v="1"/>
    <x v="11"/>
    <x v="72"/>
    <n v="54442.125"/>
  </r>
  <r>
    <n v="42"/>
    <x v="1"/>
    <x v="11"/>
    <x v="15"/>
    <n v="47181.789062000003"/>
  </r>
  <r>
    <n v="2100295"/>
    <x v="1"/>
    <x v="11"/>
    <x v="15"/>
    <n v="26532.566406000002"/>
  </r>
  <r>
    <n v="42"/>
    <x v="1"/>
    <x v="11"/>
    <x v="74"/>
    <n v="20782.382812"/>
  </r>
  <r>
    <n v="2100295"/>
    <x v="1"/>
    <x v="11"/>
    <x v="75"/>
    <n v="63187.191405999998"/>
  </r>
  <r>
    <n v="42"/>
    <x v="1"/>
    <x v="11"/>
    <x v="17"/>
    <n v="16658.857422000001"/>
  </r>
  <r>
    <n v="2100295"/>
    <x v="1"/>
    <x v="11"/>
    <x v="17"/>
    <n v="32480.107422000001"/>
  </r>
  <r>
    <n v="42"/>
    <x v="1"/>
    <x v="11"/>
    <x v="18"/>
    <n v="21583.445312"/>
  </r>
  <r>
    <n v="2100295"/>
    <x v="1"/>
    <x v="11"/>
    <x v="18"/>
    <n v="20569.628906000002"/>
  </r>
  <r>
    <n v="42"/>
    <x v="1"/>
    <x v="11"/>
    <x v="76"/>
    <n v="17001.941406000002"/>
  </r>
  <r>
    <n v="42"/>
    <x v="1"/>
    <x v="11"/>
    <x v="19"/>
    <n v="11426.846680000001"/>
  </r>
  <r>
    <n v="2100295"/>
    <x v="1"/>
    <x v="11"/>
    <x v="20"/>
    <n v="55159.335937999997"/>
  </r>
  <r>
    <n v="42"/>
    <x v="1"/>
    <x v="11"/>
    <x v="21"/>
    <n v="34882.351562000003"/>
  </r>
  <r>
    <n v="2100295"/>
    <x v="1"/>
    <x v="11"/>
    <x v="21"/>
    <n v="16705.066406000002"/>
  </r>
  <r>
    <n v="42"/>
    <x v="1"/>
    <x v="11"/>
    <x v="77"/>
    <n v="34458.414062000003"/>
  </r>
  <r>
    <n v="2100295"/>
    <x v="1"/>
    <x v="11"/>
    <x v="77"/>
    <n v="10536.682617"/>
  </r>
  <r>
    <n v="42"/>
    <x v="1"/>
    <x v="11"/>
    <x v="53"/>
    <n v="13857.046875"/>
  </r>
  <r>
    <n v="2100295"/>
    <x v="1"/>
    <x v="11"/>
    <x v="54"/>
    <n v="25098.675781000002"/>
  </r>
  <r>
    <n v="2100295"/>
    <x v="1"/>
    <x v="11"/>
    <x v="23"/>
    <n v="57407.761719000002"/>
  </r>
  <r>
    <n v="2100295"/>
    <x v="1"/>
    <x v="11"/>
    <x v="79"/>
    <n v="24866.027343999998"/>
  </r>
  <r>
    <n v="42"/>
    <x v="1"/>
    <x v="11"/>
    <x v="55"/>
    <n v="41066.335937999997"/>
  </r>
  <r>
    <n v="42"/>
    <x v="1"/>
    <x v="11"/>
    <x v="80"/>
    <n v="28127.322265999999"/>
  </r>
  <r>
    <n v="42"/>
    <x v="1"/>
    <x v="11"/>
    <x v="25"/>
    <n v="22809.136718999998"/>
  </r>
  <r>
    <n v="42"/>
    <x v="1"/>
    <x v="11"/>
    <x v="26"/>
    <n v="50447.789062000003"/>
  </r>
  <r>
    <n v="2100295"/>
    <x v="1"/>
    <x v="11"/>
    <x v="26"/>
    <n v="19477.617188"/>
  </r>
  <r>
    <n v="2100295"/>
    <x v="1"/>
    <x v="11"/>
    <x v="28"/>
    <n v="44840.589844000002"/>
  </r>
  <r>
    <n v="2100295"/>
    <x v="1"/>
    <x v="11"/>
    <x v="81"/>
    <n v="24706.232422000001"/>
  </r>
  <r>
    <n v="42"/>
    <x v="1"/>
    <x v="11"/>
    <x v="29"/>
    <n v="28615.472656000002"/>
  </r>
  <r>
    <n v="2100295"/>
    <x v="1"/>
    <x v="11"/>
    <x v="30"/>
    <n v="13377.104492"/>
  </r>
  <r>
    <n v="2100295"/>
    <x v="1"/>
    <x v="11"/>
    <x v="83"/>
    <n v="40777.078125"/>
  </r>
  <r>
    <n v="42"/>
    <x v="1"/>
    <x v="11"/>
    <x v="32"/>
    <n v="56016.226562000003"/>
  </r>
  <r>
    <n v="2100295"/>
    <x v="1"/>
    <x v="11"/>
    <x v="32"/>
    <n v="9528.7294920000004"/>
  </r>
  <r>
    <n v="42"/>
    <x v="1"/>
    <x v="11"/>
    <x v="84"/>
    <n v="7877.671875"/>
  </r>
  <r>
    <n v="2100295"/>
    <x v="1"/>
    <x v="11"/>
    <x v="84"/>
    <n v="9797.3671880000002"/>
  </r>
  <r>
    <n v="2100295"/>
    <x v="1"/>
    <x v="11"/>
    <x v="56"/>
    <n v="77053.796875"/>
  </r>
  <r>
    <n v="42"/>
    <x v="1"/>
    <x v="11"/>
    <x v="33"/>
    <n v="45705.511719000002"/>
  </r>
  <r>
    <n v="2100295"/>
    <x v="1"/>
    <x v="11"/>
    <x v="33"/>
    <n v="14559.728515999999"/>
  </r>
  <r>
    <n v="42"/>
    <x v="1"/>
    <x v="11"/>
    <x v="34"/>
    <n v="6445.5908200000003"/>
  </r>
  <r>
    <n v="42"/>
    <x v="1"/>
    <x v="11"/>
    <x v="57"/>
    <n v="51278.234375"/>
  </r>
  <r>
    <n v="42"/>
    <x v="1"/>
    <x v="11"/>
    <x v="85"/>
    <n v="24356.927734000001"/>
  </r>
  <r>
    <n v="2100295"/>
    <x v="1"/>
    <x v="11"/>
    <x v="85"/>
    <n v="28141.263672000001"/>
  </r>
  <r>
    <n v="2100295"/>
    <x v="1"/>
    <x v="11"/>
    <x v="86"/>
    <n v="21462.759765999999"/>
  </r>
  <r>
    <n v="42"/>
    <x v="1"/>
    <x v="11"/>
    <x v="88"/>
    <n v="34545.519530999998"/>
  </r>
  <r>
    <n v="2100295"/>
    <x v="1"/>
    <x v="11"/>
    <x v="88"/>
    <n v="43633.820312000003"/>
  </r>
  <r>
    <n v="42"/>
    <x v="1"/>
    <x v="11"/>
    <x v="89"/>
    <n v="25170.375"/>
  </r>
  <r>
    <n v="2100295"/>
    <x v="1"/>
    <x v="11"/>
    <x v="89"/>
    <n v="22140.988281000002"/>
  </r>
  <r>
    <n v="2100295"/>
    <x v="1"/>
    <x v="11"/>
    <x v="59"/>
    <n v="17678.501952999999"/>
  </r>
  <r>
    <n v="2100295"/>
    <x v="1"/>
    <x v="11"/>
    <x v="90"/>
    <n v="25575.449218999998"/>
  </r>
  <r>
    <n v="42"/>
    <x v="1"/>
    <x v="11"/>
    <x v="91"/>
    <n v="12487.621094"/>
  </r>
  <r>
    <n v="2100295"/>
    <x v="1"/>
    <x v="11"/>
    <x v="91"/>
    <n v="33899.523437999997"/>
  </r>
  <r>
    <n v="42"/>
    <x v="1"/>
    <x v="11"/>
    <x v="60"/>
    <n v="16478.978515999999"/>
  </r>
  <r>
    <n v="2100295"/>
    <x v="1"/>
    <x v="11"/>
    <x v="37"/>
    <n v="22582.164062"/>
  </r>
  <r>
    <n v="2100295"/>
    <x v="1"/>
    <x v="11"/>
    <x v="61"/>
    <n v="16585.126952999999"/>
  </r>
  <r>
    <n v="2100295"/>
    <x v="1"/>
    <x v="11"/>
    <x v="38"/>
    <n v="33343.339844000002"/>
  </r>
  <r>
    <n v="42"/>
    <x v="1"/>
    <x v="11"/>
    <x v="62"/>
    <n v="36155.464844000002"/>
  </r>
  <r>
    <n v="2100295"/>
    <x v="1"/>
    <x v="11"/>
    <x v="62"/>
    <n v="21172.662109000001"/>
  </r>
  <r>
    <n v="42"/>
    <x v="1"/>
    <x v="11"/>
    <x v="93"/>
    <n v="21106.714843999998"/>
  </r>
  <r>
    <n v="42"/>
    <x v="1"/>
    <x v="11"/>
    <x v="94"/>
    <n v="19084.214843999998"/>
  </r>
  <r>
    <n v="2100295"/>
    <x v="1"/>
    <x v="11"/>
    <x v="94"/>
    <n v="25792.033202999999"/>
  </r>
  <r>
    <n v="2100295"/>
    <x v="1"/>
    <x v="11"/>
    <x v="96"/>
    <n v="32864.367187999997"/>
  </r>
  <r>
    <n v="42"/>
    <x v="1"/>
    <x v="11"/>
    <x v="63"/>
    <n v="23035.046875"/>
  </r>
  <r>
    <n v="42"/>
    <x v="1"/>
    <x v="11"/>
    <x v="41"/>
    <n v="78670.945311999996"/>
  </r>
  <r>
    <n v="2100295"/>
    <x v="1"/>
    <x v="11"/>
    <x v="42"/>
    <n v="23136.664062"/>
  </r>
  <r>
    <n v="2100295"/>
    <x v="1"/>
    <x v="11"/>
    <x v="43"/>
    <n v="6528.5776370000003"/>
  </r>
  <r>
    <n v="42"/>
    <x v="1"/>
    <x v="11"/>
    <x v="97"/>
    <n v="43315.695312000003"/>
  </r>
  <r>
    <n v="42"/>
    <x v="1"/>
    <x v="12"/>
    <x v="0"/>
    <n v="6863.6708980000003"/>
  </r>
  <r>
    <n v="2100295"/>
    <x v="1"/>
    <x v="12"/>
    <x v="0"/>
    <n v="5880.158203"/>
  </r>
  <r>
    <n v="42"/>
    <x v="1"/>
    <x v="12"/>
    <x v="65"/>
    <n v="12452.217773"/>
  </r>
  <r>
    <n v="2100295"/>
    <x v="1"/>
    <x v="12"/>
    <x v="65"/>
    <n v="25674.925781000002"/>
  </r>
  <r>
    <n v="42"/>
    <x v="1"/>
    <x v="12"/>
    <x v="2"/>
    <n v="11285.486328000001"/>
  </r>
  <r>
    <n v="42"/>
    <x v="1"/>
    <x v="12"/>
    <x v="3"/>
    <n v="21706.693359000001"/>
  </r>
  <r>
    <n v="2100295"/>
    <x v="1"/>
    <x v="12"/>
    <x v="3"/>
    <n v="18160.533202999999"/>
  </r>
  <r>
    <n v="42"/>
    <x v="1"/>
    <x v="12"/>
    <x v="44"/>
    <n v="6117.7329099999997"/>
  </r>
  <r>
    <n v="42"/>
    <x v="1"/>
    <x v="12"/>
    <x v="4"/>
    <n v="18384.138672000001"/>
  </r>
  <r>
    <n v="42"/>
    <x v="1"/>
    <x v="12"/>
    <x v="5"/>
    <n v="17618.328125"/>
  </r>
  <r>
    <n v="42"/>
    <x v="1"/>
    <x v="12"/>
    <x v="6"/>
    <n v="10160.212890999999"/>
  </r>
  <r>
    <n v="2100295"/>
    <x v="1"/>
    <x v="12"/>
    <x v="6"/>
    <n v="8624.9794920000004"/>
  </r>
  <r>
    <n v="42"/>
    <x v="1"/>
    <x v="12"/>
    <x v="45"/>
    <n v="16008.337890999999"/>
  </r>
  <r>
    <n v="2100295"/>
    <x v="1"/>
    <x v="12"/>
    <x v="45"/>
    <n v="22575.519531000002"/>
  </r>
  <r>
    <n v="2100295"/>
    <x v="1"/>
    <x v="12"/>
    <x v="46"/>
    <n v="5038.5903319999998"/>
  </r>
  <r>
    <n v="42"/>
    <x v="1"/>
    <x v="12"/>
    <x v="7"/>
    <n v="11750.471680000001"/>
  </r>
  <r>
    <n v="42"/>
    <x v="1"/>
    <x v="12"/>
    <x v="67"/>
    <n v="20082.904297000001"/>
  </r>
  <r>
    <n v="42"/>
    <x v="1"/>
    <x v="12"/>
    <x v="68"/>
    <n v="12368.642578000001"/>
  </r>
  <r>
    <n v="2100295"/>
    <x v="1"/>
    <x v="12"/>
    <x v="68"/>
    <n v="13012.402344"/>
  </r>
  <r>
    <n v="2100295"/>
    <x v="1"/>
    <x v="12"/>
    <x v="98"/>
    <n v="10537.042969"/>
  </r>
  <r>
    <n v="2100295"/>
    <x v="1"/>
    <x v="12"/>
    <x v="69"/>
    <n v="28175.392577999999"/>
  </r>
  <r>
    <n v="42"/>
    <x v="1"/>
    <x v="12"/>
    <x v="48"/>
    <n v="15611.320312"/>
  </r>
  <r>
    <n v="42"/>
    <x v="1"/>
    <x v="12"/>
    <x v="8"/>
    <n v="16773.664062"/>
  </r>
  <r>
    <n v="2100295"/>
    <x v="1"/>
    <x v="12"/>
    <x v="9"/>
    <n v="12505.708984000001"/>
  </r>
  <r>
    <n v="42"/>
    <x v="1"/>
    <x v="12"/>
    <x v="70"/>
    <n v="12123.021484000001"/>
  </r>
  <r>
    <n v="42"/>
    <x v="1"/>
    <x v="12"/>
    <x v="10"/>
    <n v="9326.453125"/>
  </r>
  <r>
    <n v="2100295"/>
    <x v="1"/>
    <x v="12"/>
    <x v="10"/>
    <n v="7750.1767579999996"/>
  </r>
  <r>
    <n v="42"/>
    <x v="1"/>
    <x v="12"/>
    <x v="49"/>
    <n v="12007.449219"/>
  </r>
  <r>
    <n v="2100295"/>
    <x v="1"/>
    <x v="12"/>
    <x v="49"/>
    <n v="10072.624023"/>
  </r>
  <r>
    <n v="42"/>
    <x v="1"/>
    <x v="12"/>
    <x v="99"/>
    <n v="13145.166015999999"/>
  </r>
  <r>
    <n v="2100295"/>
    <x v="1"/>
    <x v="12"/>
    <x v="99"/>
    <n v="5086.9379879999997"/>
  </r>
  <r>
    <n v="42"/>
    <x v="1"/>
    <x v="12"/>
    <x v="11"/>
    <n v="14455.808594"/>
  </r>
  <r>
    <n v="2100295"/>
    <x v="1"/>
    <x v="12"/>
    <x v="11"/>
    <n v="26353.089843999998"/>
  </r>
  <r>
    <n v="42"/>
    <x v="1"/>
    <x v="12"/>
    <x v="50"/>
    <n v="16909.21875"/>
  </r>
  <r>
    <n v="42"/>
    <x v="1"/>
    <x v="12"/>
    <x v="71"/>
    <n v="8835.2285159999992"/>
  </r>
  <r>
    <n v="42"/>
    <x v="1"/>
    <x v="12"/>
    <x v="13"/>
    <n v="19985.332031000002"/>
  </r>
  <r>
    <n v="2100295"/>
    <x v="1"/>
    <x v="12"/>
    <x v="13"/>
    <n v="6704.4404299999997"/>
  </r>
  <r>
    <n v="42"/>
    <x v="1"/>
    <x v="12"/>
    <x v="72"/>
    <n v="10610.100586"/>
  </r>
  <r>
    <n v="2100295"/>
    <x v="1"/>
    <x v="12"/>
    <x v="14"/>
    <n v="5530.21875"/>
  </r>
  <r>
    <n v="42"/>
    <x v="1"/>
    <x v="12"/>
    <x v="15"/>
    <n v="7666.2617190000001"/>
  </r>
  <r>
    <n v="2100295"/>
    <x v="1"/>
    <x v="12"/>
    <x v="51"/>
    <n v="6320.4873049999997"/>
  </r>
  <r>
    <n v="2100295"/>
    <x v="1"/>
    <x v="12"/>
    <x v="16"/>
    <n v="10357.272461"/>
  </r>
  <r>
    <n v="2100295"/>
    <x v="1"/>
    <x v="12"/>
    <x v="73"/>
    <n v="18692.509765999999"/>
  </r>
  <r>
    <n v="2100295"/>
    <x v="1"/>
    <x v="12"/>
    <x v="74"/>
    <n v="15815.987305000001"/>
  </r>
  <r>
    <n v="42"/>
    <x v="1"/>
    <x v="12"/>
    <x v="75"/>
    <n v="16705.835938"/>
  </r>
  <r>
    <n v="2100295"/>
    <x v="1"/>
    <x v="12"/>
    <x v="75"/>
    <n v="16564.207031000002"/>
  </r>
  <r>
    <n v="2100295"/>
    <x v="1"/>
    <x v="12"/>
    <x v="17"/>
    <n v="11264.675781"/>
  </r>
  <r>
    <n v="2100295"/>
    <x v="1"/>
    <x v="12"/>
    <x v="76"/>
    <n v="10466.202148"/>
  </r>
  <r>
    <n v="2100295"/>
    <x v="1"/>
    <x v="12"/>
    <x v="19"/>
    <n v="18629.386718999998"/>
  </r>
  <r>
    <n v="42"/>
    <x v="1"/>
    <x v="12"/>
    <x v="21"/>
    <n v="15601.794921999999"/>
  </r>
  <r>
    <n v="2100295"/>
    <x v="1"/>
    <x v="12"/>
    <x v="21"/>
    <n v="13048.462890999999"/>
  </r>
  <r>
    <n v="42"/>
    <x v="1"/>
    <x v="12"/>
    <x v="22"/>
    <n v="8385.9248050000006"/>
  </r>
  <r>
    <n v="2100295"/>
    <x v="1"/>
    <x v="12"/>
    <x v="53"/>
    <n v="25718.195312"/>
  </r>
  <r>
    <n v="42"/>
    <x v="1"/>
    <x v="12"/>
    <x v="54"/>
    <n v="12747.850586"/>
  </r>
  <r>
    <n v="2100295"/>
    <x v="1"/>
    <x v="12"/>
    <x v="54"/>
    <n v="7075.4912109999996"/>
  </r>
  <r>
    <n v="42"/>
    <x v="1"/>
    <x v="12"/>
    <x v="23"/>
    <n v="13900.6875"/>
  </r>
  <r>
    <n v="2100295"/>
    <x v="1"/>
    <x v="12"/>
    <x v="23"/>
    <n v="7584.7216799999997"/>
  </r>
  <r>
    <n v="2100295"/>
    <x v="1"/>
    <x v="12"/>
    <x v="79"/>
    <n v="11592.377930000001"/>
  </r>
  <r>
    <n v="42"/>
    <x v="1"/>
    <x v="12"/>
    <x v="55"/>
    <n v="16088.779296999999"/>
  </r>
  <r>
    <n v="2100295"/>
    <x v="1"/>
    <x v="12"/>
    <x v="80"/>
    <n v="22595.941406000002"/>
  </r>
  <r>
    <n v="42"/>
    <x v="1"/>
    <x v="12"/>
    <x v="25"/>
    <n v="13090.698242"/>
  </r>
  <r>
    <n v="2100295"/>
    <x v="1"/>
    <x v="12"/>
    <x v="28"/>
    <n v="6291.1528319999998"/>
  </r>
  <r>
    <n v="42"/>
    <x v="1"/>
    <x v="12"/>
    <x v="81"/>
    <n v="23359.638672000001"/>
  </r>
  <r>
    <n v="42"/>
    <x v="1"/>
    <x v="12"/>
    <x v="29"/>
    <n v="3873.3051759999998"/>
  </r>
  <r>
    <n v="42"/>
    <x v="1"/>
    <x v="12"/>
    <x v="82"/>
    <n v="21224.625"/>
  </r>
  <r>
    <n v="2100295"/>
    <x v="1"/>
    <x v="12"/>
    <x v="82"/>
    <n v="14224.316406"/>
  </r>
  <r>
    <n v="2100295"/>
    <x v="1"/>
    <x v="12"/>
    <x v="30"/>
    <n v="12967.675781"/>
  </r>
  <r>
    <n v="42"/>
    <x v="1"/>
    <x v="12"/>
    <x v="83"/>
    <n v="23239.435547000001"/>
  </r>
  <r>
    <n v="2100295"/>
    <x v="1"/>
    <x v="12"/>
    <x v="32"/>
    <n v="8495.5234380000002"/>
  </r>
  <r>
    <n v="42"/>
    <x v="1"/>
    <x v="12"/>
    <x v="84"/>
    <n v="7065.591797"/>
  </r>
  <r>
    <n v="2100295"/>
    <x v="1"/>
    <x v="12"/>
    <x v="84"/>
    <n v="22200.777343999998"/>
  </r>
  <r>
    <n v="42"/>
    <x v="1"/>
    <x v="12"/>
    <x v="33"/>
    <n v="5058.4013670000004"/>
  </r>
  <r>
    <n v="2100295"/>
    <x v="1"/>
    <x v="12"/>
    <x v="57"/>
    <n v="16961.777343999998"/>
  </r>
  <r>
    <n v="2100295"/>
    <x v="1"/>
    <x v="12"/>
    <x v="85"/>
    <n v="17581.509765999999"/>
  </r>
  <r>
    <n v="42"/>
    <x v="1"/>
    <x v="12"/>
    <x v="86"/>
    <n v="8921.5898440000001"/>
  </r>
  <r>
    <n v="2100295"/>
    <x v="1"/>
    <x v="12"/>
    <x v="88"/>
    <n v="7672.4799800000001"/>
  </r>
  <r>
    <n v="42"/>
    <x v="1"/>
    <x v="12"/>
    <x v="58"/>
    <n v="9013.4179690000001"/>
  </r>
  <r>
    <n v="42"/>
    <x v="1"/>
    <x v="12"/>
    <x v="59"/>
    <n v="22413.427734000001"/>
  </r>
  <r>
    <n v="2100295"/>
    <x v="1"/>
    <x v="12"/>
    <x v="59"/>
    <n v="9627.1582030000009"/>
  </r>
  <r>
    <n v="2100295"/>
    <x v="1"/>
    <x v="12"/>
    <x v="91"/>
    <n v="2633.90625"/>
  </r>
  <r>
    <n v="42"/>
    <x v="1"/>
    <x v="12"/>
    <x v="60"/>
    <n v="14730.666015999999"/>
  </r>
  <r>
    <n v="2100295"/>
    <x v="1"/>
    <x v="12"/>
    <x v="36"/>
    <n v="5692.2148440000001"/>
  </r>
  <r>
    <n v="42"/>
    <x v="1"/>
    <x v="12"/>
    <x v="92"/>
    <n v="15549.554688"/>
  </r>
  <r>
    <n v="2100295"/>
    <x v="1"/>
    <x v="12"/>
    <x v="92"/>
    <n v="13672.865234000001"/>
  </r>
  <r>
    <n v="42"/>
    <x v="1"/>
    <x v="12"/>
    <x v="37"/>
    <n v="6105.0117190000001"/>
  </r>
  <r>
    <n v="2100295"/>
    <x v="1"/>
    <x v="12"/>
    <x v="61"/>
    <n v="13644.996094"/>
  </r>
  <r>
    <n v="42"/>
    <x v="1"/>
    <x v="12"/>
    <x v="38"/>
    <n v="4245.4028319999998"/>
  </r>
  <r>
    <n v="42"/>
    <x v="1"/>
    <x v="12"/>
    <x v="62"/>
    <n v="10846.665039"/>
  </r>
  <r>
    <n v="2100295"/>
    <x v="1"/>
    <x v="12"/>
    <x v="62"/>
    <n v="21100.398438"/>
  </r>
  <r>
    <n v="42"/>
    <x v="1"/>
    <x v="12"/>
    <x v="93"/>
    <n v="18917.699218999998"/>
  </r>
  <r>
    <n v="2100295"/>
    <x v="1"/>
    <x v="12"/>
    <x v="93"/>
    <n v="10490.525390999999"/>
  </r>
  <r>
    <n v="42"/>
    <x v="1"/>
    <x v="12"/>
    <x v="39"/>
    <n v="13625.572265999999"/>
  </r>
  <r>
    <n v="42"/>
    <x v="1"/>
    <x v="12"/>
    <x v="94"/>
    <n v="9890.9892579999996"/>
  </r>
  <r>
    <n v="2100295"/>
    <x v="1"/>
    <x v="12"/>
    <x v="40"/>
    <n v="6915.6875"/>
  </r>
  <r>
    <n v="2100295"/>
    <x v="1"/>
    <x v="12"/>
    <x v="96"/>
    <n v="5326.0996089999999"/>
  </r>
  <r>
    <n v="42"/>
    <x v="1"/>
    <x v="12"/>
    <x v="63"/>
    <n v="18643.916015999999"/>
  </r>
  <r>
    <n v="2100295"/>
    <x v="1"/>
    <x v="12"/>
    <x v="41"/>
    <n v="10342.103515999999"/>
  </r>
  <r>
    <n v="2100295"/>
    <x v="1"/>
    <x v="12"/>
    <x v="100"/>
    <n v="14871.101562"/>
  </r>
  <r>
    <n v="42"/>
    <x v="1"/>
    <x v="12"/>
    <x v="64"/>
    <n v="9116.7226559999999"/>
  </r>
  <r>
    <n v="2100295"/>
    <x v="1"/>
    <x v="12"/>
    <x v="64"/>
    <n v="9009.2675780000009"/>
  </r>
  <r>
    <n v="42"/>
    <x v="1"/>
    <x v="12"/>
    <x v="42"/>
    <n v="7115.0458980000003"/>
  </r>
  <r>
    <n v="42"/>
    <x v="1"/>
    <x v="12"/>
    <x v="43"/>
    <n v="2607.341797"/>
  </r>
  <r>
    <n v="2100295"/>
    <x v="1"/>
    <x v="12"/>
    <x v="43"/>
    <n v="11040.177734000001"/>
  </r>
  <r>
    <n v="42"/>
    <x v="1"/>
    <x v="13"/>
    <x v="0"/>
    <n v="4030.5278320000002"/>
  </r>
  <r>
    <n v="2100295"/>
    <x v="1"/>
    <x v="13"/>
    <x v="0"/>
    <n v="2546.1333009999998"/>
  </r>
  <r>
    <n v="42"/>
    <x v="1"/>
    <x v="13"/>
    <x v="44"/>
    <n v="17476.564452999999"/>
  </r>
  <r>
    <n v="2100295"/>
    <x v="1"/>
    <x v="13"/>
    <x v="44"/>
    <n v="12205.990234000001"/>
  </r>
  <r>
    <n v="42"/>
    <x v="1"/>
    <x v="13"/>
    <x v="7"/>
    <n v="5087.6083980000003"/>
  </r>
  <r>
    <n v="42"/>
    <x v="1"/>
    <x v="13"/>
    <x v="67"/>
    <n v="2628.171875"/>
  </r>
  <r>
    <n v="2100295"/>
    <x v="1"/>
    <x v="13"/>
    <x v="68"/>
    <n v="6215.296875"/>
  </r>
  <r>
    <n v="2100295"/>
    <x v="1"/>
    <x v="13"/>
    <x v="69"/>
    <n v="34518.5"/>
  </r>
  <r>
    <n v="2100295"/>
    <x v="1"/>
    <x v="13"/>
    <x v="10"/>
    <n v="5089.0717770000001"/>
  </r>
  <r>
    <n v="2100295"/>
    <x v="1"/>
    <x v="13"/>
    <x v="50"/>
    <n v="466.095551"/>
  </r>
  <r>
    <n v="42"/>
    <x v="1"/>
    <x v="13"/>
    <x v="71"/>
    <n v="7878.623047"/>
  </r>
  <r>
    <n v="2100295"/>
    <x v="1"/>
    <x v="13"/>
    <x v="13"/>
    <n v="20707.013672000001"/>
  </r>
  <r>
    <n v="2100295"/>
    <x v="1"/>
    <x v="13"/>
    <x v="51"/>
    <n v="5962.2929690000001"/>
  </r>
  <r>
    <n v="2100295"/>
    <x v="1"/>
    <x v="13"/>
    <x v="73"/>
    <n v="17120.771484000001"/>
  </r>
  <r>
    <n v="42"/>
    <x v="1"/>
    <x v="13"/>
    <x v="75"/>
    <n v="29108.087890999999"/>
  </r>
  <r>
    <n v="2100295"/>
    <x v="1"/>
    <x v="13"/>
    <x v="20"/>
    <n v="47295.097655999998"/>
  </r>
  <r>
    <n v="42"/>
    <x v="1"/>
    <x v="13"/>
    <x v="21"/>
    <n v="24954.695312"/>
  </r>
  <r>
    <n v="2100295"/>
    <x v="1"/>
    <x v="13"/>
    <x v="23"/>
    <n v="496.41253699999999"/>
  </r>
  <r>
    <n v="42"/>
    <x v="1"/>
    <x v="13"/>
    <x v="79"/>
    <n v="14013.668944999999"/>
  </r>
  <r>
    <n v="42"/>
    <x v="1"/>
    <x v="13"/>
    <x v="80"/>
    <n v="18217.712890999999"/>
  </r>
  <r>
    <n v="2100295"/>
    <x v="1"/>
    <x v="13"/>
    <x v="80"/>
    <n v="35165.734375"/>
  </r>
  <r>
    <n v="2100295"/>
    <x v="1"/>
    <x v="13"/>
    <x v="24"/>
    <n v="24772.054688"/>
  </r>
  <r>
    <n v="42"/>
    <x v="1"/>
    <x v="13"/>
    <x v="26"/>
    <n v="92848.554688000004"/>
  </r>
  <r>
    <n v="42"/>
    <x v="1"/>
    <x v="13"/>
    <x v="27"/>
    <n v="12839.443359000001"/>
  </r>
  <r>
    <n v="42"/>
    <x v="1"/>
    <x v="13"/>
    <x v="81"/>
    <n v="3959.5756839999999"/>
  </r>
  <r>
    <n v="2100295"/>
    <x v="1"/>
    <x v="13"/>
    <x v="81"/>
    <n v="40218.335937999997"/>
  </r>
  <r>
    <n v="42"/>
    <x v="1"/>
    <x v="13"/>
    <x v="30"/>
    <n v="16443.169922000001"/>
  </r>
  <r>
    <n v="42"/>
    <x v="1"/>
    <x v="13"/>
    <x v="34"/>
    <n v="2279.2121579999998"/>
  </r>
  <r>
    <n v="2100295"/>
    <x v="1"/>
    <x v="13"/>
    <x v="34"/>
    <n v="43276.609375"/>
  </r>
  <r>
    <n v="2100295"/>
    <x v="1"/>
    <x v="13"/>
    <x v="57"/>
    <n v="48864.378905999998"/>
  </r>
  <r>
    <n v="42"/>
    <x v="1"/>
    <x v="13"/>
    <x v="85"/>
    <n v="15350.223633"/>
  </r>
  <r>
    <n v="2100295"/>
    <x v="1"/>
    <x v="13"/>
    <x v="90"/>
    <n v="2710.116943"/>
  </r>
  <r>
    <n v="42"/>
    <x v="1"/>
    <x v="13"/>
    <x v="35"/>
    <n v="2419.1604000000002"/>
  </r>
  <r>
    <n v="42"/>
    <x v="1"/>
    <x v="13"/>
    <x v="37"/>
    <n v="987.49804700000004"/>
  </r>
  <r>
    <n v="42"/>
    <x v="1"/>
    <x v="13"/>
    <x v="38"/>
    <n v="21925.029297000001"/>
  </r>
  <r>
    <n v="42"/>
    <x v="1"/>
    <x v="13"/>
    <x v="94"/>
    <n v="27142.439452999999"/>
  </r>
  <r>
    <n v="42"/>
    <x v="1"/>
    <x v="13"/>
    <x v="96"/>
    <n v="911.37616000000003"/>
  </r>
  <r>
    <n v="42"/>
    <x v="1"/>
    <x v="13"/>
    <x v="97"/>
    <n v="29302.726562"/>
  </r>
  <r>
    <n v="2100295"/>
    <x v="1"/>
    <x v="13"/>
    <x v="97"/>
    <n v="4240.1904299999997"/>
  </r>
  <r>
    <n v="42"/>
    <x v="1"/>
    <x v="14"/>
    <x v="0"/>
    <n v="10249.923828000001"/>
  </r>
  <r>
    <n v="2100295"/>
    <x v="1"/>
    <x v="14"/>
    <x v="0"/>
    <n v="6515.7524409999996"/>
  </r>
  <r>
    <n v="42"/>
    <x v="1"/>
    <x v="14"/>
    <x v="7"/>
    <n v="66200.648438000004"/>
  </r>
  <r>
    <n v="2100295"/>
    <x v="1"/>
    <x v="14"/>
    <x v="68"/>
    <n v="4681.3291019999997"/>
  </r>
  <r>
    <n v="2100295"/>
    <x v="1"/>
    <x v="14"/>
    <x v="47"/>
    <n v="33010.308594000002"/>
  </r>
  <r>
    <n v="2100295"/>
    <x v="1"/>
    <x v="14"/>
    <x v="8"/>
    <n v="65223.023437999997"/>
  </r>
  <r>
    <n v="2100295"/>
    <x v="1"/>
    <x v="14"/>
    <x v="70"/>
    <n v="12130.038086"/>
  </r>
  <r>
    <n v="2100295"/>
    <x v="1"/>
    <x v="14"/>
    <x v="50"/>
    <n v="27658.474609000001"/>
  </r>
  <r>
    <n v="42"/>
    <x v="1"/>
    <x v="14"/>
    <x v="12"/>
    <n v="61970.914062000003"/>
  </r>
  <r>
    <n v="42"/>
    <x v="1"/>
    <x v="14"/>
    <x v="13"/>
    <n v="47737.578125"/>
  </r>
  <r>
    <n v="2100295"/>
    <x v="1"/>
    <x v="14"/>
    <x v="13"/>
    <n v="26594.490234000001"/>
  </r>
  <r>
    <n v="42"/>
    <x v="1"/>
    <x v="14"/>
    <x v="17"/>
    <n v="11593.864258"/>
  </r>
  <r>
    <n v="42"/>
    <x v="1"/>
    <x v="14"/>
    <x v="18"/>
    <n v="55429.789062000003"/>
  </r>
  <r>
    <n v="2100295"/>
    <x v="1"/>
    <x v="14"/>
    <x v="18"/>
    <n v="46269.121094000002"/>
  </r>
  <r>
    <n v="2100295"/>
    <x v="1"/>
    <x v="14"/>
    <x v="19"/>
    <n v="39880.09375"/>
  </r>
  <r>
    <n v="42"/>
    <x v="1"/>
    <x v="14"/>
    <x v="21"/>
    <n v="9042.6855469999991"/>
  </r>
  <r>
    <n v="2100295"/>
    <x v="1"/>
    <x v="14"/>
    <x v="21"/>
    <n v="30559.449218999998"/>
  </r>
  <r>
    <n v="42"/>
    <x v="1"/>
    <x v="14"/>
    <x v="22"/>
    <n v="61986.113280999998"/>
  </r>
  <r>
    <n v="42"/>
    <x v="1"/>
    <x v="14"/>
    <x v="54"/>
    <n v="18340.066406000002"/>
  </r>
  <r>
    <n v="2100295"/>
    <x v="1"/>
    <x v="14"/>
    <x v="54"/>
    <n v="29714.746093999998"/>
  </r>
  <r>
    <n v="2100295"/>
    <x v="1"/>
    <x v="14"/>
    <x v="78"/>
    <n v="48260.527344000002"/>
  </r>
  <r>
    <n v="42"/>
    <x v="1"/>
    <x v="14"/>
    <x v="23"/>
    <n v="28970.296875"/>
  </r>
  <r>
    <n v="2100295"/>
    <x v="1"/>
    <x v="14"/>
    <x v="81"/>
    <n v="1298.1099850000001"/>
  </r>
  <r>
    <n v="42"/>
    <x v="1"/>
    <x v="14"/>
    <x v="83"/>
    <n v="38895.421875"/>
  </r>
  <r>
    <n v="42"/>
    <x v="1"/>
    <x v="14"/>
    <x v="56"/>
    <n v="47851.894530999998"/>
  </r>
  <r>
    <n v="2100295"/>
    <x v="1"/>
    <x v="14"/>
    <x v="56"/>
    <n v="27974.630859000001"/>
  </r>
  <r>
    <n v="2100295"/>
    <x v="1"/>
    <x v="14"/>
    <x v="34"/>
    <n v="43314.15625"/>
  </r>
  <r>
    <n v="2100295"/>
    <x v="1"/>
    <x v="14"/>
    <x v="85"/>
    <n v="27569.900390999999"/>
  </r>
  <r>
    <n v="2100295"/>
    <x v="1"/>
    <x v="14"/>
    <x v="88"/>
    <n v="48155.28125"/>
  </r>
  <r>
    <n v="42"/>
    <x v="1"/>
    <x v="14"/>
    <x v="89"/>
    <n v="43898.195312000003"/>
  </r>
  <r>
    <n v="42"/>
    <x v="1"/>
    <x v="14"/>
    <x v="90"/>
    <n v="13871.510742"/>
  </r>
  <r>
    <n v="42"/>
    <x v="1"/>
    <x v="14"/>
    <x v="91"/>
    <n v="29009.636718999998"/>
  </r>
  <r>
    <n v="42"/>
    <x v="1"/>
    <x v="14"/>
    <x v="35"/>
    <n v="36560.570312000003"/>
  </r>
  <r>
    <n v="2100295"/>
    <x v="1"/>
    <x v="14"/>
    <x v="35"/>
    <n v="84205.734375"/>
  </r>
  <r>
    <n v="42"/>
    <x v="1"/>
    <x v="14"/>
    <x v="36"/>
    <n v="58956.917969000002"/>
  </r>
  <r>
    <n v="2100295"/>
    <x v="1"/>
    <x v="14"/>
    <x v="36"/>
    <n v="68561.453125"/>
  </r>
  <r>
    <n v="42"/>
    <x v="1"/>
    <x v="14"/>
    <x v="37"/>
    <n v="31181.957031000002"/>
  </r>
  <r>
    <n v="2100295"/>
    <x v="1"/>
    <x v="14"/>
    <x v="37"/>
    <n v="36180.023437999997"/>
  </r>
  <r>
    <n v="42"/>
    <x v="1"/>
    <x v="14"/>
    <x v="38"/>
    <n v="60851.765625"/>
  </r>
  <r>
    <n v="2100295"/>
    <x v="1"/>
    <x v="14"/>
    <x v="38"/>
    <n v="23653.136718999998"/>
  </r>
  <r>
    <n v="42"/>
    <x v="1"/>
    <x v="14"/>
    <x v="93"/>
    <n v="3192.1992190000001"/>
  </r>
  <r>
    <n v="2100295"/>
    <x v="1"/>
    <x v="14"/>
    <x v="40"/>
    <n v="39001.875"/>
  </r>
  <r>
    <n v="2100295"/>
    <x v="1"/>
    <x v="14"/>
    <x v="95"/>
    <n v="65116.394530999998"/>
  </r>
  <r>
    <n v="42"/>
    <x v="1"/>
    <x v="14"/>
    <x v="63"/>
    <n v="27579.179688"/>
  </r>
  <r>
    <n v="42"/>
    <x v="1"/>
    <x v="14"/>
    <x v="41"/>
    <n v="15628.517578000001"/>
  </r>
  <r>
    <n v="42"/>
    <x v="1"/>
    <x v="14"/>
    <x v="42"/>
    <n v="72887.335938000004"/>
  </r>
  <r>
    <n v="2100295"/>
    <x v="1"/>
    <x v="14"/>
    <x v="42"/>
    <n v="39234.613280999998"/>
  </r>
  <r>
    <n v="2100295"/>
    <x v="1"/>
    <x v="14"/>
    <x v="97"/>
    <n v="32263.425781000002"/>
  </r>
  <r>
    <n v="42"/>
    <x v="1"/>
    <x v="15"/>
    <x v="0"/>
    <n v="10463.126953000001"/>
  </r>
  <r>
    <n v="2100295"/>
    <x v="1"/>
    <x v="15"/>
    <x v="0"/>
    <n v="7891.8710940000001"/>
  </r>
  <r>
    <n v="42"/>
    <x v="1"/>
    <x v="15"/>
    <x v="65"/>
    <n v="25389.464843999998"/>
  </r>
  <r>
    <n v="2100295"/>
    <x v="1"/>
    <x v="15"/>
    <x v="65"/>
    <n v="17565.851562"/>
  </r>
  <r>
    <n v="2100295"/>
    <x v="1"/>
    <x v="15"/>
    <x v="1"/>
    <n v="35779.71875"/>
  </r>
  <r>
    <n v="42"/>
    <x v="1"/>
    <x v="15"/>
    <x v="2"/>
    <n v="35634.265625"/>
  </r>
  <r>
    <n v="42"/>
    <x v="1"/>
    <x v="15"/>
    <x v="4"/>
    <n v="6399.7705079999996"/>
  </r>
  <r>
    <n v="42"/>
    <x v="1"/>
    <x v="15"/>
    <x v="6"/>
    <n v="36232.070312000003"/>
  </r>
  <r>
    <n v="2100295"/>
    <x v="1"/>
    <x v="15"/>
    <x v="6"/>
    <n v="47347.378905999998"/>
  </r>
  <r>
    <n v="2100295"/>
    <x v="1"/>
    <x v="15"/>
    <x v="7"/>
    <n v="26229.978515999999"/>
  </r>
  <r>
    <n v="2100295"/>
    <x v="1"/>
    <x v="15"/>
    <x v="67"/>
    <n v="10420.488281"/>
  </r>
  <r>
    <n v="42"/>
    <x v="1"/>
    <x v="15"/>
    <x v="8"/>
    <n v="42380.40625"/>
  </r>
  <r>
    <n v="2100295"/>
    <x v="1"/>
    <x v="15"/>
    <x v="8"/>
    <n v="18875.474609000001"/>
  </r>
  <r>
    <n v="42"/>
    <x v="1"/>
    <x v="15"/>
    <x v="9"/>
    <n v="44457.054687999997"/>
  </r>
  <r>
    <n v="42"/>
    <x v="1"/>
    <x v="15"/>
    <x v="49"/>
    <n v="16412.117188"/>
  </r>
  <r>
    <n v="42"/>
    <x v="1"/>
    <x v="15"/>
    <x v="99"/>
    <n v="28892.150390999999"/>
  </r>
  <r>
    <n v="42"/>
    <x v="1"/>
    <x v="15"/>
    <x v="71"/>
    <n v="41992.84375"/>
  </r>
  <r>
    <n v="42"/>
    <x v="1"/>
    <x v="15"/>
    <x v="72"/>
    <n v="58996.125"/>
  </r>
  <r>
    <n v="42"/>
    <x v="1"/>
    <x v="15"/>
    <x v="14"/>
    <n v="48809.695312000003"/>
  </r>
  <r>
    <n v="2100295"/>
    <x v="1"/>
    <x v="15"/>
    <x v="14"/>
    <n v="12293.861328000001"/>
  </r>
  <r>
    <n v="2100295"/>
    <x v="1"/>
    <x v="15"/>
    <x v="15"/>
    <n v="37736.277344000002"/>
  </r>
  <r>
    <n v="42"/>
    <x v="1"/>
    <x v="15"/>
    <x v="75"/>
    <n v="63026.613280999998"/>
  </r>
  <r>
    <n v="2100295"/>
    <x v="1"/>
    <x v="15"/>
    <x v="17"/>
    <n v="2316.2036130000001"/>
  </r>
  <r>
    <n v="2100295"/>
    <x v="1"/>
    <x v="15"/>
    <x v="19"/>
    <n v="20606.611327999999"/>
  </r>
  <r>
    <n v="42"/>
    <x v="1"/>
    <x v="15"/>
    <x v="21"/>
    <n v="43335.886719000002"/>
  </r>
  <r>
    <n v="42"/>
    <x v="1"/>
    <x v="15"/>
    <x v="54"/>
    <n v="23538.240234000001"/>
  </r>
  <r>
    <n v="42"/>
    <x v="1"/>
    <x v="15"/>
    <x v="78"/>
    <n v="27165.285156000002"/>
  </r>
  <r>
    <n v="42"/>
    <x v="1"/>
    <x v="15"/>
    <x v="23"/>
    <n v="53956.316405999998"/>
  </r>
  <r>
    <n v="2100295"/>
    <x v="1"/>
    <x v="15"/>
    <x v="79"/>
    <n v="47911.007812000003"/>
  </r>
  <r>
    <n v="42"/>
    <x v="1"/>
    <x v="15"/>
    <x v="55"/>
    <n v="25539.384765999999"/>
  </r>
  <r>
    <n v="2100295"/>
    <x v="1"/>
    <x v="15"/>
    <x v="55"/>
    <n v="33994.453125"/>
  </r>
  <r>
    <n v="42"/>
    <x v="1"/>
    <x v="15"/>
    <x v="24"/>
    <n v="21765.960938"/>
  </r>
  <r>
    <n v="2100295"/>
    <x v="1"/>
    <x v="15"/>
    <x v="27"/>
    <n v="31067.929688"/>
  </r>
  <r>
    <n v="2100295"/>
    <x v="1"/>
    <x v="15"/>
    <x v="28"/>
    <n v="32742.091797000001"/>
  </r>
  <r>
    <n v="2100295"/>
    <x v="1"/>
    <x v="15"/>
    <x v="81"/>
    <n v="42326.707030999998"/>
  </r>
  <r>
    <n v="42"/>
    <x v="1"/>
    <x v="15"/>
    <x v="29"/>
    <n v="34450.507812000003"/>
  </r>
  <r>
    <n v="42"/>
    <x v="1"/>
    <x v="15"/>
    <x v="30"/>
    <n v="21132.419922000001"/>
  </r>
  <r>
    <n v="2100295"/>
    <x v="1"/>
    <x v="15"/>
    <x v="30"/>
    <n v="15133.287109000001"/>
  </r>
  <r>
    <n v="2100295"/>
    <x v="1"/>
    <x v="15"/>
    <x v="83"/>
    <n v="33122.726562000003"/>
  </r>
  <r>
    <n v="42"/>
    <x v="1"/>
    <x v="15"/>
    <x v="31"/>
    <n v="34503.585937999997"/>
  </r>
  <r>
    <n v="2100295"/>
    <x v="1"/>
    <x v="15"/>
    <x v="32"/>
    <n v="8991.0761719999991"/>
  </r>
  <r>
    <n v="42"/>
    <x v="1"/>
    <x v="15"/>
    <x v="33"/>
    <n v="17357.951172000001"/>
  </r>
  <r>
    <n v="42"/>
    <x v="1"/>
    <x v="15"/>
    <x v="57"/>
    <n v="34078.644530999998"/>
  </r>
  <r>
    <n v="42"/>
    <x v="1"/>
    <x v="15"/>
    <x v="85"/>
    <n v="39016.324219000002"/>
  </r>
  <r>
    <n v="42"/>
    <x v="1"/>
    <x v="15"/>
    <x v="58"/>
    <n v="51722.550780999998"/>
  </r>
  <r>
    <n v="2100295"/>
    <x v="1"/>
    <x v="15"/>
    <x v="90"/>
    <n v="17655.394531000002"/>
  </r>
  <r>
    <n v="2100295"/>
    <x v="1"/>
    <x v="15"/>
    <x v="91"/>
    <n v="39406.101562000003"/>
  </r>
  <r>
    <n v="2100295"/>
    <x v="1"/>
    <x v="15"/>
    <x v="35"/>
    <n v="29246.679688"/>
  </r>
  <r>
    <n v="42"/>
    <x v="1"/>
    <x v="15"/>
    <x v="36"/>
    <n v="25622.089843999998"/>
  </r>
  <r>
    <n v="2100295"/>
    <x v="1"/>
    <x v="15"/>
    <x v="37"/>
    <n v="22231.396484000001"/>
  </r>
  <r>
    <n v="42"/>
    <x v="1"/>
    <x v="15"/>
    <x v="61"/>
    <n v="36123.0625"/>
  </r>
  <r>
    <n v="2100295"/>
    <x v="1"/>
    <x v="15"/>
    <x v="61"/>
    <n v="43224.773437999997"/>
  </r>
  <r>
    <n v="42"/>
    <x v="1"/>
    <x v="15"/>
    <x v="38"/>
    <n v="34736.75"/>
  </r>
  <r>
    <n v="2100295"/>
    <x v="1"/>
    <x v="15"/>
    <x v="38"/>
    <n v="43095.796875"/>
  </r>
  <r>
    <n v="42"/>
    <x v="1"/>
    <x v="15"/>
    <x v="62"/>
    <n v="56948.753905999998"/>
  </r>
  <r>
    <n v="2100295"/>
    <x v="1"/>
    <x v="15"/>
    <x v="93"/>
    <n v="26288.443359000001"/>
  </r>
  <r>
    <n v="42"/>
    <x v="1"/>
    <x v="15"/>
    <x v="39"/>
    <n v="7063.8007809999999"/>
  </r>
  <r>
    <n v="2100295"/>
    <x v="1"/>
    <x v="15"/>
    <x v="39"/>
    <n v="19451.130859000001"/>
  </r>
  <r>
    <n v="42"/>
    <x v="1"/>
    <x v="15"/>
    <x v="63"/>
    <n v="16141.299805000001"/>
  </r>
  <r>
    <n v="42"/>
    <x v="1"/>
    <x v="15"/>
    <x v="64"/>
    <n v="15821.109375"/>
  </r>
  <r>
    <n v="2100295"/>
    <x v="1"/>
    <x v="15"/>
    <x v="64"/>
    <n v="42125.355469000002"/>
  </r>
  <r>
    <n v="42"/>
    <x v="1"/>
    <x v="15"/>
    <x v="43"/>
    <n v="31519.603515999999"/>
  </r>
  <r>
    <n v="2100295"/>
    <x v="1"/>
    <x v="15"/>
    <x v="43"/>
    <n v="41451.964844000002"/>
  </r>
  <r>
    <n v="42"/>
    <x v="1"/>
    <x v="16"/>
    <x v="0"/>
    <n v="5154.4873049999997"/>
  </r>
  <r>
    <n v="2100295"/>
    <x v="1"/>
    <x v="16"/>
    <x v="0"/>
    <n v="3887.6000979999999"/>
  </r>
  <r>
    <n v="2100295"/>
    <x v="1"/>
    <x v="16"/>
    <x v="3"/>
    <n v="8907.1630860000005"/>
  </r>
  <r>
    <n v="42"/>
    <x v="1"/>
    <x v="16"/>
    <x v="44"/>
    <n v="9596.328125"/>
  </r>
  <r>
    <n v="2100295"/>
    <x v="1"/>
    <x v="16"/>
    <x v="44"/>
    <n v="21729.949218999998"/>
  </r>
  <r>
    <n v="42"/>
    <x v="1"/>
    <x v="16"/>
    <x v="5"/>
    <n v="27021.974609000001"/>
  </r>
  <r>
    <n v="2100295"/>
    <x v="1"/>
    <x v="16"/>
    <x v="5"/>
    <n v="6255.9228519999997"/>
  </r>
  <r>
    <n v="2100295"/>
    <x v="1"/>
    <x v="16"/>
    <x v="6"/>
    <n v="9723.8623050000006"/>
  </r>
  <r>
    <n v="42"/>
    <x v="1"/>
    <x v="16"/>
    <x v="45"/>
    <n v="15095.320312"/>
  </r>
  <r>
    <n v="42"/>
    <x v="1"/>
    <x v="16"/>
    <x v="46"/>
    <n v="11368.419921999999"/>
  </r>
  <r>
    <n v="2100295"/>
    <x v="1"/>
    <x v="16"/>
    <x v="66"/>
    <n v="12663.453125"/>
  </r>
  <r>
    <n v="42"/>
    <x v="1"/>
    <x v="16"/>
    <x v="68"/>
    <n v="16466.115234000001"/>
  </r>
  <r>
    <n v="2100295"/>
    <x v="1"/>
    <x v="16"/>
    <x v="10"/>
    <n v="15700.194336"/>
  </r>
  <r>
    <n v="2100295"/>
    <x v="1"/>
    <x v="16"/>
    <x v="49"/>
    <n v="16303.890625"/>
  </r>
  <r>
    <n v="42"/>
    <x v="1"/>
    <x v="16"/>
    <x v="11"/>
    <n v="14682.817383"/>
  </r>
  <r>
    <n v="2100295"/>
    <x v="1"/>
    <x v="16"/>
    <x v="11"/>
    <n v="36290.164062000003"/>
  </r>
  <r>
    <n v="42"/>
    <x v="1"/>
    <x v="16"/>
    <x v="13"/>
    <n v="16829.738281000002"/>
  </r>
  <r>
    <n v="42"/>
    <x v="1"/>
    <x v="16"/>
    <x v="72"/>
    <n v="36783.4375"/>
  </r>
  <r>
    <n v="42"/>
    <x v="1"/>
    <x v="16"/>
    <x v="14"/>
    <n v="20244.628906000002"/>
  </r>
  <r>
    <n v="2100295"/>
    <x v="1"/>
    <x v="16"/>
    <x v="51"/>
    <n v="18901.943359000001"/>
  </r>
  <r>
    <n v="2100295"/>
    <x v="1"/>
    <x v="16"/>
    <x v="74"/>
    <n v="21906.984375"/>
  </r>
  <r>
    <n v="42"/>
    <x v="1"/>
    <x v="16"/>
    <x v="17"/>
    <n v="14172.563477"/>
  </r>
  <r>
    <n v="2100295"/>
    <x v="1"/>
    <x v="16"/>
    <x v="17"/>
    <n v="13471.153319999999"/>
  </r>
  <r>
    <n v="2100295"/>
    <x v="1"/>
    <x v="16"/>
    <x v="18"/>
    <n v="7733.3198240000002"/>
  </r>
  <r>
    <n v="42"/>
    <x v="1"/>
    <x v="16"/>
    <x v="76"/>
    <n v="16801.697265999999"/>
  </r>
  <r>
    <n v="42"/>
    <x v="1"/>
    <x v="16"/>
    <x v="52"/>
    <n v="16019.673828000001"/>
  </r>
  <r>
    <n v="2100295"/>
    <x v="1"/>
    <x v="16"/>
    <x v="19"/>
    <n v="22312.996093999998"/>
  </r>
  <r>
    <n v="42"/>
    <x v="1"/>
    <x v="16"/>
    <x v="21"/>
    <n v="19228.050781000002"/>
  </r>
  <r>
    <n v="2100295"/>
    <x v="1"/>
    <x v="16"/>
    <x v="77"/>
    <n v="22708.128906000002"/>
  </r>
  <r>
    <n v="42"/>
    <x v="1"/>
    <x v="16"/>
    <x v="23"/>
    <n v="23883.728515999999"/>
  </r>
  <r>
    <n v="2100295"/>
    <x v="1"/>
    <x v="16"/>
    <x v="79"/>
    <n v="27326.970702999999"/>
  </r>
  <r>
    <n v="42"/>
    <x v="1"/>
    <x v="16"/>
    <x v="80"/>
    <n v="14068.731444999999"/>
  </r>
  <r>
    <n v="42"/>
    <x v="1"/>
    <x v="16"/>
    <x v="24"/>
    <n v="7429.1826170000004"/>
  </r>
  <r>
    <n v="42"/>
    <x v="1"/>
    <x v="16"/>
    <x v="25"/>
    <n v="23200.892577999999"/>
  </r>
  <r>
    <n v="42"/>
    <x v="1"/>
    <x v="16"/>
    <x v="26"/>
    <n v="25924.960938"/>
  </r>
  <r>
    <n v="42"/>
    <x v="1"/>
    <x v="16"/>
    <x v="82"/>
    <n v="20695.054688"/>
  </r>
  <r>
    <n v="42"/>
    <x v="1"/>
    <x v="16"/>
    <x v="31"/>
    <n v="23237.964843999998"/>
  </r>
  <r>
    <n v="42"/>
    <x v="1"/>
    <x v="16"/>
    <x v="32"/>
    <n v="13335.877930000001"/>
  </r>
  <r>
    <n v="2100295"/>
    <x v="1"/>
    <x v="16"/>
    <x v="86"/>
    <n v="12227.409180000001"/>
  </r>
  <r>
    <n v="42"/>
    <x v="1"/>
    <x v="16"/>
    <x v="90"/>
    <n v="8394.7451170000004"/>
  </r>
  <r>
    <n v="2100295"/>
    <x v="1"/>
    <x v="16"/>
    <x v="90"/>
    <n v="14943.517578000001"/>
  </r>
  <r>
    <n v="42"/>
    <x v="1"/>
    <x v="16"/>
    <x v="36"/>
    <n v="19409.179688"/>
  </r>
  <r>
    <n v="42"/>
    <x v="1"/>
    <x v="16"/>
    <x v="61"/>
    <n v="15211.391602"/>
  </r>
  <r>
    <n v="42"/>
    <x v="1"/>
    <x v="16"/>
    <x v="38"/>
    <n v="13243.172852"/>
  </r>
  <r>
    <n v="2100295"/>
    <x v="1"/>
    <x v="16"/>
    <x v="38"/>
    <n v="13375.28125"/>
  </r>
  <r>
    <n v="42"/>
    <x v="1"/>
    <x v="16"/>
    <x v="40"/>
    <n v="24962.304688"/>
  </r>
  <r>
    <n v="42"/>
    <x v="1"/>
    <x v="16"/>
    <x v="63"/>
    <n v="12539.894531"/>
  </r>
  <r>
    <n v="42"/>
    <x v="1"/>
    <x v="16"/>
    <x v="41"/>
    <n v="19612.365234000001"/>
  </r>
  <r>
    <n v="42"/>
    <x v="1"/>
    <x v="16"/>
    <x v="100"/>
    <n v="22787.882812"/>
  </r>
  <r>
    <n v="42"/>
    <x v="1"/>
    <x v="16"/>
    <x v="64"/>
    <n v="19279.273438"/>
  </r>
  <r>
    <n v="2100295"/>
    <x v="1"/>
    <x v="16"/>
    <x v="64"/>
    <n v="11254.069336"/>
  </r>
  <r>
    <n v="2100295"/>
    <x v="1"/>
    <x v="16"/>
    <x v="42"/>
    <n v="10919.384765999999"/>
  </r>
  <r>
    <n v="42"/>
    <x v="1"/>
    <x v="17"/>
    <x v="0"/>
    <n v="28510.802734000001"/>
  </r>
  <r>
    <n v="2100295"/>
    <x v="1"/>
    <x v="17"/>
    <x v="0"/>
    <n v="23167.880859000001"/>
  </r>
  <r>
    <n v="42"/>
    <x v="1"/>
    <x v="17"/>
    <x v="65"/>
    <n v="89883.25"/>
  </r>
  <r>
    <n v="42"/>
    <x v="1"/>
    <x v="17"/>
    <x v="1"/>
    <n v="19643.585938"/>
  </r>
  <r>
    <n v="2100295"/>
    <x v="1"/>
    <x v="17"/>
    <x v="1"/>
    <n v="75371.445311999996"/>
  </r>
  <r>
    <n v="42"/>
    <x v="1"/>
    <x v="17"/>
    <x v="3"/>
    <n v="147985.890625"/>
  </r>
  <r>
    <n v="42"/>
    <x v="1"/>
    <x v="17"/>
    <x v="4"/>
    <n v="26741.345702999999"/>
  </r>
  <r>
    <n v="2100295"/>
    <x v="1"/>
    <x v="17"/>
    <x v="5"/>
    <n v="45853.085937999997"/>
  </r>
  <r>
    <n v="42"/>
    <x v="1"/>
    <x v="17"/>
    <x v="6"/>
    <n v="71405.648438000004"/>
  </r>
  <r>
    <n v="2100295"/>
    <x v="1"/>
    <x v="17"/>
    <x v="6"/>
    <n v="33079.328125"/>
  </r>
  <r>
    <n v="42"/>
    <x v="1"/>
    <x v="17"/>
    <x v="45"/>
    <n v="85105.140625"/>
  </r>
  <r>
    <n v="42"/>
    <x v="1"/>
    <x v="17"/>
    <x v="46"/>
    <n v="37402.171875"/>
  </r>
  <r>
    <n v="42"/>
    <x v="1"/>
    <x v="17"/>
    <x v="66"/>
    <n v="102927.890625"/>
  </r>
  <r>
    <n v="42"/>
    <x v="1"/>
    <x v="17"/>
    <x v="7"/>
    <n v="77474.195311999996"/>
  </r>
  <r>
    <n v="2100295"/>
    <x v="1"/>
    <x v="17"/>
    <x v="7"/>
    <n v="37379.492187999997"/>
  </r>
  <r>
    <n v="2100295"/>
    <x v="1"/>
    <x v="17"/>
    <x v="68"/>
    <n v="37949.617187999997"/>
  </r>
  <r>
    <n v="42"/>
    <x v="1"/>
    <x v="17"/>
    <x v="98"/>
    <n v="69302.820311999996"/>
  </r>
  <r>
    <n v="42"/>
    <x v="1"/>
    <x v="17"/>
    <x v="47"/>
    <n v="54069.398437999997"/>
  </r>
  <r>
    <n v="2100295"/>
    <x v="1"/>
    <x v="17"/>
    <x v="47"/>
    <n v="32712.068359000001"/>
  </r>
  <r>
    <n v="42"/>
    <x v="1"/>
    <x v="17"/>
    <x v="69"/>
    <n v="64948.460937999997"/>
  </r>
  <r>
    <n v="42"/>
    <x v="1"/>
    <x v="17"/>
    <x v="8"/>
    <n v="115302.257812"/>
  </r>
  <r>
    <n v="42"/>
    <x v="1"/>
    <x v="17"/>
    <x v="9"/>
    <n v="75026.75"/>
  </r>
  <r>
    <n v="2100295"/>
    <x v="1"/>
    <x v="17"/>
    <x v="70"/>
    <n v="36200.882812000003"/>
  </r>
  <r>
    <n v="42"/>
    <x v="1"/>
    <x v="17"/>
    <x v="49"/>
    <n v="80097.179688000004"/>
  </r>
  <r>
    <n v="2100295"/>
    <x v="1"/>
    <x v="17"/>
    <x v="49"/>
    <n v="32560.777343999998"/>
  </r>
  <r>
    <n v="42"/>
    <x v="1"/>
    <x v="17"/>
    <x v="99"/>
    <n v="38256.554687999997"/>
  </r>
  <r>
    <n v="42"/>
    <x v="1"/>
    <x v="17"/>
    <x v="11"/>
    <n v="72626.875"/>
  </r>
  <r>
    <n v="42"/>
    <x v="1"/>
    <x v="17"/>
    <x v="50"/>
    <n v="42762.300780999998"/>
  </r>
  <r>
    <n v="2100295"/>
    <x v="1"/>
    <x v="17"/>
    <x v="50"/>
    <n v="4602.5727539999998"/>
  </r>
  <r>
    <n v="2100295"/>
    <x v="1"/>
    <x v="17"/>
    <x v="12"/>
    <n v="41973.707030999998"/>
  </r>
  <r>
    <n v="2100295"/>
    <x v="1"/>
    <x v="17"/>
    <x v="71"/>
    <n v="72523.375"/>
  </r>
  <r>
    <n v="42"/>
    <x v="1"/>
    <x v="17"/>
    <x v="13"/>
    <n v="56517.769530999998"/>
  </r>
  <r>
    <n v="42"/>
    <x v="1"/>
    <x v="17"/>
    <x v="72"/>
    <n v="101063.382812"/>
  </r>
  <r>
    <n v="2100295"/>
    <x v="1"/>
    <x v="17"/>
    <x v="72"/>
    <n v="33517.609375"/>
  </r>
  <r>
    <n v="42"/>
    <x v="1"/>
    <x v="17"/>
    <x v="15"/>
    <n v="58031.324219000002"/>
  </r>
  <r>
    <n v="42"/>
    <x v="1"/>
    <x v="17"/>
    <x v="51"/>
    <n v="5920.1977539999998"/>
  </r>
  <r>
    <n v="42"/>
    <x v="1"/>
    <x v="17"/>
    <x v="16"/>
    <n v="23957.226562"/>
  </r>
  <r>
    <n v="2100295"/>
    <x v="1"/>
    <x v="17"/>
    <x v="16"/>
    <n v="63547.765625"/>
  </r>
  <r>
    <n v="42"/>
    <x v="1"/>
    <x v="17"/>
    <x v="73"/>
    <n v="118528.5"/>
  </r>
  <r>
    <n v="42"/>
    <x v="1"/>
    <x v="17"/>
    <x v="74"/>
    <n v="38276.070312000003"/>
  </r>
  <r>
    <n v="42"/>
    <x v="1"/>
    <x v="17"/>
    <x v="75"/>
    <n v="37680.085937999997"/>
  </r>
  <r>
    <n v="42"/>
    <x v="1"/>
    <x v="17"/>
    <x v="17"/>
    <n v="36752.40625"/>
  </r>
  <r>
    <n v="2100295"/>
    <x v="1"/>
    <x v="17"/>
    <x v="18"/>
    <n v="33897.140625"/>
  </r>
  <r>
    <n v="42"/>
    <x v="1"/>
    <x v="17"/>
    <x v="76"/>
    <n v="100099.953125"/>
  </r>
  <r>
    <n v="2100295"/>
    <x v="1"/>
    <x v="17"/>
    <x v="52"/>
    <n v="14930.030273"/>
  </r>
  <r>
    <n v="42"/>
    <x v="1"/>
    <x v="17"/>
    <x v="19"/>
    <n v="3842.1821289999998"/>
  </r>
  <r>
    <n v="2100295"/>
    <x v="1"/>
    <x v="17"/>
    <x v="19"/>
    <n v="55362.78125"/>
  </r>
  <r>
    <n v="42"/>
    <x v="1"/>
    <x v="17"/>
    <x v="21"/>
    <n v="57057.097655999998"/>
  </r>
  <r>
    <n v="42"/>
    <x v="1"/>
    <x v="17"/>
    <x v="54"/>
    <n v="87439.859375"/>
  </r>
  <r>
    <n v="2100295"/>
    <x v="1"/>
    <x v="17"/>
    <x v="54"/>
    <n v="18210.648438"/>
  </r>
  <r>
    <n v="42"/>
    <x v="1"/>
    <x v="17"/>
    <x v="79"/>
    <n v="49395.226562000003"/>
  </r>
  <r>
    <n v="2100295"/>
    <x v="1"/>
    <x v="17"/>
    <x v="79"/>
    <n v="42880.964844000002"/>
  </r>
  <r>
    <n v="42"/>
    <x v="1"/>
    <x v="17"/>
    <x v="55"/>
    <n v="15463.512694999999"/>
  </r>
  <r>
    <n v="2100295"/>
    <x v="1"/>
    <x v="17"/>
    <x v="80"/>
    <n v="35599.125"/>
  </r>
  <r>
    <n v="42"/>
    <x v="1"/>
    <x v="17"/>
    <x v="24"/>
    <n v="82274.375"/>
  </r>
  <r>
    <n v="2100295"/>
    <x v="1"/>
    <x v="17"/>
    <x v="24"/>
    <n v="116468.15625"/>
  </r>
  <r>
    <n v="42"/>
    <x v="1"/>
    <x v="17"/>
    <x v="25"/>
    <n v="37304.058594000002"/>
  </r>
  <r>
    <n v="2100295"/>
    <x v="1"/>
    <x v="17"/>
    <x v="25"/>
    <n v="80965.835938000004"/>
  </r>
  <r>
    <n v="42"/>
    <x v="1"/>
    <x v="17"/>
    <x v="26"/>
    <n v="65549.015625"/>
  </r>
  <r>
    <n v="2100295"/>
    <x v="1"/>
    <x v="17"/>
    <x v="26"/>
    <n v="38365.441405999998"/>
  </r>
  <r>
    <n v="42"/>
    <x v="1"/>
    <x v="17"/>
    <x v="27"/>
    <n v="8755.8837889999995"/>
  </r>
  <r>
    <n v="42"/>
    <x v="1"/>
    <x v="17"/>
    <x v="28"/>
    <n v="29664.859375"/>
  </r>
  <r>
    <n v="42"/>
    <x v="1"/>
    <x v="17"/>
    <x v="82"/>
    <n v="74227.679688000004"/>
  </r>
  <r>
    <n v="2100295"/>
    <x v="1"/>
    <x v="17"/>
    <x v="82"/>
    <n v="13090.126953000001"/>
  </r>
  <r>
    <n v="42"/>
    <x v="1"/>
    <x v="17"/>
    <x v="83"/>
    <n v="52583.445312000003"/>
  </r>
  <r>
    <n v="2100295"/>
    <x v="1"/>
    <x v="17"/>
    <x v="31"/>
    <n v="33942.679687999997"/>
  </r>
  <r>
    <n v="2100295"/>
    <x v="1"/>
    <x v="17"/>
    <x v="32"/>
    <n v="75310.203125"/>
  </r>
  <r>
    <n v="42"/>
    <x v="1"/>
    <x v="17"/>
    <x v="84"/>
    <n v="96535.898438000004"/>
  </r>
  <r>
    <n v="42"/>
    <x v="1"/>
    <x v="17"/>
    <x v="56"/>
    <n v="47765.320312000003"/>
  </r>
  <r>
    <n v="2100295"/>
    <x v="1"/>
    <x v="17"/>
    <x v="56"/>
    <n v="86870.492188000004"/>
  </r>
  <r>
    <n v="42"/>
    <x v="1"/>
    <x v="17"/>
    <x v="33"/>
    <n v="72180.921875"/>
  </r>
  <r>
    <n v="42"/>
    <x v="1"/>
    <x v="17"/>
    <x v="34"/>
    <n v="73597.359375"/>
  </r>
  <r>
    <n v="2100295"/>
    <x v="1"/>
    <x v="17"/>
    <x v="34"/>
    <n v="28036.839843999998"/>
  </r>
  <r>
    <n v="42"/>
    <x v="1"/>
    <x v="17"/>
    <x v="85"/>
    <n v="88546.726561999996"/>
  </r>
  <r>
    <n v="2100295"/>
    <x v="1"/>
    <x v="17"/>
    <x v="59"/>
    <n v="44181.992187999997"/>
  </r>
  <r>
    <n v="42"/>
    <x v="1"/>
    <x v="17"/>
    <x v="60"/>
    <n v="30382.449218999998"/>
  </r>
  <r>
    <n v="42"/>
    <x v="1"/>
    <x v="17"/>
    <x v="35"/>
    <n v="90270.617188000004"/>
  </r>
  <r>
    <n v="2100295"/>
    <x v="1"/>
    <x v="17"/>
    <x v="36"/>
    <n v="43633.019530999998"/>
  </r>
  <r>
    <n v="42"/>
    <x v="1"/>
    <x v="17"/>
    <x v="37"/>
    <n v="23917.90625"/>
  </r>
  <r>
    <n v="42"/>
    <x v="1"/>
    <x v="17"/>
    <x v="61"/>
    <n v="59520.976562000003"/>
  </r>
  <r>
    <n v="2100295"/>
    <x v="1"/>
    <x v="17"/>
    <x v="61"/>
    <n v="34798.289062000003"/>
  </r>
  <r>
    <n v="2100295"/>
    <x v="1"/>
    <x v="17"/>
    <x v="38"/>
    <n v="48012.03125"/>
  </r>
  <r>
    <n v="2100295"/>
    <x v="1"/>
    <x v="17"/>
    <x v="62"/>
    <n v="109056.109375"/>
  </r>
  <r>
    <n v="2100295"/>
    <x v="1"/>
    <x v="17"/>
    <x v="93"/>
    <n v="96143.929688000004"/>
  </r>
  <r>
    <n v="42"/>
    <x v="1"/>
    <x v="17"/>
    <x v="39"/>
    <n v="17842.53125"/>
  </r>
  <r>
    <n v="42"/>
    <x v="1"/>
    <x v="17"/>
    <x v="94"/>
    <n v="39216.199219000002"/>
  </r>
  <r>
    <n v="42"/>
    <x v="1"/>
    <x v="17"/>
    <x v="40"/>
    <n v="29375.433593999998"/>
  </r>
  <r>
    <n v="42"/>
    <x v="1"/>
    <x v="17"/>
    <x v="95"/>
    <n v="66970.117188000004"/>
  </r>
  <r>
    <n v="2100295"/>
    <x v="1"/>
    <x v="17"/>
    <x v="95"/>
    <n v="24092.822265999999"/>
  </r>
  <r>
    <n v="42"/>
    <x v="1"/>
    <x v="17"/>
    <x v="96"/>
    <n v="82417.546875"/>
  </r>
  <r>
    <n v="2100295"/>
    <x v="1"/>
    <x v="17"/>
    <x v="96"/>
    <n v="135685.359375"/>
  </r>
  <r>
    <n v="42"/>
    <x v="1"/>
    <x v="17"/>
    <x v="63"/>
    <n v="59663.269530999998"/>
  </r>
  <r>
    <n v="2100295"/>
    <x v="1"/>
    <x v="17"/>
    <x v="41"/>
    <n v="32188.169922000001"/>
  </r>
  <r>
    <n v="42"/>
    <x v="1"/>
    <x v="17"/>
    <x v="100"/>
    <n v="50138.945312000003"/>
  </r>
  <r>
    <n v="42"/>
    <x v="1"/>
    <x v="17"/>
    <x v="64"/>
    <n v="120862.375"/>
  </r>
  <r>
    <n v="42"/>
    <x v="1"/>
    <x v="17"/>
    <x v="42"/>
    <n v="34214.535155999998"/>
  </r>
  <r>
    <n v="2100295"/>
    <x v="1"/>
    <x v="17"/>
    <x v="42"/>
    <n v="17121.523438"/>
  </r>
  <r>
    <n v="42"/>
    <x v="1"/>
    <x v="17"/>
    <x v="43"/>
    <n v="91900.054688000004"/>
  </r>
  <r>
    <n v="2100295"/>
    <x v="1"/>
    <x v="17"/>
    <x v="97"/>
    <n v="55053.152344000002"/>
  </r>
  <r>
    <n v="42"/>
    <x v="1"/>
    <x v="18"/>
    <x v="0"/>
    <n v="247.05898999999999"/>
  </r>
  <r>
    <n v="2100295"/>
    <x v="1"/>
    <x v="18"/>
    <x v="0"/>
    <n v="0"/>
  </r>
  <r>
    <n v="42"/>
    <x v="1"/>
    <x v="18"/>
    <x v="7"/>
    <n v="2333.889404"/>
  </r>
  <r>
    <n v="42"/>
    <x v="1"/>
    <x v="18"/>
    <x v="68"/>
    <n v="2852.2145999999998"/>
  </r>
  <r>
    <n v="42"/>
    <x v="1"/>
    <x v="18"/>
    <x v="48"/>
    <n v="1616.8648679999999"/>
  </r>
  <r>
    <n v="42"/>
    <x v="1"/>
    <x v="18"/>
    <x v="8"/>
    <n v="2949.7475589999999"/>
  </r>
  <r>
    <n v="42"/>
    <x v="1"/>
    <x v="18"/>
    <x v="49"/>
    <n v="2378.3789059999999"/>
  </r>
  <r>
    <n v="42"/>
    <x v="1"/>
    <x v="18"/>
    <x v="71"/>
    <n v="3747.4484859999998"/>
  </r>
  <r>
    <n v="42"/>
    <x v="1"/>
    <x v="18"/>
    <x v="21"/>
    <n v="2635.0959469999998"/>
  </r>
  <r>
    <n v="42"/>
    <x v="1"/>
    <x v="18"/>
    <x v="22"/>
    <n v="1683.86853"/>
  </r>
  <r>
    <n v="42"/>
    <x v="1"/>
    <x v="18"/>
    <x v="24"/>
    <n v="1621.6739500000001"/>
  </r>
  <r>
    <n v="42"/>
    <x v="1"/>
    <x v="18"/>
    <x v="26"/>
    <n v="3003.9577640000002"/>
  </r>
  <r>
    <n v="42"/>
    <x v="1"/>
    <x v="18"/>
    <x v="32"/>
    <n v="3363.6682129999999"/>
  </r>
  <r>
    <n v="42"/>
    <x v="1"/>
    <x v="18"/>
    <x v="60"/>
    <n v="2882.9934079999998"/>
  </r>
  <r>
    <n v="42"/>
    <x v="1"/>
    <x v="18"/>
    <x v="61"/>
    <n v="2077.4726559999999"/>
  </r>
  <r>
    <n v="42"/>
    <x v="1"/>
    <x v="18"/>
    <x v="100"/>
    <n v="2693.6215820000002"/>
  </r>
  <r>
    <n v="42"/>
    <x v="1"/>
    <x v="19"/>
    <x v="0"/>
    <n v="10882.459961"/>
  </r>
  <r>
    <n v="2100295"/>
    <x v="1"/>
    <x v="19"/>
    <x v="0"/>
    <n v="0"/>
  </r>
  <r>
    <n v="42"/>
    <x v="1"/>
    <x v="19"/>
    <x v="14"/>
    <n v="133336.078125"/>
  </r>
  <r>
    <n v="42"/>
    <x v="1"/>
    <x v="19"/>
    <x v="75"/>
    <n v="168926.421875"/>
  </r>
  <r>
    <n v="42"/>
    <x v="1"/>
    <x v="19"/>
    <x v="53"/>
    <n v="131670.375"/>
  </r>
  <r>
    <n v="42"/>
    <x v="1"/>
    <x v="19"/>
    <x v="32"/>
    <n v="192266.1875"/>
  </r>
  <r>
    <n v="42"/>
    <x v="1"/>
    <x v="19"/>
    <x v="61"/>
    <n v="317269.343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6">
  <r>
    <x v="0"/>
    <n v="1"/>
    <x v="0"/>
    <n v="7380.3532720000003"/>
    <n v="0.1"/>
    <n v="738.0353272000001"/>
    <n v="5446961.4419521112"/>
  </r>
  <r>
    <x v="0"/>
    <n v="1"/>
    <x v="1"/>
    <n v="6907.7835079999995"/>
    <n v="1E-3"/>
    <n v="6.9077835079999996"/>
    <n v="47717.472993396783"/>
  </r>
  <r>
    <x v="0"/>
    <n v="1"/>
    <x v="2"/>
    <n v="7204.4360349999997"/>
    <n v="1E-3"/>
    <n v="7.2044360349999996"/>
    <n v="51903.898582406524"/>
  </r>
  <r>
    <x v="0"/>
    <n v="1"/>
    <x v="3"/>
    <n v="9646.7333980000003"/>
    <n v="1E-3"/>
    <n v="9.6467333980000003"/>
    <n v="93059.465252088645"/>
  </r>
  <r>
    <x v="0"/>
    <n v="1"/>
    <x v="4"/>
    <n v="24913.939452999999"/>
    <n v="1E-3"/>
    <n v="24.913939453000001"/>
    <n v="620704.37906774983"/>
  </r>
  <r>
    <x v="0"/>
    <n v="1"/>
    <x v="5"/>
    <n v="26006.692383000001"/>
    <n v="1E-3"/>
    <n v="26.006692383000001"/>
    <n v="676348.04870399041"/>
  </r>
  <r>
    <x v="0"/>
    <n v="1"/>
    <x v="6"/>
    <n v="13395.230469"/>
    <n v="1E-3"/>
    <n v="13.395230469000001"/>
    <n v="179432.19931762599"/>
  </r>
  <r>
    <x v="0"/>
    <n v="1"/>
    <x v="7"/>
    <n v="6306.7807620000003"/>
    <n v="1E-3"/>
    <n v="6.3067807620000007"/>
    <n v="39775.483579933309"/>
  </r>
  <r>
    <x v="0"/>
    <n v="1"/>
    <x v="8"/>
    <n v="16896.324218999998"/>
    <n v="1E-3"/>
    <n v="16.896324219"/>
    <n v="285485.77211356594"/>
  </r>
  <r>
    <x v="0"/>
    <n v="1"/>
    <x v="9"/>
    <n v="166.796707"/>
    <n v="1E-3"/>
    <n v="0.16679670699999999"/>
    <n v="27.821141466043851"/>
  </r>
  <r>
    <x v="0"/>
    <n v="1"/>
    <x v="10"/>
    <n v="22017.167968999998"/>
    <n v="1E-3"/>
    <n v="22.017167968999999"/>
    <n v="484755.68537515949"/>
  </r>
  <r>
    <x v="0"/>
    <n v="1"/>
    <x v="11"/>
    <n v="21333.039062"/>
    <n v="1E-3"/>
    <n v="21.333039062000001"/>
    <n v="455098.55562081788"/>
  </r>
  <r>
    <x v="0"/>
    <n v="1"/>
    <x v="12"/>
    <n v="14666.355377"/>
    <n v="1E-3"/>
    <n v="14.666355377"/>
    <n v="215101.98004445681"/>
  </r>
  <r>
    <x v="0"/>
    <n v="1"/>
    <x v="13"/>
    <n v="22980.554688"/>
    <n v="1E-3"/>
    <n v="22.980554688000002"/>
    <n v="528105.89376815886"/>
  </r>
  <r>
    <x v="0"/>
    <n v="1"/>
    <x v="14"/>
    <n v="1581.530518"/>
    <n v="1E-3"/>
    <n v="1.5815305180000001"/>
    <n v="2501.2387793653488"/>
  </r>
  <r>
    <x v="0"/>
    <n v="1"/>
    <x v="15"/>
    <n v="17343.580077999999"/>
    <n v="1E-3"/>
    <n v="17.343580077999999"/>
    <n v="300799.76992199844"/>
  </r>
  <r>
    <x v="0"/>
    <n v="1"/>
    <x v="16"/>
    <n v="11353.548828000001"/>
    <n v="1E-3"/>
    <n v="11.353548828000001"/>
    <n v="128903.07098978019"/>
  </r>
  <r>
    <x v="0"/>
    <n v="1"/>
    <x v="17"/>
    <n v="10443.374023"/>
    <n v="1E-3"/>
    <n v="10.443374023000001"/>
    <n v="109064.06098427121"/>
  </r>
  <r>
    <x v="0"/>
    <n v="1"/>
    <x v="18"/>
    <n v="23832.339843999998"/>
    <n v="1E-3"/>
    <n v="23.832339844"/>
    <n v="567980.42243990977"/>
  </r>
  <r>
    <x v="0"/>
    <n v="1"/>
    <x v="19"/>
    <n v="10898.204102"/>
    <n v="1E-3"/>
    <n v="10.898204101999999"/>
    <n v="118770.85264884963"/>
  </r>
  <r>
    <x v="0"/>
    <n v="1"/>
    <x v="20"/>
    <n v="37384.074219000002"/>
    <n v="1E-3"/>
    <n v="37.384074219000006"/>
    <n v="1397569.0052117007"/>
  </r>
  <r>
    <x v="0"/>
    <n v="1"/>
    <x v="21"/>
    <n v="8936.8535159999992"/>
    <n v="1E-3"/>
    <n v="8.9368535159999993"/>
    <n v="79867.350766441552"/>
  </r>
  <r>
    <x v="0"/>
    <n v="1"/>
    <x v="22"/>
    <n v="2048.9780270000001"/>
    <n v="1E-3"/>
    <n v="2.048978027"/>
    <n v="4198.3109551288135"/>
  </r>
  <r>
    <x v="0"/>
    <n v="1"/>
    <x v="23"/>
    <n v="9297.7958980000003"/>
    <n v="1E-3"/>
    <n v="9.2977958980000004"/>
    <n v="86449.008560865623"/>
  </r>
  <r>
    <x v="0"/>
    <n v="1"/>
    <x v="24"/>
    <n v="18302.541015999999"/>
    <n v="1E-3"/>
    <n v="18.302541015999999"/>
    <n v="334983.00764236232"/>
  </r>
  <r>
    <x v="0"/>
    <n v="1"/>
    <x v="25"/>
    <n v="788.47955300000001"/>
    <n v="1E-3"/>
    <n v="0.78847955300000006"/>
    <n v="621.70000549907979"/>
  </r>
  <r>
    <x v="0"/>
    <n v="1"/>
    <x v="26"/>
    <n v="18029.46875"/>
    <n v="1E-3"/>
    <n v="18.029468749999999"/>
    <n v="325061.74340722658"/>
  </r>
  <r>
    <x v="0"/>
    <n v="1"/>
    <x v="27"/>
    <n v="24728.325195000001"/>
    <n v="1E-3"/>
    <n v="24.728325195"/>
    <n v="611490.06694967183"/>
  </r>
  <r>
    <x v="0"/>
    <n v="1"/>
    <x v="28"/>
    <n v="15341.851562"/>
    <n v="1E-3"/>
    <n v="15.341851562"/>
    <n v="235372.40935044186"/>
  </r>
  <r>
    <x v="0"/>
    <n v="1"/>
    <x v="29"/>
    <n v="19248.386718999998"/>
    <n v="1E-3"/>
    <n v="19.248386718999999"/>
    <n v="370500.39128417551"/>
  </r>
  <r>
    <x v="0"/>
    <n v="1"/>
    <x v="30"/>
    <n v="9468.6491690000003"/>
    <n v="1E-3"/>
    <n v="9.4686491690000008"/>
    <n v="89655.317085604402"/>
  </r>
  <r>
    <x v="0"/>
    <n v="1"/>
    <x v="31"/>
    <n v="26312.036133000001"/>
    <n v="1E-3"/>
    <n v="26.312036133000003"/>
    <n v="692323.24546429771"/>
  </r>
  <r>
    <x v="0"/>
    <n v="1"/>
    <x v="32"/>
    <n v="9826.6064449999994"/>
    <n v="1E-3"/>
    <n v="9.8266064449999995"/>
    <n v="96562.19422491554"/>
  </r>
  <r>
    <x v="0"/>
    <n v="1"/>
    <x v="33"/>
    <n v="11456.341796999999"/>
    <n v="1E-3"/>
    <n v="11.456341796999999"/>
    <n v="131247.76736968916"/>
  </r>
  <r>
    <x v="0"/>
    <n v="1"/>
    <x v="34"/>
    <n v="20413.214843999998"/>
    <n v="1E-3"/>
    <n v="20.413214843999999"/>
    <n v="416699.34026730189"/>
  </r>
  <r>
    <x v="0"/>
    <n v="1"/>
    <x v="35"/>
    <n v="7002.0112300000001"/>
    <n v="1E-3"/>
    <n v="7.0020112299999999"/>
    <n v="49028.16126504611"/>
  </r>
  <r>
    <x v="0"/>
    <n v="1"/>
    <x v="36"/>
    <n v="14541.223633"/>
    <n v="1E-3"/>
    <n v="14.541223633"/>
    <n v="211447.18474491773"/>
  </r>
  <r>
    <x v="0"/>
    <n v="1"/>
    <x v="37"/>
    <n v="32607.682617999999"/>
    <n v="1E-3"/>
    <n v="32.607682617999998"/>
    <n v="1063260.9657162193"/>
  </r>
  <r>
    <x v="0"/>
    <n v="1"/>
    <x v="38"/>
    <n v="14433.084961"/>
    <n v="1E-3"/>
    <n v="14.433084961"/>
    <n v="208313.94149144439"/>
  </r>
  <r>
    <x v="0"/>
    <n v="1"/>
    <x v="39"/>
    <n v="5024.5371089999999"/>
    <n v="1E-3"/>
    <n v="5.0245371089999997"/>
    <n v="25245.97315971808"/>
  </r>
  <r>
    <x v="0"/>
    <n v="1"/>
    <x v="40"/>
    <n v="36260.914063000004"/>
    <n v="1E-3"/>
    <n v="36.260914063000001"/>
    <n v="1314853.8886842714"/>
  </r>
  <r>
    <x v="0"/>
    <n v="1"/>
    <x v="41"/>
    <n v="9317.9677730000003"/>
    <n v="1E-3"/>
    <n v="9.3179677730000012"/>
    <n v="86824.523418666591"/>
  </r>
  <r>
    <x v="0"/>
    <n v="1"/>
    <x v="42"/>
    <n v="22394.574218999998"/>
    <n v="1E-3"/>
    <n v="22.394574218999999"/>
    <n v="501516.95445029938"/>
  </r>
  <r>
    <x v="0"/>
    <n v="1"/>
    <x v="43"/>
    <n v="13482.456055000001"/>
    <n v="1E-3"/>
    <n v="13.482456055"/>
    <n v="181776.62127500618"/>
  </r>
  <r>
    <x v="0"/>
    <n v="2"/>
    <x v="0"/>
    <n v="4967.4785160000001"/>
    <n v="0.1"/>
    <n v="496.74785160000005"/>
    <n v="2467584.2806921564"/>
  </r>
  <r>
    <x v="0"/>
    <n v="2"/>
    <x v="44"/>
    <n v="21298.771484000001"/>
    <n v="1E-3"/>
    <n v="21.298771484"/>
    <n v="453637.66672765161"/>
  </r>
  <r>
    <x v="0"/>
    <n v="2"/>
    <x v="1"/>
    <n v="15665.952148"/>
    <n v="1E-3"/>
    <n v="15.665952148000001"/>
    <n v="245422.05670342583"/>
  </r>
  <r>
    <x v="0"/>
    <n v="2"/>
    <x v="45"/>
    <n v="23843.419922000001"/>
    <n v="1E-3"/>
    <n v="23.843419922000002"/>
    <n v="568508.67357682658"/>
  </r>
  <r>
    <x v="0"/>
    <n v="2"/>
    <x v="6"/>
    <n v="22024.810547000001"/>
    <n v="1E-3"/>
    <n v="22.024810547000001"/>
    <n v="485092.27963124245"/>
  </r>
  <r>
    <x v="0"/>
    <n v="2"/>
    <x v="46"/>
    <n v="7025.9594729999999"/>
    <n v="1E-3"/>
    <n v="7.0259594730000003"/>
    <n v="49364.10651623844"/>
  </r>
  <r>
    <x v="0"/>
    <n v="2"/>
    <x v="47"/>
    <n v="9490.6777340000008"/>
    <n v="1E-3"/>
    <n v="9.4906777340000001"/>
    <n v="90072.963850643398"/>
  </r>
  <r>
    <x v="0"/>
    <n v="2"/>
    <x v="48"/>
    <n v="14706.186523"/>
    <n v="1E-3"/>
    <n v="14.706186523000001"/>
    <n v="216271.92204926684"/>
  </r>
  <r>
    <x v="0"/>
    <n v="2"/>
    <x v="49"/>
    <n v="10431.054688"/>
    <n v="1E-3"/>
    <n v="10.431054688"/>
    <n v="108806.90190404678"/>
  </r>
  <r>
    <x v="0"/>
    <n v="2"/>
    <x v="50"/>
    <n v="39915.570312000003"/>
    <n v="1E-3"/>
    <n v="39.915570312000007"/>
    <n v="1593252.7533322161"/>
  </r>
  <r>
    <x v="0"/>
    <n v="2"/>
    <x v="10"/>
    <n v="20948.861327999999"/>
    <n v="1E-3"/>
    <n v="20.948861328"/>
    <n v="438854.79093977384"/>
  </r>
  <r>
    <x v="0"/>
    <n v="2"/>
    <x v="51"/>
    <n v="25159.710938"/>
    <n v="1E-3"/>
    <n v="25.159710938"/>
    <n v="633011.05448371684"/>
  </r>
  <r>
    <x v="0"/>
    <n v="2"/>
    <x v="52"/>
    <n v="2021.1762699999999"/>
    <n v="1E-3"/>
    <n v="2.0211762699999998"/>
    <n v="4085.1535144111131"/>
  </r>
  <r>
    <x v="0"/>
    <n v="2"/>
    <x v="53"/>
    <n v="13994.995117"/>
    <n v="1E-3"/>
    <n v="13.994995117"/>
    <n v="195859.88832485388"/>
  </r>
  <r>
    <x v="0"/>
    <n v="2"/>
    <x v="13"/>
    <n v="21651.421875"/>
    <n v="1E-3"/>
    <n v="21.651421875"/>
    <n v="468784.0692092285"/>
  </r>
  <r>
    <x v="0"/>
    <n v="2"/>
    <x v="14"/>
    <n v="23627.960938"/>
    <n v="1E-3"/>
    <n v="23.627960938000001"/>
    <n v="558280.53808765393"/>
  </r>
  <r>
    <x v="0"/>
    <n v="2"/>
    <x v="16"/>
    <n v="14898.066406"/>
    <n v="1E-3"/>
    <n v="14.898066406"/>
    <n v="221952.38263758578"/>
  </r>
  <r>
    <x v="0"/>
    <n v="2"/>
    <x v="17"/>
    <n v="17291.826172000001"/>
    <n v="1E-3"/>
    <n v="17.291826172"/>
    <n v="299007.25236266421"/>
  </r>
  <r>
    <x v="0"/>
    <n v="2"/>
    <x v="54"/>
    <n v="10487.013671999999"/>
    <n v="1E-3"/>
    <n v="10.487013672"/>
    <n v="109977.45575671492"/>
  </r>
  <r>
    <x v="0"/>
    <n v="2"/>
    <x v="55"/>
    <n v="19464.830077999999"/>
    <n v="1E-3"/>
    <n v="19.464830077999999"/>
    <n v="378879.60996541346"/>
  </r>
  <r>
    <x v="0"/>
    <n v="2"/>
    <x v="19"/>
    <n v="16945.208984000001"/>
    <n v="1E-3"/>
    <n v="16.945208984000001"/>
    <n v="287140.1075114343"/>
  </r>
  <r>
    <x v="0"/>
    <n v="2"/>
    <x v="21"/>
    <n v="17741.431640999999"/>
    <n v="1E-3"/>
    <n v="17.741431640999998"/>
    <n v="314758.39667227591"/>
  </r>
  <r>
    <x v="0"/>
    <n v="2"/>
    <x v="56"/>
    <n v="34599.410155999998"/>
    <n v="1E-3"/>
    <n v="34.599410155999998"/>
    <n v="1197119.1831431158"/>
  </r>
  <r>
    <x v="0"/>
    <n v="2"/>
    <x v="57"/>
    <n v="18087.267577999999"/>
    <n v="1E-3"/>
    <n v="18.087267577999999"/>
    <n v="327149.24843816995"/>
  </r>
  <r>
    <x v="0"/>
    <n v="2"/>
    <x v="58"/>
    <n v="4433.7270509999998"/>
    <n v="1E-3"/>
    <n v="4.433727051"/>
    <n v="19657.935562769155"/>
  </r>
  <r>
    <x v="0"/>
    <n v="2"/>
    <x v="59"/>
    <n v="25398.837890999999"/>
    <n v="1E-3"/>
    <n v="25.398837890999999"/>
    <n v="645100.96621329722"/>
  </r>
  <r>
    <x v="0"/>
    <n v="2"/>
    <x v="25"/>
    <n v="17831.578125"/>
    <n v="1E-3"/>
    <n v="17.831578125"/>
    <n v="317965.17842797854"/>
  </r>
  <r>
    <x v="0"/>
    <n v="2"/>
    <x v="29"/>
    <n v="12379.753906"/>
    <n v="1E-3"/>
    <n v="12.379753905999999"/>
    <n v="153258.30677312225"/>
  </r>
  <r>
    <x v="0"/>
    <n v="2"/>
    <x v="60"/>
    <n v="16815.191406000002"/>
    <n v="1E-3"/>
    <n v="16.815191406000004"/>
    <n v="282750.66202041635"/>
  </r>
  <r>
    <x v="0"/>
    <n v="2"/>
    <x v="61"/>
    <n v="13594.078125"/>
    <n v="1E-3"/>
    <n v="13.594078125000001"/>
    <n v="184798.96006860351"/>
  </r>
  <r>
    <x v="0"/>
    <n v="2"/>
    <x v="62"/>
    <n v="18200.351562"/>
    <n v="1E-3"/>
    <n v="18.200351562000002"/>
    <n v="331252.79698039585"/>
  </r>
  <r>
    <x v="0"/>
    <n v="2"/>
    <x v="63"/>
    <n v="31460.681640999999"/>
    <n v="1E-3"/>
    <n v="31.460681641000001"/>
    <n v="989774.48931635439"/>
  </r>
  <r>
    <x v="0"/>
    <n v="2"/>
    <x v="64"/>
    <n v="16477.859375"/>
    <n v="1E-3"/>
    <n v="16.477859375000001"/>
    <n v="271519.84958227538"/>
  </r>
  <r>
    <x v="0"/>
    <n v="2"/>
    <x v="37"/>
    <n v="27743.458984000001"/>
    <n v="1E-3"/>
    <n v="27.743458984"/>
    <n v="769699.51639689039"/>
  </r>
  <r>
    <x v="0"/>
    <n v="2"/>
    <x v="65"/>
    <n v="22366.671875"/>
    <n v="1E-3"/>
    <n v="22.366671875000002"/>
    <n v="500268.01076391601"/>
  </r>
  <r>
    <x v="0"/>
    <n v="2"/>
    <x v="38"/>
    <n v="13050.940430000001"/>
    <n v="1E-3"/>
    <n v="13.050940430000001"/>
    <n v="170327.04610740862"/>
  </r>
  <r>
    <x v="0"/>
    <n v="2"/>
    <x v="66"/>
    <n v="7671.6347660000001"/>
    <n v="1E-3"/>
    <n v="7.6716347660000004"/>
    <n v="58853.979982899873"/>
  </r>
  <r>
    <x v="0"/>
    <n v="2"/>
    <x v="67"/>
    <n v="15198.282227"/>
    <n v="1E-3"/>
    <n v="15.198282227"/>
    <n v="230987.78265154408"/>
  </r>
  <r>
    <x v="0"/>
    <n v="2"/>
    <x v="68"/>
    <n v="16722.09375"/>
    <n v="1E-3"/>
    <n v="16.722093749999999"/>
    <n v="279628.41938378906"/>
  </r>
  <r>
    <x v="0"/>
    <n v="2"/>
    <x v="69"/>
    <n v="24612.634765999999"/>
    <n v="1E-3"/>
    <n v="24.612634765999999"/>
    <n v="605781.79012451181"/>
  </r>
  <r>
    <x v="0"/>
    <n v="2"/>
    <x v="41"/>
    <n v="22929.726562"/>
    <n v="1E-3"/>
    <n v="22.929726561999999"/>
    <n v="525772.3602080883"/>
  </r>
  <r>
    <x v="0"/>
    <n v="2"/>
    <x v="70"/>
    <n v="10384.007812"/>
    <n v="1E-3"/>
    <n v="10.384007812"/>
    <n v="107827.61823967703"/>
  </r>
  <r>
    <x v="0"/>
    <n v="2"/>
    <x v="71"/>
    <n v="11166.898438"/>
    <n v="1E-3"/>
    <n v="11.166898438"/>
    <n v="124699.62072460685"/>
  </r>
  <r>
    <x v="0"/>
    <n v="2"/>
    <x v="72"/>
    <n v="10481.458984000001"/>
    <n v="1E-3"/>
    <n v="10.481458984000001"/>
    <n v="109860.98243327433"/>
  </r>
  <r>
    <x v="1"/>
    <n v="1"/>
    <x v="0"/>
    <n v="4841.2198490000001"/>
    <n v="0.1"/>
    <n v="484.12198490000003"/>
    <n v="2343740.9626351586"/>
  </r>
  <r>
    <x v="1"/>
    <n v="1"/>
    <x v="45"/>
    <n v="32176.109375"/>
    <n v="1E-3"/>
    <n v="32.176109375000003"/>
    <n v="1035302.0145119629"/>
  </r>
  <r>
    <x v="1"/>
    <n v="1"/>
    <x v="46"/>
    <n v="25915.933593999998"/>
    <n v="1E-3"/>
    <n v="25.915933593999998"/>
    <n v="671635.61404861778"/>
  </r>
  <r>
    <x v="1"/>
    <n v="1"/>
    <x v="47"/>
    <n v="20328.842773"/>
    <n v="1E-3"/>
    <n v="20.328842773000002"/>
    <n v="413261.84848935431"/>
  </r>
  <r>
    <x v="1"/>
    <n v="1"/>
    <x v="73"/>
    <n v="5449.0522460000002"/>
    <n v="1E-3"/>
    <n v="5.4490522459999999"/>
    <n v="29692.17037963765"/>
  </r>
  <r>
    <x v="1"/>
    <n v="1"/>
    <x v="49"/>
    <n v="13666.226562"/>
    <n v="1E-3"/>
    <n v="13.666226562"/>
    <n v="186765.74844391432"/>
  </r>
  <r>
    <x v="1"/>
    <n v="1"/>
    <x v="8"/>
    <n v="26931.367188"/>
    <n v="1E-3"/>
    <n v="26.931367187999999"/>
    <n v="725298.53861488309"/>
  </r>
  <r>
    <x v="1"/>
    <n v="1"/>
    <x v="9"/>
    <n v="7372.998047"/>
    <n v="1E-3"/>
    <n v="7.3729980470000003"/>
    <n v="54361.100201065819"/>
  </r>
  <r>
    <x v="1"/>
    <n v="1"/>
    <x v="74"/>
    <n v="2132.8315429999998"/>
    <n v="1E-3"/>
    <n v="2.132831543"/>
    <n v="4548.9703908157599"/>
  </r>
  <r>
    <x v="1"/>
    <n v="1"/>
    <x v="11"/>
    <n v="11052.607421999999"/>
    <n v="1E-3"/>
    <n v="11.052607421999999"/>
    <n v="122160.13082484948"/>
  </r>
  <r>
    <x v="1"/>
    <n v="1"/>
    <x v="52"/>
    <n v="3179.688232"/>
    <n v="1E-3"/>
    <n v="3.1796882320000002"/>
    <n v="10110.417252719286"/>
  </r>
  <r>
    <x v="1"/>
    <n v="1"/>
    <x v="14"/>
    <n v="23.938127999999999"/>
    <n v="1E-3"/>
    <n v="2.3938127999999999E-2"/>
    <n v="0.5730339721443839"/>
  </r>
  <r>
    <x v="1"/>
    <n v="1"/>
    <x v="15"/>
    <n v="32185.212890999999"/>
    <n v="1E-3"/>
    <n v="32.185212890999999"/>
    <n v="1035887.9288389925"/>
  </r>
  <r>
    <x v="1"/>
    <n v="1"/>
    <x v="75"/>
    <n v="3567.7468260000001"/>
    <n v="1E-3"/>
    <n v="3.567746826"/>
    <n v="12728.817414433075"/>
  </r>
  <r>
    <x v="1"/>
    <n v="1"/>
    <x v="17"/>
    <n v="12810.979492"/>
    <n v="1E-3"/>
    <n v="12.810979492000001"/>
    <n v="164121.19554444461"/>
  </r>
  <r>
    <x v="1"/>
    <n v="1"/>
    <x v="55"/>
    <n v="13319.892578000001"/>
    <n v="1E-3"/>
    <n v="13.319892578000001"/>
    <n v="177419.53828945951"/>
  </r>
  <r>
    <x v="1"/>
    <n v="1"/>
    <x v="19"/>
    <n v="194.05509900000001"/>
    <n v="1E-3"/>
    <n v="0.19405509900000001"/>
    <n v="37.657381447899802"/>
  </r>
  <r>
    <x v="1"/>
    <n v="1"/>
    <x v="76"/>
    <n v="14846.536133"/>
    <n v="1E-3"/>
    <n v="14.846536133000001"/>
    <n v="220419.63514847457"/>
  </r>
  <r>
    <x v="1"/>
    <n v="1"/>
    <x v="57"/>
    <n v="4814.5537109999996"/>
    <n v="1E-3"/>
    <n v="4.8145537109999994"/>
    <n v="23179.927436103866"/>
  </r>
  <r>
    <x v="1"/>
    <n v="1"/>
    <x v="77"/>
    <n v="24787.59375"/>
    <n v="1E-3"/>
    <n v="24.787593749999999"/>
    <n v="614424.80391503905"/>
  </r>
  <r>
    <x v="1"/>
    <n v="1"/>
    <x v="24"/>
    <n v="4301.5678710000002"/>
    <n v="1E-3"/>
    <n v="4.3015678710000005"/>
    <n v="18503.486148819473"/>
  </r>
  <r>
    <x v="1"/>
    <n v="1"/>
    <x v="28"/>
    <n v="7968.9736329999996"/>
    <n v="1E-3"/>
    <n v="7.9689736330000001"/>
    <n v="63504.540763449215"/>
  </r>
  <r>
    <x v="1"/>
    <n v="1"/>
    <x v="61"/>
    <n v="28729.447265999999"/>
    <n v="1E-3"/>
    <n v="28.729447266000001"/>
    <n v="825381.14020987484"/>
  </r>
  <r>
    <x v="1"/>
    <n v="1"/>
    <x v="78"/>
    <n v="6830.3608400000003"/>
    <n v="1E-3"/>
    <n v="6.83036084"/>
    <n v="46653.829204605514"/>
  </r>
  <r>
    <x v="1"/>
    <n v="1"/>
    <x v="79"/>
    <n v="34452.796875"/>
    <n v="1E-3"/>
    <n v="34.452796875000004"/>
    <n v="1186995.2125100098"/>
  </r>
  <r>
    <x v="1"/>
    <n v="1"/>
    <x v="80"/>
    <n v="10650.881530999999"/>
    <n v="1E-3"/>
    <n v="10.650881531"/>
    <n v="113441.27738739688"/>
  </r>
  <r>
    <x v="1"/>
    <n v="1"/>
    <x v="81"/>
    <n v="12719.771484000001"/>
    <n v="1E-3"/>
    <n v="12.719771484000001"/>
    <n v="161792.58660517959"/>
  </r>
  <r>
    <x v="1"/>
    <n v="1"/>
    <x v="65"/>
    <n v="14.770514"/>
    <n v="1E-3"/>
    <n v="1.4770514E-2"/>
    <n v="0.218168083824196"/>
  </r>
  <r>
    <x v="1"/>
    <n v="1"/>
    <x v="66"/>
    <n v="21811.513672000001"/>
    <n v="1E-3"/>
    <n v="21.811513672"/>
    <n v="475742.12866384297"/>
  </r>
  <r>
    <x v="1"/>
    <n v="1"/>
    <x v="39"/>
    <n v="17406.720702999999"/>
    <n v="1E-3"/>
    <n v="17.406720702999998"/>
    <n v="302993.92563224875"/>
  </r>
  <r>
    <x v="1"/>
    <n v="1"/>
    <x v="69"/>
    <n v="6314.6245120000003"/>
    <n v="1E-3"/>
    <n v="6.3146245120000009"/>
    <n v="39874.482727551243"/>
  </r>
  <r>
    <x v="1"/>
    <n v="1"/>
    <x v="41"/>
    <n v="16432.224609000001"/>
    <n v="1E-3"/>
    <n v="16.432224609000002"/>
    <n v="270018.00560062524"/>
  </r>
  <r>
    <x v="1"/>
    <n v="1"/>
    <x v="71"/>
    <n v="23548.722656000002"/>
    <n v="1E-3"/>
    <n v="23.548722656000002"/>
    <n v="554542.33872920775"/>
  </r>
  <r>
    <x v="1"/>
    <n v="2"/>
    <x v="0"/>
    <n v="8344.3808590000008"/>
    <n v="0.1"/>
    <n v="834.43808590000015"/>
    <n v="6962869.1920045586"/>
  </r>
  <r>
    <x v="1"/>
    <n v="2"/>
    <x v="44"/>
    <n v="370.30456500000003"/>
    <n v="1E-3"/>
    <n v="0.37030456500000003"/>
    <n v="137.12547085983923"/>
  </r>
  <r>
    <x v="1"/>
    <n v="2"/>
    <x v="1"/>
    <n v="26931.242188"/>
    <n v="1E-3"/>
    <n v="26.931242188000002"/>
    <n v="725291.80578871106"/>
  </r>
  <r>
    <x v="1"/>
    <n v="2"/>
    <x v="4"/>
    <n v="9665.2529300000006"/>
    <n v="1E-3"/>
    <n v="9.6652529300000012"/>
    <n v="93417.114200873606"/>
  </r>
  <r>
    <x v="1"/>
    <n v="2"/>
    <x v="46"/>
    <n v="4763.8774409999996"/>
    <n v="1E-3"/>
    <n v="4.763877441"/>
    <n v="22694.528272868705"/>
  </r>
  <r>
    <x v="1"/>
    <n v="2"/>
    <x v="47"/>
    <n v="183.85780299999999"/>
    <n v="1E-3"/>
    <n v="0.18385780299999999"/>
    <n v="33.803691723986809"/>
  </r>
  <r>
    <x v="1"/>
    <n v="2"/>
    <x v="82"/>
    <n v="8799.0595699999994"/>
    <n v="1E-3"/>
    <n v="8.7990595699999989"/>
    <n v="77423.449316408572"/>
  </r>
  <r>
    <x v="1"/>
    <n v="2"/>
    <x v="7"/>
    <n v="15894.009765999999"/>
    <n v="1E-3"/>
    <n v="15.894009766"/>
    <n v="252619.54644170337"/>
  </r>
  <r>
    <x v="1"/>
    <n v="2"/>
    <x v="83"/>
    <n v="8335.359375"/>
    <n v="1E-3"/>
    <n v="8.3353593749999995"/>
    <n v="69478.215910400395"/>
  </r>
  <r>
    <x v="1"/>
    <n v="2"/>
    <x v="49"/>
    <n v="31158.904297000001"/>
    <n v="1E-3"/>
    <n v="31.158904297000003"/>
    <n v="970877.31698960508"/>
  </r>
  <r>
    <x v="1"/>
    <n v="2"/>
    <x v="50"/>
    <n v="37389.394530999998"/>
    <n v="1E-3"/>
    <n v="37.389394531000001"/>
    <n v="1397966.8233947726"/>
  </r>
  <r>
    <x v="1"/>
    <n v="2"/>
    <x v="74"/>
    <n v="20124.132629"/>
    <n v="1E-3"/>
    <n v="20.124132629000002"/>
    <n v="404980.71406958246"/>
  </r>
  <r>
    <x v="1"/>
    <n v="2"/>
    <x v="12"/>
    <n v="8411.9482420000004"/>
    <n v="1E-3"/>
    <n v="8.4119482420000011"/>
    <n v="70760.8732260869"/>
  </r>
  <r>
    <x v="1"/>
    <n v="2"/>
    <x v="13"/>
    <n v="13962.690430000001"/>
    <n v="1E-3"/>
    <n v="13.96269043"/>
    <n v="194956.72404401359"/>
  </r>
  <r>
    <x v="1"/>
    <n v="2"/>
    <x v="84"/>
    <n v="10174.512694999999"/>
    <n v="1E-3"/>
    <n v="10.174512694999999"/>
    <n v="103520.70858071615"/>
  </r>
  <r>
    <x v="1"/>
    <n v="2"/>
    <x v="14"/>
    <n v="35320.722655999998"/>
    <n v="1E-3"/>
    <n v="35.320722656000001"/>
    <n v="1247553.4489420718"/>
  </r>
  <r>
    <x v="1"/>
    <n v="2"/>
    <x v="15"/>
    <n v="8776.1035159999992"/>
    <n v="1E-3"/>
    <n v="8.7761035159999992"/>
    <n v="77019.992923547557"/>
  </r>
  <r>
    <x v="1"/>
    <n v="2"/>
    <x v="16"/>
    <n v="31189.486327999999"/>
    <n v="1E-3"/>
    <n v="31.189486328000001"/>
    <n v="972784.0574044988"/>
  </r>
  <r>
    <x v="1"/>
    <n v="2"/>
    <x v="85"/>
    <n v="22738.966797000001"/>
    <n v="1E-3"/>
    <n v="22.738966797"/>
    <n v="517060.61099506851"/>
  </r>
  <r>
    <x v="1"/>
    <n v="2"/>
    <x v="18"/>
    <n v="31553.037109000001"/>
    <n v="1E-3"/>
    <n v="31.553037109000002"/>
    <n v="995594.15080193116"/>
  </r>
  <r>
    <x v="1"/>
    <n v="2"/>
    <x v="55"/>
    <n v="21828.718261000002"/>
    <n v="1E-3"/>
    <n v="21.828718261000002"/>
    <n v="476492.94091811497"/>
  </r>
  <r>
    <x v="1"/>
    <n v="2"/>
    <x v="22"/>
    <n v="8549.1699219999991"/>
    <n v="1E-3"/>
    <n v="8.549169921999999"/>
    <n v="73088.306355229462"/>
  </r>
  <r>
    <x v="1"/>
    <n v="2"/>
    <x v="57"/>
    <n v="8947.2568360000005"/>
    <n v="1E-3"/>
    <n v="8.9472568360000011"/>
    <n v="80053.404889348749"/>
  </r>
  <r>
    <x v="1"/>
    <n v="2"/>
    <x v="58"/>
    <n v="40728.242187999997"/>
    <n v="1E-3"/>
    <n v="40.728242187999996"/>
    <n v="1658789.7117243826"/>
  </r>
  <r>
    <x v="1"/>
    <n v="2"/>
    <x v="23"/>
    <n v="304.83065800000003"/>
    <n v="1E-3"/>
    <n v="0.30483065800000003"/>
    <n v="92.921730056712988"/>
  </r>
  <r>
    <x v="1"/>
    <n v="2"/>
    <x v="59"/>
    <n v="240.782837"/>
    <n v="1E-3"/>
    <n v="0.240782837"/>
    <n v="57.976374593768568"/>
  </r>
  <r>
    <x v="1"/>
    <n v="2"/>
    <x v="77"/>
    <n v="665.80352800000003"/>
    <n v="1E-3"/>
    <n v="0.66580352800000009"/>
    <n v="443.29433789724681"/>
  </r>
  <r>
    <x v="1"/>
    <n v="2"/>
    <x v="24"/>
    <n v="9695.0410159999992"/>
    <n v="1E-3"/>
    <n v="9.6950410159999993"/>
    <n v="93993.8203019223"/>
  </r>
  <r>
    <x v="1"/>
    <n v="2"/>
    <x v="25"/>
    <n v="1721.007568"/>
    <n v="1E-3"/>
    <n v="1.7210075680000001"/>
    <n v="2961.8670491132748"/>
  </r>
  <r>
    <x v="1"/>
    <n v="2"/>
    <x v="27"/>
    <n v="18306.822265999999"/>
    <n v="1E-3"/>
    <n v="18.306822266000001"/>
    <n v="335139.74147891335"/>
  </r>
  <r>
    <x v="1"/>
    <n v="2"/>
    <x v="86"/>
    <n v="5955.3139650000003"/>
    <n v="1E-3"/>
    <n v="5.9553139650000002"/>
    <n v="35465.764421724023"/>
  </r>
  <r>
    <x v="1"/>
    <n v="2"/>
    <x v="87"/>
    <n v="8461.2304690000001"/>
    <n v="1E-3"/>
    <n v="8.4612304690000002"/>
    <n v="71592.421049533965"/>
  </r>
  <r>
    <x v="1"/>
    <n v="2"/>
    <x v="30"/>
    <n v="14954.870117"/>
    <n v="1E-3"/>
    <n v="14.954870117"/>
    <n v="223648.14021633961"/>
  </r>
  <r>
    <x v="1"/>
    <n v="2"/>
    <x v="60"/>
    <n v="21744.978515999999"/>
    <n v="1E-3"/>
    <n v="21.744978516"/>
    <n v="472844.09066130157"/>
  </r>
  <r>
    <x v="1"/>
    <n v="2"/>
    <x v="32"/>
    <n v="43.100459999999998"/>
    <n v="1E-3"/>
    <n v="4.310046E-2"/>
    <n v="1.8576496522115999"/>
  </r>
  <r>
    <x v="1"/>
    <n v="2"/>
    <x v="61"/>
    <n v="23296.232422000001"/>
    <n v="1E-3"/>
    <n v="23.296232422000003"/>
    <n v="542714.44505984406"/>
  </r>
  <r>
    <x v="1"/>
    <n v="2"/>
    <x v="33"/>
    <n v="295.10632299999997"/>
    <n v="1E-3"/>
    <n v="0.295106323"/>
    <n v="87.087741874580317"/>
  </r>
  <r>
    <x v="1"/>
    <n v="2"/>
    <x v="34"/>
    <n v="32025.017577999999"/>
    <n v="1E-3"/>
    <n v="32.025017577999996"/>
    <n v="1025601.750871209"/>
  </r>
  <r>
    <x v="1"/>
    <n v="2"/>
    <x v="78"/>
    <n v="1247.495361"/>
    <n v="1E-3"/>
    <n v="1.2474953610000001"/>
    <n v="1556.2446757165203"/>
  </r>
  <r>
    <x v="1"/>
    <n v="2"/>
    <x v="88"/>
    <n v="32251.378906000002"/>
    <n v="1E-3"/>
    <n v="32.251378905999999"/>
    <n v="1040151.441338382"/>
  </r>
  <r>
    <x v="1"/>
    <n v="2"/>
    <x v="89"/>
    <n v="25918.210938"/>
    <n v="1E-3"/>
    <n v="25.918210938000001"/>
    <n v="671753.6582266629"/>
  </r>
  <r>
    <x v="1"/>
    <n v="2"/>
    <x v="63"/>
    <n v="29848.367188"/>
    <n v="1E-3"/>
    <n v="29.848367188000001"/>
    <n v="890925.02378967497"/>
  </r>
  <r>
    <x v="1"/>
    <n v="2"/>
    <x v="79"/>
    <n v="6816.0634769999997"/>
    <n v="1E-3"/>
    <n v="6.8160634770000001"/>
    <n v="46458.721322493322"/>
  </r>
  <r>
    <x v="1"/>
    <n v="2"/>
    <x v="90"/>
    <n v="16062.586914"/>
    <n v="1E-3"/>
    <n v="16.062586914000001"/>
    <n v="258006.69836980404"/>
  </r>
  <r>
    <x v="1"/>
    <n v="2"/>
    <x v="36"/>
    <n v="9346.1572269999997"/>
    <n v="1E-3"/>
    <n v="9.3461572269999991"/>
    <n v="87350.654911804319"/>
  </r>
  <r>
    <x v="1"/>
    <n v="2"/>
    <x v="37"/>
    <n v="9603.8544920000004"/>
    <n v="1E-3"/>
    <n v="9.603854492"/>
    <n v="92234.021103508596"/>
  </r>
  <r>
    <x v="1"/>
    <n v="2"/>
    <x v="65"/>
    <n v="1087.64563"/>
    <n v="1E-3"/>
    <n v="1.0876456299999999"/>
    <n v="1182.9730164580969"/>
  </r>
  <r>
    <x v="1"/>
    <n v="2"/>
    <x v="38"/>
    <n v="30203.783202999999"/>
    <n v="1E-3"/>
    <n v="30.203783203"/>
    <n v="912268.51977382496"/>
  </r>
  <r>
    <x v="1"/>
    <n v="2"/>
    <x v="67"/>
    <n v="16772.150848999998"/>
    <n v="1E-3"/>
    <n v="16.772150848999999"/>
    <n v="281305.04410161136"/>
  </r>
  <r>
    <x v="1"/>
    <n v="2"/>
    <x v="68"/>
    <n v="18361.636718999998"/>
    <n v="1E-3"/>
    <n v="18.361636719"/>
    <n v="337149.70300052903"/>
  </r>
  <r>
    <x v="1"/>
    <n v="2"/>
    <x v="40"/>
    <n v="38391.171875"/>
    <n v="1E-3"/>
    <n v="38.391171874999998"/>
    <n v="1473882.0779357911"/>
  </r>
  <r>
    <x v="1"/>
    <n v="2"/>
    <x v="91"/>
    <n v="7111.1909180000002"/>
    <n v="1E-3"/>
    <n v="7.1111909180000001"/>
    <n v="50569.036272245685"/>
  </r>
  <r>
    <x v="1"/>
    <n v="2"/>
    <x v="41"/>
    <n v="11908.752930000001"/>
    <n v="1E-3"/>
    <n v="11.90875293"/>
    <n v="141818.39634778359"/>
  </r>
  <r>
    <x v="1"/>
    <n v="2"/>
    <x v="71"/>
    <n v="10160.423828000001"/>
    <n v="1E-3"/>
    <n v="10.160423828000001"/>
    <n v="103234.2123645902"/>
  </r>
  <r>
    <x v="1"/>
    <n v="2"/>
    <x v="42"/>
    <n v="7303.1625979999999"/>
    <n v="1E-3"/>
    <n v="7.3031625980000001"/>
    <n v="53336.183932826112"/>
  </r>
  <r>
    <x v="1"/>
    <n v="2"/>
    <x v="43"/>
    <n v="7548.1708980000003"/>
    <n v="1E-3"/>
    <n v="7.5481708980000004"/>
    <n v="56974.883905414135"/>
  </r>
  <r>
    <x v="1"/>
    <n v="2"/>
    <x v="72"/>
    <n v="31533.699218999998"/>
    <n v="1E-3"/>
    <n v="31.533699218999999"/>
    <n v="994374.18643436115"/>
  </r>
  <r>
    <x v="2"/>
    <n v="1"/>
    <x v="0"/>
    <n v="29215.325194999998"/>
    <n v="0.1"/>
    <n v="2921.5325195"/>
    <n v="85353522.624960169"/>
  </r>
  <r>
    <x v="2"/>
    <n v="1"/>
    <x v="44"/>
    <n v="25449.839844000002"/>
    <n v="1E-3"/>
    <n v="25.449839844000003"/>
    <n v="647694.34808525001"/>
  </r>
  <r>
    <x v="2"/>
    <n v="1"/>
    <x v="1"/>
    <n v="16263.902344"/>
    <n v="1E-3"/>
    <n v="16.263902344000002"/>
    <n v="264514.51945516869"/>
  </r>
  <r>
    <x v="2"/>
    <n v="1"/>
    <x v="2"/>
    <n v="44653.046874"/>
    <n v="1E-3"/>
    <n v="44.653046873999998"/>
    <n v="1993894.5951316413"/>
  </r>
  <r>
    <x v="2"/>
    <n v="1"/>
    <x v="45"/>
    <n v="18622.037109000001"/>
    <n v="1E-3"/>
    <n v="18.622037109000001"/>
    <n v="346780.26608897309"/>
  </r>
  <r>
    <x v="2"/>
    <n v="1"/>
    <x v="4"/>
    <n v="5350.7617190000001"/>
    <n v="1E-3"/>
    <n v="5.3507617190000003"/>
    <n v="28630.650973515836"/>
  </r>
  <r>
    <x v="2"/>
    <n v="1"/>
    <x v="5"/>
    <n v="46376.556641000003"/>
    <n v="1E-3"/>
    <n v="46.376556641000001"/>
    <n v="2150785.0058758818"/>
  </r>
  <r>
    <x v="2"/>
    <n v="1"/>
    <x v="6"/>
    <n v="40503.253906999998"/>
    <n v="1E-3"/>
    <n v="40.503253907000001"/>
    <n v="1640513.5770549106"/>
  </r>
  <r>
    <x v="2"/>
    <n v="1"/>
    <x v="47"/>
    <n v="38345.466797000001"/>
    <n v="1E-3"/>
    <n v="38.345466797"/>
    <n v="1470374.8238798294"/>
  </r>
  <r>
    <x v="2"/>
    <n v="1"/>
    <x v="82"/>
    <n v="43645.570312000003"/>
    <n v="1E-3"/>
    <n v="43.645570312000004"/>
    <n v="1904935.807859736"/>
  </r>
  <r>
    <x v="2"/>
    <n v="1"/>
    <x v="7"/>
    <n v="33369.801269999996"/>
    <n v="1E-3"/>
    <n v="33.369801269999996"/>
    <n v="1113543.6367992933"/>
  </r>
  <r>
    <x v="2"/>
    <n v="1"/>
    <x v="48"/>
    <n v="70377.71875"/>
    <n v="1E-3"/>
    <n v="70.37771875"/>
    <n v="4953023.2964541018"/>
  </r>
  <r>
    <x v="2"/>
    <n v="1"/>
    <x v="83"/>
    <n v="44907.660155999998"/>
    <n v="1E-3"/>
    <n v="44.907660155999999"/>
    <n v="2016697.9406867898"/>
  </r>
  <r>
    <x v="2"/>
    <n v="1"/>
    <x v="73"/>
    <n v="39770.355468000002"/>
    <n v="1E-3"/>
    <n v="39.770355468000005"/>
    <n v="1581681.1740510776"/>
  </r>
  <r>
    <x v="2"/>
    <n v="1"/>
    <x v="92"/>
    <n v="27883.963866999999"/>
    <n v="1E-3"/>
    <n v="27.883963866999999"/>
    <n v="777515.44093616155"/>
  </r>
  <r>
    <x v="2"/>
    <n v="1"/>
    <x v="49"/>
    <n v="26236.611327999999"/>
    <n v="1E-3"/>
    <n v="26.236611327999999"/>
    <n v="688359.77397653786"/>
  </r>
  <r>
    <x v="2"/>
    <n v="1"/>
    <x v="8"/>
    <n v="68937.439452999999"/>
    <n v="1E-3"/>
    <n v="68.937439452999996"/>
    <n v="4752370.5583360409"/>
  </r>
  <r>
    <x v="2"/>
    <n v="1"/>
    <x v="9"/>
    <n v="24524.809570000001"/>
    <n v="1E-3"/>
    <n v="24.524809570000002"/>
    <n v="601466.28444476367"/>
  </r>
  <r>
    <x v="2"/>
    <n v="1"/>
    <x v="50"/>
    <n v="10509.189453000001"/>
    <n v="1E-3"/>
    <n v="10.509189453000001"/>
    <n v="110443.06295904645"/>
  </r>
  <r>
    <x v="2"/>
    <n v="1"/>
    <x v="10"/>
    <n v="76111.894530999998"/>
    <n v="1E-3"/>
    <n v="76.111894531000004"/>
    <n v="5793020.4890980674"/>
  </r>
  <r>
    <x v="2"/>
    <n v="1"/>
    <x v="74"/>
    <n v="20624.515136000002"/>
    <n v="1E-3"/>
    <n v="20.624515136000003"/>
    <n v="425370.62459509319"/>
  </r>
  <r>
    <x v="2"/>
    <n v="1"/>
    <x v="11"/>
    <n v="19816.585938"/>
    <n v="1E-3"/>
    <n v="19.816585937999999"/>
    <n v="392697.07823813934"/>
  </r>
  <r>
    <x v="2"/>
    <n v="1"/>
    <x v="52"/>
    <n v="10725.148438"/>
    <n v="1E-3"/>
    <n v="10.725148438"/>
    <n v="115028.80901713386"/>
  </r>
  <r>
    <x v="2"/>
    <n v="1"/>
    <x v="12"/>
    <n v="60806.542969000002"/>
    <n v="1E-3"/>
    <n v="60.806542969000006"/>
    <n v="3697435.6678408436"/>
  </r>
  <r>
    <x v="2"/>
    <n v="1"/>
    <x v="53"/>
    <n v="20513.292968999998"/>
    <n v="1E-3"/>
    <n v="20.513292968999998"/>
    <n v="420795.18843202479"/>
  </r>
  <r>
    <x v="2"/>
    <n v="1"/>
    <x v="84"/>
    <n v="16519.724609000001"/>
    <n v="1E-3"/>
    <n v="16.519724609000001"/>
    <n v="272901.30115720024"/>
  </r>
  <r>
    <x v="2"/>
    <n v="1"/>
    <x v="14"/>
    <n v="17650.875"/>
    <n v="1E-3"/>
    <n v="17.650874999999999"/>
    <n v="311553.38826562499"/>
  </r>
  <r>
    <x v="2"/>
    <n v="1"/>
    <x v="15"/>
    <n v="45236.917969000002"/>
    <n v="1E-3"/>
    <n v="45.236917969000004"/>
    <n v="2046378.7473340351"/>
  </r>
  <r>
    <x v="2"/>
    <n v="1"/>
    <x v="75"/>
    <n v="48658.441405999998"/>
    <n v="1E-3"/>
    <n v="48.658441406000001"/>
    <n v="2367643.9200611352"/>
  </r>
  <r>
    <x v="2"/>
    <n v="1"/>
    <x v="16"/>
    <n v="42441.377930000002"/>
    <n v="1E-3"/>
    <n v="42.441377930000002"/>
    <n v="1801270.5605970912"/>
  </r>
  <r>
    <x v="2"/>
    <n v="1"/>
    <x v="85"/>
    <n v="56582.886719000002"/>
    <n v="1E-3"/>
    <n v="56.582886719000001"/>
    <n v="3201623.0694551868"/>
  </r>
  <r>
    <x v="2"/>
    <n v="1"/>
    <x v="93"/>
    <n v="30571.748047000001"/>
    <n v="1E-3"/>
    <n v="30.571748047"/>
    <n v="934631.77864924842"/>
  </r>
  <r>
    <x v="2"/>
    <n v="1"/>
    <x v="94"/>
    <n v="44984.819336"/>
    <n v="1E-3"/>
    <n v="44.984819336000001"/>
    <n v="2023633.9706925596"/>
  </r>
  <r>
    <x v="2"/>
    <n v="1"/>
    <x v="54"/>
    <n v="28007.842773999997"/>
    <n v="1E-3"/>
    <n v="28.007842773999997"/>
    <n v="784439.25685310387"/>
  </r>
  <r>
    <x v="2"/>
    <n v="1"/>
    <x v="55"/>
    <n v="24566.783202999999"/>
    <n v="1E-3"/>
    <n v="24.566783203"/>
    <n v="603526.83694320288"/>
  </r>
  <r>
    <x v="2"/>
    <n v="1"/>
    <x v="19"/>
    <n v="12721.822265999999"/>
    <n v="1E-3"/>
    <n v="12.721822266"/>
    <n v="161844.76176769333"/>
  </r>
  <r>
    <x v="2"/>
    <n v="1"/>
    <x v="20"/>
    <n v="35995.546875"/>
    <n v="1E-3"/>
    <n v="35.995546875000002"/>
    <n v="1295679.3948303224"/>
  </r>
  <r>
    <x v="2"/>
    <n v="1"/>
    <x v="21"/>
    <n v="40476.049072000002"/>
    <n v="1E-3"/>
    <n v="40.476049072000002"/>
    <n v="1638310.5484789521"/>
  </r>
  <r>
    <x v="2"/>
    <n v="1"/>
    <x v="22"/>
    <n v="17847.101562"/>
    <n v="1E-3"/>
    <n v="17.847101561999999"/>
    <n v="318519.03416434285"/>
  </r>
  <r>
    <x v="2"/>
    <n v="1"/>
    <x v="56"/>
    <n v="3281.5810550000001"/>
    <n v="1E-3"/>
    <n v="3.2815810550000002"/>
    <n v="10768.774220534913"/>
  </r>
  <r>
    <x v="2"/>
    <n v="1"/>
    <x v="57"/>
    <n v="35649.699218000002"/>
    <n v="1E-3"/>
    <n v="35.649699218000002"/>
    <n v="1270901.0543338701"/>
  </r>
  <r>
    <x v="2"/>
    <n v="1"/>
    <x v="58"/>
    <n v="18763.421875"/>
    <n v="1E-3"/>
    <n v="18.763421874999999"/>
    <n v="352066.00045922853"/>
  </r>
  <r>
    <x v="2"/>
    <n v="1"/>
    <x v="23"/>
    <n v="15944.125"/>
    <n v="1E-3"/>
    <n v="15.944125"/>
    <n v="254215.12201562501"/>
  </r>
  <r>
    <x v="2"/>
    <n v="1"/>
    <x v="59"/>
    <n v="28447.880859000001"/>
    <n v="1E-3"/>
    <n v="28.447880859000001"/>
    <n v="809281.92536785861"/>
  </r>
  <r>
    <x v="2"/>
    <n v="1"/>
    <x v="77"/>
    <n v="19800.673827999999"/>
    <n v="1E-3"/>
    <n v="19.800673828000001"/>
    <n v="392066.68404284411"/>
  </r>
  <r>
    <x v="2"/>
    <n v="1"/>
    <x v="95"/>
    <n v="15353.576171999999"/>
    <n v="1E-3"/>
    <n v="15.353576171999999"/>
    <n v="235732.30126940613"/>
  </r>
  <r>
    <x v="2"/>
    <n v="1"/>
    <x v="24"/>
    <n v="8229.0800780000009"/>
    <n v="1E-3"/>
    <n v="8.2290800780000009"/>
    <n v="67717.758930136508"/>
  </r>
  <r>
    <x v="2"/>
    <n v="1"/>
    <x v="25"/>
    <n v="14485.486817000001"/>
    <n v="1E-3"/>
    <n v="14.485486817000002"/>
    <n v="209829.32832548083"/>
  </r>
  <r>
    <x v="2"/>
    <n v="1"/>
    <x v="26"/>
    <n v="38428.871094000002"/>
    <n v="1E-3"/>
    <n v="38.428871094000002"/>
    <n v="1476778.1335592689"/>
  </r>
  <r>
    <x v="2"/>
    <n v="1"/>
    <x v="27"/>
    <n v="30346.740234000001"/>
    <n v="1E-3"/>
    <n v="30.346740234000002"/>
    <n v="920924.64282987441"/>
  </r>
  <r>
    <x v="2"/>
    <n v="1"/>
    <x v="28"/>
    <n v="16386.257568000001"/>
    <n v="1E-3"/>
    <n v="16.386257568000001"/>
    <n v="268509.43708483735"/>
  </r>
  <r>
    <x v="2"/>
    <n v="1"/>
    <x v="86"/>
    <n v="46632.759766000003"/>
    <n v="1E-3"/>
    <n v="46.632759766000007"/>
    <n v="2174614.2833934687"/>
  </r>
  <r>
    <x v="2"/>
    <n v="1"/>
    <x v="29"/>
    <n v="51522.751952999999"/>
    <n v="1E-3"/>
    <n v="51.522751952999997"/>
    <n v="2654593.9688103651"/>
  </r>
  <r>
    <x v="2"/>
    <n v="1"/>
    <x v="87"/>
    <n v="13263.757812"/>
    <n v="1E-3"/>
    <n v="13.263757812"/>
    <n v="175927.27129539102"/>
  </r>
  <r>
    <x v="2"/>
    <n v="1"/>
    <x v="30"/>
    <n v="3664.7004390000002"/>
    <n v="1E-3"/>
    <n v="3.6647004390000002"/>
    <n v="13430.029307606794"/>
  </r>
  <r>
    <x v="2"/>
    <n v="1"/>
    <x v="60"/>
    <n v="53502.698241999999"/>
    <n v="1E-3"/>
    <n v="53.502698242000001"/>
    <n v="2862538.7191745094"/>
  </r>
  <r>
    <x v="2"/>
    <n v="1"/>
    <x v="31"/>
    <n v="37814.442383000001"/>
    <n v="1E-3"/>
    <n v="37.814442382999999"/>
    <n v="1429932.0527372267"/>
  </r>
  <r>
    <x v="2"/>
    <n v="1"/>
    <x v="32"/>
    <n v="43332.494140999996"/>
    <n v="1E-3"/>
    <n v="43.332494140999998"/>
    <n v="1877705.0484797992"/>
  </r>
  <r>
    <x v="2"/>
    <n v="1"/>
    <x v="96"/>
    <n v="40747.458985000005"/>
    <n v="1E-3"/>
    <n v="40.747458985000009"/>
    <n v="1660355.4137342577"/>
  </r>
  <r>
    <x v="2"/>
    <n v="1"/>
    <x v="61"/>
    <n v="26163.771484999997"/>
    <n v="1E-3"/>
    <n v="26.163771484999998"/>
    <n v="684542.93831929902"/>
  </r>
  <r>
    <x v="2"/>
    <n v="1"/>
    <x v="33"/>
    <n v="49112.870116999999"/>
    <n v="1E-3"/>
    <n v="49.112870117"/>
    <n v="2412074.0111293118"/>
  </r>
  <r>
    <x v="2"/>
    <n v="1"/>
    <x v="34"/>
    <n v="31389.162110000001"/>
    <n v="1E-3"/>
    <n v="31.389162110000001"/>
    <n v="985279.49796785973"/>
  </r>
  <r>
    <x v="2"/>
    <n v="1"/>
    <x v="78"/>
    <n v="51335.908203999992"/>
    <n v="1E-3"/>
    <n v="51.335908203999992"/>
    <n v="2635375.4711295138"/>
  </r>
  <r>
    <x v="2"/>
    <n v="1"/>
    <x v="88"/>
    <n v="10773.834961"/>
    <n v="1E-3"/>
    <n v="10.773834961"/>
    <n v="116075.51976686588"/>
  </r>
  <r>
    <x v="2"/>
    <n v="1"/>
    <x v="62"/>
    <n v="29466.992188"/>
    <n v="1E-3"/>
    <n v="29.466992188000003"/>
    <n v="868303.62860765308"/>
  </r>
  <r>
    <x v="2"/>
    <n v="1"/>
    <x v="89"/>
    <n v="90385.791016000003"/>
    <n v="1E-3"/>
    <n v="90.385791015999999"/>
    <n v="8169591.217588027"/>
  </r>
  <r>
    <x v="2"/>
    <n v="1"/>
    <x v="63"/>
    <n v="8164.921875"/>
    <n v="1E-3"/>
    <n v="8.164921875000001"/>
    <n v="66665.94922485351"/>
  </r>
  <r>
    <x v="2"/>
    <n v="1"/>
    <x v="79"/>
    <n v="11043.503906999998"/>
    <n v="1E-3"/>
    <n v="11.043503906999998"/>
    <n v="121958.97854392423"/>
  </r>
  <r>
    <x v="2"/>
    <n v="1"/>
    <x v="97"/>
    <n v="28413.728515999999"/>
    <n v="1E-3"/>
    <n v="28.413728515999999"/>
    <n v="807339.96818095155"/>
  </r>
  <r>
    <x v="2"/>
    <n v="1"/>
    <x v="80"/>
    <n v="64007.808594000002"/>
    <n v="1E-3"/>
    <n v="64.007808593999997"/>
    <n v="4096999.5610061409"/>
  </r>
  <r>
    <x v="2"/>
    <n v="1"/>
    <x v="64"/>
    <n v="25302.293945999998"/>
    <n v="1E-3"/>
    <n v="25.302293945999999"/>
    <n v="640206.07892978808"/>
  </r>
  <r>
    <x v="2"/>
    <n v="1"/>
    <x v="90"/>
    <n v="17164.164063"/>
    <n v="1E-3"/>
    <n v="17.164164063000001"/>
    <n v="294608.5279815807"/>
  </r>
  <r>
    <x v="2"/>
    <n v="1"/>
    <x v="81"/>
    <n v="6845.1777339999999"/>
    <n v="1E-3"/>
    <n v="6.845177734"/>
    <n v="46856.458210049379"/>
  </r>
  <r>
    <x v="2"/>
    <n v="1"/>
    <x v="35"/>
    <n v="13840.634765999999"/>
    <n v="1E-3"/>
    <n v="13.840634765999999"/>
    <n v="191563.17072580784"/>
  </r>
  <r>
    <x v="2"/>
    <n v="1"/>
    <x v="36"/>
    <n v="44374.638672000001"/>
    <n v="1E-3"/>
    <n v="44.374638672000003"/>
    <n v="1969108.5572705581"/>
  </r>
  <r>
    <x v="2"/>
    <n v="1"/>
    <x v="98"/>
    <n v="16612.015625"/>
    <n v="1E-3"/>
    <n v="16.612015625000002"/>
    <n v="275959.06312524417"/>
  </r>
  <r>
    <x v="2"/>
    <n v="1"/>
    <x v="37"/>
    <n v="16346.227539"/>
    <n v="1E-3"/>
    <n v="16.346227539000001"/>
    <n v="267199.15475676197"/>
  </r>
  <r>
    <x v="2"/>
    <n v="1"/>
    <x v="38"/>
    <n v="57320.898438000004"/>
    <n v="1E-3"/>
    <n v="57.320898438000008"/>
    <n v="3285685.3977395114"/>
  </r>
  <r>
    <x v="2"/>
    <n v="1"/>
    <x v="66"/>
    <n v="32473.78125"/>
    <n v="1E-3"/>
    <n v="32.473781250000002"/>
    <n v="1054546.4686728516"/>
  </r>
  <r>
    <x v="2"/>
    <n v="1"/>
    <x v="67"/>
    <n v="15252.130859000001"/>
    <n v="1E-3"/>
    <n v="15.252130859000001"/>
    <n v="232627.49574006008"/>
  </r>
  <r>
    <x v="2"/>
    <n v="1"/>
    <x v="39"/>
    <n v="49814.177733999997"/>
    <n v="1E-3"/>
    <n v="49.814177733999998"/>
    <n v="2481452.303314541"/>
  </r>
  <r>
    <x v="2"/>
    <n v="1"/>
    <x v="68"/>
    <n v="20297.425781000002"/>
    <n v="1E-3"/>
    <n v="20.297425781000001"/>
    <n v="411985.49333520356"/>
  </r>
  <r>
    <x v="2"/>
    <n v="1"/>
    <x v="40"/>
    <n v="27306.381347999999"/>
    <n v="1E-3"/>
    <n v="27.306381347999999"/>
    <n v="745638.46232240228"/>
  </r>
  <r>
    <x v="2"/>
    <n v="1"/>
    <x v="91"/>
    <n v="28194.417968999998"/>
    <n v="1E-3"/>
    <n v="28.194417969"/>
    <n v="794925.20461066999"/>
  </r>
  <r>
    <x v="2"/>
    <n v="1"/>
    <x v="99"/>
    <n v="16556.484375"/>
    <n v="1E-3"/>
    <n v="16.556484375"/>
    <n v="274117.17485961912"/>
  </r>
  <r>
    <x v="2"/>
    <n v="1"/>
    <x v="69"/>
    <n v="15310.216553"/>
    <n v="1E-3"/>
    <n v="15.310216553"/>
    <n v="234402.7308997552"/>
  </r>
  <r>
    <x v="2"/>
    <n v="1"/>
    <x v="41"/>
    <n v="6070.5263670000004"/>
    <n v="1E-3"/>
    <n v="6.0705263670000003"/>
    <n v="36851.290372442221"/>
  </r>
  <r>
    <x v="2"/>
    <n v="1"/>
    <x v="71"/>
    <n v="28861.828125"/>
    <n v="1E-3"/>
    <n v="28.861828124999999"/>
    <n v="833005.12271704106"/>
  </r>
  <r>
    <x v="2"/>
    <n v="1"/>
    <x v="42"/>
    <n v="37207.922850999996"/>
    <n v="1E-3"/>
    <n v="37.207922850999999"/>
    <n v="1384429.5228859677"/>
  </r>
  <r>
    <x v="2"/>
    <n v="1"/>
    <x v="43"/>
    <n v="37452.291991999999"/>
    <n v="1E-3"/>
    <n v="37.452291991999999"/>
    <n v="1402674.1754540273"/>
  </r>
  <r>
    <x v="2"/>
    <n v="1"/>
    <x v="72"/>
    <n v="28285.482422000001"/>
    <n v="1E-3"/>
    <n v="28.285482422000001"/>
    <n v="800068.51584527106"/>
  </r>
  <r>
    <x v="2"/>
    <n v="2"/>
    <x v="0"/>
    <n v="34734.246094000002"/>
    <n v="0.1"/>
    <n v="3473.4246094000005"/>
    <n v="120646785.17185545"/>
  </r>
  <r>
    <x v="2"/>
    <n v="2"/>
    <x v="44"/>
    <n v="22038.791991999999"/>
    <n v="1E-3"/>
    <n v="22.038791992"/>
    <n v="485708.35246664326"/>
  </r>
  <r>
    <x v="2"/>
    <n v="2"/>
    <x v="1"/>
    <n v="50339.745116999999"/>
    <n v="1E-3"/>
    <n v="50.339745117"/>
    <n v="2534089.9384445255"/>
  </r>
  <r>
    <x v="2"/>
    <n v="2"/>
    <x v="3"/>
    <n v="75322.746093000009"/>
    <n v="1E-3"/>
    <n v="75.322746093000006"/>
    <n v="5673516.0789905479"/>
  </r>
  <r>
    <x v="2"/>
    <n v="2"/>
    <x v="45"/>
    <n v="58023.640625"/>
    <n v="1E-3"/>
    <n v="58.023640624999999"/>
    <n v="3366742.8713791505"/>
  </r>
  <r>
    <x v="2"/>
    <n v="2"/>
    <x v="4"/>
    <n v="17944.476562"/>
    <n v="1E-3"/>
    <n v="17.944476562000002"/>
    <n v="322004.23908416735"/>
  </r>
  <r>
    <x v="2"/>
    <n v="2"/>
    <x v="5"/>
    <n v="64330.638671000008"/>
    <n v="1E-3"/>
    <n v="64.330638671000003"/>
    <n v="4138431.071818762"/>
  </r>
  <r>
    <x v="2"/>
    <n v="2"/>
    <x v="6"/>
    <n v="73011.224122"/>
    <n v="1E-3"/>
    <n v="73.011224122000002"/>
    <n v="5330638.8477929141"/>
  </r>
  <r>
    <x v="2"/>
    <n v="2"/>
    <x v="46"/>
    <n v="46421.298827999999"/>
    <n v="1E-3"/>
    <n v="46.421298827999998"/>
    <n v="2154936.9848784744"/>
  </r>
  <r>
    <x v="2"/>
    <n v="2"/>
    <x v="47"/>
    <n v="28326.181640999999"/>
    <n v="1E-3"/>
    <n v="28.326181641000002"/>
    <n v="802372.56635892543"/>
  </r>
  <r>
    <x v="2"/>
    <n v="2"/>
    <x v="82"/>
    <n v="46345.011719000002"/>
    <n v="1E-3"/>
    <n v="46.345011719000006"/>
    <n v="2147860.1112342477"/>
  </r>
  <r>
    <x v="2"/>
    <n v="2"/>
    <x v="7"/>
    <n v="44774.140625"/>
    <n v="1E-3"/>
    <n v="44.774140625000001"/>
    <n v="2004723.6687072755"/>
  </r>
  <r>
    <x v="2"/>
    <n v="2"/>
    <x v="48"/>
    <n v="18523.104491999999"/>
    <n v="1E-3"/>
    <n v="18.523104491999998"/>
    <n v="343105.40002155054"/>
  </r>
  <r>
    <x v="2"/>
    <n v="2"/>
    <x v="92"/>
    <n v="47029.699219000002"/>
    <n v="1E-3"/>
    <n v="47.029699219000001"/>
    <n v="2211792.6086296095"/>
  </r>
  <r>
    <x v="2"/>
    <n v="2"/>
    <x v="49"/>
    <n v="40945.3125"/>
    <n v="1E-3"/>
    <n v="40.9453125"/>
    <n v="1676518.6157226563"/>
  </r>
  <r>
    <x v="2"/>
    <n v="2"/>
    <x v="8"/>
    <n v="57188.257811999996"/>
    <n v="1E-3"/>
    <n v="57.188257811999996"/>
    <n v="3270496.8315717787"/>
  </r>
  <r>
    <x v="2"/>
    <n v="2"/>
    <x v="9"/>
    <n v="4145.7846680000002"/>
    <n v="1E-3"/>
    <n v="4.1457846680000001"/>
    <n v="17187.530513423873"/>
  </r>
  <r>
    <x v="2"/>
    <n v="2"/>
    <x v="50"/>
    <n v="41913.765625"/>
    <n v="1E-3"/>
    <n v="41.913765625000003"/>
    <n v="1756763.7488674317"/>
  </r>
  <r>
    <x v="2"/>
    <n v="2"/>
    <x v="10"/>
    <n v="19141.941406000002"/>
    <n v="1E-3"/>
    <n v="19.141941406000001"/>
    <n v="366413.92079073732"/>
  </r>
  <r>
    <x v="2"/>
    <n v="2"/>
    <x v="74"/>
    <n v="52130.580077999999"/>
    <n v="1E-3"/>
    <n v="52.130580078000001"/>
    <n v="2717597.3792687701"/>
  </r>
  <r>
    <x v="2"/>
    <n v="2"/>
    <x v="51"/>
    <n v="24535.890625"/>
    <n v="1E-3"/>
    <n v="24.535890625"/>
    <n v="602009.92876196292"/>
  </r>
  <r>
    <x v="2"/>
    <n v="2"/>
    <x v="11"/>
    <n v="16467.019531000002"/>
    <n v="1E-3"/>
    <n v="16.467019531000002"/>
    <n v="271162.73223433556"/>
  </r>
  <r>
    <x v="2"/>
    <n v="2"/>
    <x v="52"/>
    <n v="47076.582030999998"/>
    <n v="1E-3"/>
    <n v="47.076582031000001"/>
    <n v="2216204.575721472"/>
  </r>
  <r>
    <x v="2"/>
    <n v="2"/>
    <x v="12"/>
    <n v="35384.318359999997"/>
    <n v="1E-3"/>
    <n v="35.384318360000002"/>
    <n v="1252049.985801833"/>
  </r>
  <r>
    <x v="2"/>
    <n v="2"/>
    <x v="53"/>
    <n v="26571.482909999999"/>
    <n v="1E-3"/>
    <n v="26.57148291"/>
    <n v="706043.70403642207"/>
  </r>
  <r>
    <x v="2"/>
    <n v="2"/>
    <x v="13"/>
    <n v="11490.970703000001"/>
    <n v="1E-3"/>
    <n v="11.490970703"/>
    <n v="132042.40769720433"/>
  </r>
  <r>
    <x v="2"/>
    <n v="2"/>
    <x v="84"/>
    <n v="24607.484375"/>
    <n v="1E-3"/>
    <n v="24.607484375000002"/>
    <n v="605528.28726586921"/>
  </r>
  <r>
    <x v="2"/>
    <n v="2"/>
    <x v="14"/>
    <n v="53734.060547000001"/>
    <n v="1E-3"/>
    <n v="53.734060546999999"/>
    <n v="2887349.2628686619"/>
  </r>
  <r>
    <x v="2"/>
    <n v="2"/>
    <x v="15"/>
    <n v="70565.775391000003"/>
    <n v="1E-3"/>
    <n v="70.565775391000003"/>
    <n v="4979528.6565330625"/>
  </r>
  <r>
    <x v="2"/>
    <n v="2"/>
    <x v="75"/>
    <n v="6015.7880859999996"/>
    <n v="1E-3"/>
    <n v="6.0157880859999997"/>
    <n v="36189.706295659533"/>
  </r>
  <r>
    <x v="2"/>
    <n v="2"/>
    <x v="85"/>
    <n v="39479.878905999998"/>
    <n v="1E-3"/>
    <n v="39.479878905999996"/>
    <n v="1558660.8384324235"/>
  </r>
  <r>
    <x v="2"/>
    <n v="2"/>
    <x v="93"/>
    <n v="36313.839843000002"/>
    <n v="1E-3"/>
    <n v="36.313839843000004"/>
    <n v="1318694.9641430546"/>
  </r>
  <r>
    <x v="2"/>
    <n v="2"/>
    <x v="94"/>
    <n v="14913.552734000001"/>
    <n v="1E-3"/>
    <n v="14.913552734000001"/>
    <n v="222414.05514979889"/>
  </r>
  <r>
    <x v="2"/>
    <n v="2"/>
    <x v="17"/>
    <n v="45452.09375"/>
    <n v="1E-3"/>
    <n v="45.452093750000003"/>
    <n v="2065892.826258789"/>
  </r>
  <r>
    <x v="2"/>
    <n v="2"/>
    <x v="18"/>
    <n v="12939.8125"/>
    <n v="1E-3"/>
    <n v="12.9398125"/>
    <n v="167438.74753515626"/>
  </r>
  <r>
    <x v="2"/>
    <n v="2"/>
    <x v="54"/>
    <n v="17483.972656000002"/>
    <n v="1E-3"/>
    <n v="17.483972656000002"/>
    <n v="305689.29983575578"/>
  </r>
  <r>
    <x v="2"/>
    <n v="2"/>
    <x v="55"/>
    <n v="42829.694336"/>
    <n v="1E-3"/>
    <n v="42.829694336000003"/>
    <n v="1834382.7169151905"/>
  </r>
  <r>
    <x v="2"/>
    <n v="2"/>
    <x v="19"/>
    <n v="33480.767577999999"/>
    <n v="1E-3"/>
    <n v="33.480767577999998"/>
    <n v="1120961.7976120561"/>
  </r>
  <r>
    <x v="2"/>
    <n v="2"/>
    <x v="21"/>
    <n v="13202.705078000001"/>
    <n v="1E-3"/>
    <n v="13.202705078000001"/>
    <n v="174311.42137664699"/>
  </r>
  <r>
    <x v="2"/>
    <n v="2"/>
    <x v="22"/>
    <n v="19039.240234000001"/>
    <n v="1E-3"/>
    <n v="19.039240234000001"/>
    <n v="362492.66868796438"/>
  </r>
  <r>
    <x v="2"/>
    <n v="2"/>
    <x v="56"/>
    <n v="46037.460938000004"/>
    <n v="1E-3"/>
    <n v="46.037460938000002"/>
    <n v="2119447.8096178765"/>
  </r>
  <r>
    <x v="2"/>
    <n v="2"/>
    <x v="76"/>
    <n v="12894.505859000001"/>
    <n v="1E-3"/>
    <n v="12.894505859000001"/>
    <n v="166268.28134778535"/>
  </r>
  <r>
    <x v="2"/>
    <n v="2"/>
    <x v="57"/>
    <n v="116563.402344"/>
    <n v="1E-3"/>
    <n v="116.56340234400001"/>
    <n v="13587026.766009226"/>
  </r>
  <r>
    <x v="2"/>
    <n v="2"/>
    <x v="58"/>
    <n v="62604.363282000006"/>
    <n v="1E-3"/>
    <n v="62.604363282000008"/>
    <n v="3919306.3019446307"/>
  </r>
  <r>
    <x v="2"/>
    <n v="2"/>
    <x v="23"/>
    <n v="32643.067383000001"/>
    <n v="1E-3"/>
    <n v="32.643067383000002"/>
    <n v="1065569.8481710786"/>
  </r>
  <r>
    <x v="2"/>
    <n v="2"/>
    <x v="59"/>
    <n v="48084.884766000003"/>
    <n v="1E-3"/>
    <n v="48.084884766000002"/>
    <n v="2312156.1429594993"/>
  </r>
  <r>
    <x v="2"/>
    <n v="2"/>
    <x v="77"/>
    <n v="111137.429688"/>
    <n v="1E-3"/>
    <n v="111.13742968800001"/>
    <n v="12351528.277655143"/>
  </r>
  <r>
    <x v="2"/>
    <n v="2"/>
    <x v="95"/>
    <n v="30517.548827999999"/>
    <n v="1E-3"/>
    <n v="30.517548827999999"/>
    <n v="931320.78646936419"/>
  </r>
  <r>
    <x v="2"/>
    <n v="2"/>
    <x v="24"/>
    <n v="31544.294922000001"/>
    <n v="1E-3"/>
    <n v="31.544294922000002"/>
    <n v="995042.54212611506"/>
  </r>
  <r>
    <x v="2"/>
    <n v="2"/>
    <x v="25"/>
    <n v="46733.246094000002"/>
    <n v="1E-3"/>
    <n v="46.733246094000002"/>
    <n v="2183996.2904823665"/>
  </r>
  <r>
    <x v="2"/>
    <n v="2"/>
    <x v="26"/>
    <n v="19891.478515999999"/>
    <n v="1E-3"/>
    <n v="19.891478515999999"/>
    <n v="395670.91755248955"/>
  </r>
  <r>
    <x v="2"/>
    <n v="2"/>
    <x v="27"/>
    <n v="41245.677733999997"/>
    <n v="1E-3"/>
    <n v="41.245677733999997"/>
    <n v="1701205.9317369831"/>
  </r>
  <r>
    <x v="2"/>
    <n v="2"/>
    <x v="28"/>
    <n v="74299.712889999995"/>
    <n v="1E-3"/>
    <n v="74.299712889999995"/>
    <n v="5520447.3355364315"/>
  </r>
  <r>
    <x v="2"/>
    <n v="2"/>
    <x v="86"/>
    <n v="3630.531982"/>
    <n v="1E-3"/>
    <n v="3.6305319819999999"/>
    <n v="13180.762472324848"/>
  </r>
  <r>
    <x v="2"/>
    <n v="2"/>
    <x v="29"/>
    <n v="25214.776366999999"/>
    <n v="1E-3"/>
    <n v="25.214776366999999"/>
    <n v="635784.94723782176"/>
  </r>
  <r>
    <x v="2"/>
    <n v="2"/>
    <x v="87"/>
    <n v="29766.673827999999"/>
    <n v="1E-3"/>
    <n v="29.766673827999998"/>
    <n v="886054.87078254006"/>
  </r>
  <r>
    <x v="2"/>
    <n v="2"/>
    <x v="30"/>
    <n v="37031.21875"/>
    <n v="1E-3"/>
    <n v="37.031218750000001"/>
    <n v="1371311.1621103515"/>
  </r>
  <r>
    <x v="2"/>
    <n v="2"/>
    <x v="60"/>
    <n v="49864.189452999999"/>
    <n v="1E-3"/>
    <n v="49.864189453000002"/>
    <n v="2486437.3898046766"/>
  </r>
  <r>
    <x v="2"/>
    <n v="2"/>
    <x v="31"/>
    <n v="32142.619140999999"/>
    <n v="1E-3"/>
    <n v="32.142619140999997"/>
    <n v="1033147.9652433795"/>
  </r>
  <r>
    <x v="2"/>
    <n v="2"/>
    <x v="32"/>
    <n v="61341.025391000003"/>
    <n v="1E-3"/>
    <n v="61.341025391000002"/>
    <n v="3762721.3960193074"/>
  </r>
  <r>
    <x v="2"/>
    <n v="2"/>
    <x v="96"/>
    <n v="108552.664062"/>
    <n v="1E-3"/>
    <n v="108.55266406200001"/>
    <n v="11783680.874957426"/>
  </r>
  <r>
    <x v="2"/>
    <n v="2"/>
    <x v="61"/>
    <n v="63405.974610000005"/>
    <n v="1E-3"/>
    <n v="63.405974610000008"/>
    <n v="4020317.6162439655"/>
  </r>
  <r>
    <x v="2"/>
    <n v="2"/>
    <x v="33"/>
    <n v="39635.539063000004"/>
    <n v="1E-3"/>
    <n v="39.635539063000003"/>
    <n v="1570975.9568145992"/>
  </r>
  <r>
    <x v="2"/>
    <n v="2"/>
    <x v="34"/>
    <n v="46250.763671000001"/>
    <n v="1E-3"/>
    <n v="46.250763671000001"/>
    <n v="2139133.1401506932"/>
  </r>
  <r>
    <x v="2"/>
    <n v="2"/>
    <x v="78"/>
    <n v="40535.710937999997"/>
    <n v="1E-3"/>
    <n v="40.535710937999994"/>
    <n v="1643143.8612490925"/>
  </r>
  <r>
    <x v="2"/>
    <n v="2"/>
    <x v="88"/>
    <n v="38034.890625"/>
    <n v="1E-3"/>
    <n v="38.034890625000003"/>
    <n v="1446652.904855713"/>
  </r>
  <r>
    <x v="2"/>
    <n v="2"/>
    <x v="62"/>
    <n v="26768.327148"/>
    <n v="1E-3"/>
    <n v="26.768327148000001"/>
    <n v="716543.33830235386"/>
  </r>
  <r>
    <x v="2"/>
    <n v="2"/>
    <x v="89"/>
    <n v="68627.019530999998"/>
    <n v="1E-3"/>
    <n v="68.627019531000002"/>
    <n v="4709667.8097082553"/>
  </r>
  <r>
    <x v="2"/>
    <n v="2"/>
    <x v="63"/>
    <n v="16474.035156000002"/>
    <n v="1E-3"/>
    <n v="16.474035156000003"/>
    <n v="271393.83432112401"/>
  </r>
  <r>
    <x v="2"/>
    <n v="2"/>
    <x v="79"/>
    <n v="27023.400390999999"/>
    <n v="1E-3"/>
    <n v="27.023400390999999"/>
    <n v="730264.16869229893"/>
  </r>
  <r>
    <x v="2"/>
    <n v="2"/>
    <x v="97"/>
    <n v="11541.269531"/>
    <n v="1E-3"/>
    <n v="11.541269530999999"/>
    <n v="133200.90238718895"/>
  </r>
  <r>
    <x v="2"/>
    <n v="2"/>
    <x v="80"/>
    <n v="9642.3496090000008"/>
    <n v="1E-3"/>
    <n v="9.6423496090000018"/>
    <n v="92974.905982182478"/>
  </r>
  <r>
    <x v="2"/>
    <n v="2"/>
    <x v="64"/>
    <n v="39777.480469000002"/>
    <n v="1E-3"/>
    <n v="39.777480469000004"/>
    <n v="1582247.9524616767"/>
  </r>
  <r>
    <x v="2"/>
    <n v="2"/>
    <x v="90"/>
    <n v="29627.489257000001"/>
    <n v="1E-3"/>
    <n v="29.627489257000001"/>
    <n v="877788.11967365048"/>
  </r>
  <r>
    <x v="2"/>
    <n v="2"/>
    <x v="81"/>
    <n v="30514.632812"/>
    <n v="1E-3"/>
    <n v="30.514632812000002"/>
    <n v="931142.81565118709"/>
  </r>
  <r>
    <x v="2"/>
    <n v="2"/>
    <x v="35"/>
    <n v="31602.503906000002"/>
    <n v="1E-3"/>
    <n v="31.602503906000003"/>
    <n v="998718.25312874536"/>
  </r>
  <r>
    <x v="2"/>
    <n v="2"/>
    <x v="36"/>
    <n v="44126.394530999998"/>
    <n v="1E-3"/>
    <n v="44.126394531000003"/>
    <n v="1947138.6943054667"/>
  </r>
  <r>
    <x v="2"/>
    <n v="2"/>
    <x v="98"/>
    <n v="31102.416992000002"/>
    <n v="1E-3"/>
    <n v="31.102416992000002"/>
    <n v="967360.34274425043"/>
  </r>
  <r>
    <x v="2"/>
    <n v="2"/>
    <x v="37"/>
    <n v="82036.085938000004"/>
    <n v="1E-3"/>
    <n v="82.036085937999999"/>
    <n v="6729919.3960269224"/>
  </r>
  <r>
    <x v="2"/>
    <n v="2"/>
    <x v="38"/>
    <n v="22670.920898000004"/>
    <n v="1E-3"/>
    <n v="22.670920898000006"/>
    <n v="513970.65436337329"/>
  </r>
  <r>
    <x v="2"/>
    <n v="2"/>
    <x v="66"/>
    <n v="25625.947265000003"/>
    <n v="1E-3"/>
    <n v="25.625947265000004"/>
    <n v="656689.17322856118"/>
  </r>
  <r>
    <x v="2"/>
    <n v="2"/>
    <x v="67"/>
    <n v="14858.224609000001"/>
    <n v="1E-3"/>
    <n v="14.858224609000001"/>
    <n v="220766.83853149321"/>
  </r>
  <r>
    <x v="2"/>
    <n v="2"/>
    <x v="39"/>
    <n v="25829.321289"/>
    <n v="1E-3"/>
    <n v="25.829321288999999"/>
    <n v="667153.83825038862"/>
  </r>
  <r>
    <x v="2"/>
    <n v="2"/>
    <x v="68"/>
    <n v="49421.634766000003"/>
    <n v="1E-3"/>
    <n v="49.421634766000004"/>
    <n v="2442497.9829438999"/>
  </r>
  <r>
    <x v="2"/>
    <n v="2"/>
    <x v="40"/>
    <n v="62342.578125"/>
    <n v="1E-3"/>
    <n v="62.342578125000003"/>
    <n v="3886597.0472717285"/>
  </r>
  <r>
    <x v="2"/>
    <n v="2"/>
    <x v="91"/>
    <n v="50141.480469000002"/>
    <n v="1E-3"/>
    <n v="50.141480469000001"/>
    <n v="2514168.0636231089"/>
  </r>
  <r>
    <x v="2"/>
    <n v="2"/>
    <x v="99"/>
    <n v="12425.626953000001"/>
    <n v="1E-3"/>
    <n v="12.425626953000002"/>
    <n v="154396.20517512009"/>
  </r>
  <r>
    <x v="2"/>
    <n v="2"/>
    <x v="69"/>
    <n v="55523.855469000002"/>
    <n v="1E-3"/>
    <n v="55.523855469000004"/>
    <n v="3082898.5261424012"/>
  </r>
  <r>
    <x v="2"/>
    <n v="2"/>
    <x v="41"/>
    <n v="29560.703125"/>
    <n v="1E-3"/>
    <n v="29.560703125"/>
    <n v="873835.16924438474"/>
  </r>
  <r>
    <x v="2"/>
    <n v="2"/>
    <x v="70"/>
    <n v="20896.130859000001"/>
    <n v="1E-3"/>
    <n v="20.896130858999999"/>
    <n v="436648.28487645212"/>
  </r>
  <r>
    <x v="2"/>
    <n v="2"/>
    <x v="71"/>
    <n v="33507.824219000002"/>
    <n v="1E-3"/>
    <n v="33.507824219"/>
    <n v="1122774.2838914031"/>
  </r>
  <r>
    <x v="2"/>
    <n v="2"/>
    <x v="42"/>
    <n v="46549.753906999998"/>
    <n v="1E-3"/>
    <n v="46.549753906999996"/>
    <n v="2166879.5888022617"/>
  </r>
  <r>
    <x v="2"/>
    <n v="2"/>
    <x v="43"/>
    <n v="50781.476562000003"/>
    <n v="1E-3"/>
    <n v="50.781476562000002"/>
    <n v="2578758.3618169557"/>
  </r>
  <r>
    <x v="2"/>
    <n v="2"/>
    <x v="72"/>
    <n v="23712.802734000001"/>
    <n v="1E-3"/>
    <n v="23.712802734"/>
    <n v="562297.01350159792"/>
  </r>
  <r>
    <x v="3"/>
    <n v="1"/>
    <x v="0"/>
    <n v="9704.3693839999996"/>
    <n v="0.1"/>
    <n v="970.43693840000003"/>
    <n v="9417478.514111653"/>
  </r>
  <r>
    <x v="3"/>
    <n v="1"/>
    <x v="44"/>
    <n v="3692.2026369999999"/>
    <n v="1E-3"/>
    <n v="3.6922026369999998"/>
    <n v="13632.360312669753"/>
  </r>
  <r>
    <x v="3"/>
    <n v="1"/>
    <x v="3"/>
    <n v="23885.929688"/>
    <n v="1E-3"/>
    <n v="23.885929688000001"/>
    <n v="570537.63706007984"/>
  </r>
  <r>
    <x v="3"/>
    <n v="1"/>
    <x v="5"/>
    <n v="13025.878906"/>
    <n v="1E-3"/>
    <n v="13.025878906000001"/>
    <n v="169673.52127377575"/>
  </r>
  <r>
    <x v="3"/>
    <n v="1"/>
    <x v="6"/>
    <n v="11534.335938"/>
    <n v="1E-3"/>
    <n v="11.534335938"/>
    <n v="133040.90553063835"/>
  </r>
  <r>
    <x v="3"/>
    <n v="1"/>
    <x v="46"/>
    <n v="11442.086914"/>
    <n v="1E-3"/>
    <n v="11.442086913999999"/>
    <n v="130921.35294753003"/>
  </r>
  <r>
    <x v="3"/>
    <n v="1"/>
    <x v="47"/>
    <n v="18317.828125"/>
    <n v="1E-3"/>
    <n v="18.317828125000002"/>
    <n v="335542.82721704105"/>
  </r>
  <r>
    <x v="3"/>
    <n v="1"/>
    <x v="82"/>
    <n v="7538.5439450000003"/>
    <n v="1E-3"/>
    <n v="7.5385439450000007"/>
    <n v="56829.644810696169"/>
  </r>
  <r>
    <x v="3"/>
    <n v="1"/>
    <x v="7"/>
    <n v="15535.211914"/>
    <n v="1E-3"/>
    <n v="15.535211914"/>
    <n v="241342.80921288754"/>
  </r>
  <r>
    <x v="3"/>
    <n v="1"/>
    <x v="83"/>
    <n v="7236.7260740000002"/>
    <n v="1E-3"/>
    <n v="7.2367260739999999"/>
    <n v="52370.204270111455"/>
  </r>
  <r>
    <x v="3"/>
    <n v="1"/>
    <x v="100"/>
    <n v="8524.0761719999991"/>
    <n v="1E-3"/>
    <n v="8.5240761719999991"/>
    <n v="72659.874586058155"/>
  </r>
  <r>
    <x v="3"/>
    <n v="1"/>
    <x v="73"/>
    <n v="14002.578125"/>
    <n v="1E-3"/>
    <n v="14.002578124999999"/>
    <n v="196072.19414672852"/>
  </r>
  <r>
    <x v="3"/>
    <n v="1"/>
    <x v="92"/>
    <n v="2855.1372070000002"/>
    <n v="1E-3"/>
    <n v="2.8551372070000003"/>
    <n v="8151.8084707957623"/>
  </r>
  <r>
    <x v="3"/>
    <n v="1"/>
    <x v="8"/>
    <n v="9242.9833980000003"/>
    <n v="1E-3"/>
    <n v="9.2429833979999998"/>
    <n v="85432.742095703637"/>
  </r>
  <r>
    <x v="3"/>
    <n v="1"/>
    <x v="50"/>
    <n v="10579.445312"/>
    <n v="1E-3"/>
    <n v="10.579445312000001"/>
    <n v="111924.66310959877"/>
  </r>
  <r>
    <x v="3"/>
    <n v="1"/>
    <x v="10"/>
    <n v="59430.697265999996"/>
    <n v="1E-3"/>
    <n v="59.430697265999996"/>
    <n v="3532007.7775229393"/>
  </r>
  <r>
    <x v="3"/>
    <n v="1"/>
    <x v="51"/>
    <n v="9841.9101559999999"/>
    <n v="1E-3"/>
    <n v="9.8419101560000009"/>
    <n v="96863.195518775945"/>
  </r>
  <r>
    <x v="3"/>
    <n v="1"/>
    <x v="11"/>
    <n v="9223.6875"/>
    <n v="1E-3"/>
    <n v="9.2236875000000005"/>
    <n v="85076.411097656252"/>
  </r>
  <r>
    <x v="3"/>
    <n v="1"/>
    <x v="52"/>
    <n v="15576.375"/>
    <n v="1E-3"/>
    <n v="15.576375000000001"/>
    <n v="242623.45814062501"/>
  </r>
  <r>
    <x v="3"/>
    <n v="1"/>
    <x v="53"/>
    <n v="28852.320312"/>
    <n v="1E-3"/>
    <n v="28.852320312"/>
    <n v="832456.38738624775"/>
  </r>
  <r>
    <x v="3"/>
    <n v="1"/>
    <x v="13"/>
    <n v="27462.578125"/>
    <n v="1E-3"/>
    <n v="27.462578125"/>
    <n v="754193.19727172854"/>
  </r>
  <r>
    <x v="3"/>
    <n v="1"/>
    <x v="84"/>
    <n v="19119.4375"/>
    <n v="1E-3"/>
    <n v="19.1194375"/>
    <n v="365552.89031640626"/>
  </r>
  <r>
    <x v="3"/>
    <n v="1"/>
    <x v="14"/>
    <n v="19507.296875"/>
    <n v="1E-3"/>
    <n v="19.507296875000002"/>
    <n v="380534.63136938476"/>
  </r>
  <r>
    <x v="3"/>
    <n v="1"/>
    <x v="15"/>
    <n v="23122.802734000001"/>
    <n v="1E-3"/>
    <n v="23.122802734"/>
    <n v="534664.00627547794"/>
  </r>
  <r>
    <x v="3"/>
    <n v="1"/>
    <x v="18"/>
    <n v="28582.710937999997"/>
    <n v="1E-3"/>
    <n v="28.582710937999998"/>
    <n v="816971.36456526455"/>
  </r>
  <r>
    <x v="3"/>
    <n v="1"/>
    <x v="54"/>
    <n v="14386.208984000001"/>
    <n v="1E-3"/>
    <n v="14.386208984000001"/>
    <n v="206963.00893132234"/>
  </r>
  <r>
    <x v="3"/>
    <n v="1"/>
    <x v="55"/>
    <n v="43375.804687999997"/>
    <n v="1E-3"/>
    <n v="43.375804687999995"/>
    <n v="1881460.4323315225"/>
  </r>
  <r>
    <x v="3"/>
    <n v="1"/>
    <x v="19"/>
    <n v="14630.138671999999"/>
    <n v="1E-3"/>
    <n v="14.630138671999999"/>
    <n v="214040.95756194991"/>
  </r>
  <r>
    <x v="3"/>
    <n v="1"/>
    <x v="21"/>
    <n v="10081.565430000001"/>
    <n v="1E-3"/>
    <n v="10.081565430000001"/>
    <n v="101637.96151937109"/>
  </r>
  <r>
    <x v="3"/>
    <n v="1"/>
    <x v="56"/>
    <n v="22527.277343999998"/>
    <n v="1E-3"/>
    <n v="22.527277343999998"/>
    <n v="507478.22453349561"/>
  </r>
  <r>
    <x v="3"/>
    <n v="1"/>
    <x v="76"/>
    <n v="11149.541015999999"/>
    <n v="1E-3"/>
    <n v="11.149541015999999"/>
    <n v="124312.26486746631"/>
  </r>
  <r>
    <x v="3"/>
    <n v="1"/>
    <x v="57"/>
    <n v="14373.912109000001"/>
    <n v="1E-3"/>
    <n v="14.373912109000001"/>
    <n v="206609.34931725686"/>
  </r>
  <r>
    <x v="3"/>
    <n v="1"/>
    <x v="23"/>
    <n v="14674.000977"/>
    <n v="1E-3"/>
    <n v="14.674000977"/>
    <n v="215326.30467299695"/>
  </r>
  <r>
    <x v="3"/>
    <n v="1"/>
    <x v="77"/>
    <n v="45587.648437999997"/>
    <n v="1E-3"/>
    <n v="45.587648437999995"/>
    <n v="2078233.6901066836"/>
  </r>
  <r>
    <x v="3"/>
    <n v="1"/>
    <x v="26"/>
    <n v="14058.992188"/>
    <n v="1E-3"/>
    <n v="14.058992188000001"/>
    <n v="197655.26134224504"/>
  </r>
  <r>
    <x v="3"/>
    <n v="1"/>
    <x v="27"/>
    <n v="8013.3950199999999"/>
    <n v="1E-3"/>
    <n v="8.0133950200000008"/>
    <n v="64214.499746560796"/>
  </r>
  <r>
    <x v="3"/>
    <n v="1"/>
    <x v="87"/>
    <n v="15501.738281"/>
    <n v="1E-3"/>
    <n v="15.501738281"/>
    <n v="240303.88973262085"/>
  </r>
  <r>
    <x v="3"/>
    <n v="1"/>
    <x v="60"/>
    <n v="12812.946289"/>
    <n v="1E-3"/>
    <n v="12.812946288999999"/>
    <n v="164171.59260479885"/>
  </r>
  <r>
    <x v="3"/>
    <n v="1"/>
    <x v="31"/>
    <n v="32018.339843999998"/>
    <n v="1E-3"/>
    <n v="32.018339843999996"/>
    <n v="1025174.0863658779"/>
  </r>
  <r>
    <x v="3"/>
    <n v="1"/>
    <x v="96"/>
    <n v="22572.5625"/>
    <n v="1E-3"/>
    <n v="22.5725625"/>
    <n v="509520.57781640626"/>
  </r>
  <r>
    <x v="3"/>
    <n v="1"/>
    <x v="33"/>
    <n v="24389.523438"/>
    <n v="1E-3"/>
    <n v="24.389523438000001"/>
    <n v="594848.85353275132"/>
  </r>
  <r>
    <x v="3"/>
    <n v="1"/>
    <x v="78"/>
    <n v="24671.085938"/>
    <n v="1E-3"/>
    <n v="24.671085938000001"/>
    <n v="608662.48136018135"/>
  </r>
  <r>
    <x v="3"/>
    <n v="1"/>
    <x v="88"/>
    <n v="7331.5415039999998"/>
    <n v="1E-3"/>
    <n v="7.3315415039999996"/>
    <n v="53751.50082487458"/>
  </r>
  <r>
    <x v="3"/>
    <n v="1"/>
    <x v="62"/>
    <n v="8371.1660159999992"/>
    <n v="1E-3"/>
    <n v="8.3711660160000001"/>
    <n v="70076.420467433301"/>
  </r>
  <r>
    <x v="3"/>
    <n v="1"/>
    <x v="80"/>
    <n v="40638.847655999998"/>
    <n v="1E-3"/>
    <n v="40.638847655999996"/>
    <n v="1651515.9388075767"/>
  </r>
  <r>
    <x v="3"/>
    <n v="1"/>
    <x v="64"/>
    <n v="27380.314452999999"/>
    <n v="1E-3"/>
    <n v="27.380314453"/>
    <n v="749681.61954516068"/>
  </r>
  <r>
    <x v="3"/>
    <n v="1"/>
    <x v="90"/>
    <n v="23803.800781000002"/>
    <n v="1E-3"/>
    <n v="23.803800781000003"/>
    <n v="566620.93162153626"/>
  </r>
  <r>
    <x v="3"/>
    <n v="1"/>
    <x v="81"/>
    <n v="22606.607422000001"/>
    <n v="1E-3"/>
    <n v="22.606607422"/>
    <n v="511058.69913242554"/>
  </r>
  <r>
    <x v="3"/>
    <n v="1"/>
    <x v="35"/>
    <n v="9286.3710940000001"/>
    <n v="1E-3"/>
    <n v="9.2863710939999997"/>
    <n v="86236.688095478763"/>
  </r>
  <r>
    <x v="3"/>
    <n v="1"/>
    <x v="66"/>
    <n v="23869.900390999999"/>
    <n v="1E-3"/>
    <n v="23.869900390999998"/>
    <n v="569772.14467626193"/>
  </r>
  <r>
    <x v="3"/>
    <n v="1"/>
    <x v="67"/>
    <n v="39700.741211"/>
    <n v="1E-3"/>
    <n v="39.700741211"/>
    <n v="1576148.8527027939"/>
  </r>
  <r>
    <x v="3"/>
    <n v="1"/>
    <x v="39"/>
    <n v="15871.787109000001"/>
    <n v="1E-3"/>
    <n v="15.871787109000001"/>
    <n v="251913.62603341861"/>
  </r>
  <r>
    <x v="3"/>
    <n v="1"/>
    <x v="40"/>
    <n v="16436.269531000002"/>
    <n v="1E-3"/>
    <n v="16.436269531000001"/>
    <n v="270150.95609567902"/>
  </r>
  <r>
    <x v="3"/>
    <n v="1"/>
    <x v="99"/>
    <n v="21224.609375"/>
    <n v="1E-3"/>
    <n v="21.224609375"/>
    <n v="450484.04312133789"/>
  </r>
  <r>
    <x v="3"/>
    <n v="1"/>
    <x v="41"/>
    <n v="16478.832031000002"/>
    <n v="1E-3"/>
    <n v="16.478832031000003"/>
    <n v="271551.9051059116"/>
  </r>
  <r>
    <x v="3"/>
    <n v="1"/>
    <x v="70"/>
    <n v="8267.4628909999992"/>
    <n v="1E-3"/>
    <n v="8.2674628909999992"/>
    <n v="68350.942654062063"/>
  </r>
  <r>
    <x v="3"/>
    <n v="1"/>
    <x v="71"/>
    <n v="6938.0102539999998"/>
    <n v="1E-3"/>
    <n v="6.9380102539999999"/>
    <n v="48135.986284609142"/>
  </r>
  <r>
    <x v="3"/>
    <n v="1"/>
    <x v="42"/>
    <n v="5254.1591799999997"/>
    <n v="1E-3"/>
    <n v="5.2541591799999994"/>
    <n v="27606.188688778271"/>
  </r>
  <r>
    <x v="3"/>
    <n v="1"/>
    <x v="43"/>
    <n v="35893.212402999998"/>
    <n v="1E-3"/>
    <n v="35.893212403"/>
    <n v="1288322.6966068728"/>
  </r>
  <r>
    <x v="3"/>
    <n v="2"/>
    <x v="0"/>
    <n v="11537.545409999999"/>
    <n v="0.1"/>
    <n v="1153.754541"/>
    <n v="13311495.408781204"/>
  </r>
  <r>
    <x v="3"/>
    <n v="2"/>
    <x v="44"/>
    <n v="26197.111327999999"/>
    <n v="1E-3"/>
    <n v="26.197111327999998"/>
    <n v="686288.6419316259"/>
  </r>
  <r>
    <x v="3"/>
    <n v="2"/>
    <x v="2"/>
    <n v="22765.457030999998"/>
    <n v="1E-3"/>
    <n v="22.765457030999997"/>
    <n v="518266.03383030725"/>
  </r>
  <r>
    <x v="3"/>
    <n v="2"/>
    <x v="4"/>
    <n v="4693.0263670000004"/>
    <n v="1E-3"/>
    <n v="4.6930263670000008"/>
    <n v="22024.496481357222"/>
  </r>
  <r>
    <x v="3"/>
    <n v="2"/>
    <x v="6"/>
    <n v="20356.953125"/>
    <n v="1E-3"/>
    <n v="20.356953125"/>
    <n v="414405.54053344729"/>
  </r>
  <r>
    <x v="3"/>
    <n v="2"/>
    <x v="47"/>
    <n v="18138.314452999999"/>
    <n v="1E-3"/>
    <n v="18.138314453"/>
    <n v="328998.45119590865"/>
  </r>
  <r>
    <x v="3"/>
    <n v="2"/>
    <x v="82"/>
    <n v="9818.8027340000008"/>
    <n v="1E-3"/>
    <n v="9.8188027340000001"/>
    <n v="96408.887129205905"/>
  </r>
  <r>
    <x v="3"/>
    <n v="2"/>
    <x v="7"/>
    <n v="7536.4814450000003"/>
    <n v="1E-3"/>
    <n v="7.5364814450000006"/>
    <n v="56798.552570829299"/>
  </r>
  <r>
    <x v="3"/>
    <n v="2"/>
    <x v="48"/>
    <n v="14726.058594"/>
    <n v="1E-3"/>
    <n v="14.726058594000001"/>
    <n v="216856.80171392125"/>
  </r>
  <r>
    <x v="3"/>
    <n v="2"/>
    <x v="83"/>
    <n v="28708.447265999999"/>
    <n v="1E-3"/>
    <n v="28.708447266"/>
    <n v="824174.9444247029"/>
  </r>
  <r>
    <x v="3"/>
    <n v="2"/>
    <x v="73"/>
    <n v="6437.3007809999999"/>
    <n v="1E-3"/>
    <n v="6.4373007810000002"/>
    <n v="41438.841345063207"/>
  </r>
  <r>
    <x v="3"/>
    <n v="2"/>
    <x v="49"/>
    <n v="14871.789062"/>
    <n v="1E-3"/>
    <n v="14.871789062"/>
    <n v="221170.10990462283"/>
  </r>
  <r>
    <x v="3"/>
    <n v="2"/>
    <x v="8"/>
    <n v="15976.444824"/>
    <n v="1E-3"/>
    <n v="15.976444824"/>
    <n v="255246.78921431641"/>
  </r>
  <r>
    <x v="3"/>
    <n v="2"/>
    <x v="9"/>
    <n v="20089.150390999999"/>
    <n v="1E-3"/>
    <n v="20.089150391"/>
    <n v="403573.96343221539"/>
  </r>
  <r>
    <x v="3"/>
    <n v="2"/>
    <x v="10"/>
    <n v="37169.152344000002"/>
    <n v="1E-3"/>
    <n v="37.169152344000004"/>
    <n v="1381545.885971481"/>
  </r>
  <r>
    <x v="3"/>
    <n v="2"/>
    <x v="74"/>
    <n v="32328.314452999999"/>
    <n v="1E-3"/>
    <n v="32.328314452999997"/>
    <n v="1045119.9153720486"/>
  </r>
  <r>
    <x v="3"/>
    <n v="2"/>
    <x v="11"/>
    <n v="29072.189941000001"/>
    <n v="1E-3"/>
    <n v="29.072189941000001"/>
    <n v="845192.2279655817"/>
  </r>
  <r>
    <x v="3"/>
    <n v="2"/>
    <x v="52"/>
    <n v="22369.195312"/>
    <n v="1E-3"/>
    <n v="22.369195311999999"/>
    <n v="500380.89890640276"/>
  </r>
  <r>
    <x v="3"/>
    <n v="2"/>
    <x v="12"/>
    <n v="21286.070312"/>
    <n v="1E-3"/>
    <n v="21.286070312"/>
    <n v="453096.78932740778"/>
  </r>
  <r>
    <x v="3"/>
    <n v="2"/>
    <x v="84"/>
    <n v="26914.490234000001"/>
    <n v="1E-3"/>
    <n v="26.914490234000002"/>
    <n v="724389.7845560814"/>
  </r>
  <r>
    <x v="3"/>
    <n v="2"/>
    <x v="14"/>
    <n v="18091.367188"/>
    <n v="1E-3"/>
    <n v="18.091367188"/>
    <n v="327297.56673104304"/>
  </r>
  <r>
    <x v="3"/>
    <n v="2"/>
    <x v="15"/>
    <n v="16459.695312"/>
    <n v="1E-3"/>
    <n v="16.459695312000001"/>
    <n v="270921.56976387475"/>
  </r>
  <r>
    <x v="3"/>
    <n v="2"/>
    <x v="16"/>
    <n v="46403.664062000003"/>
    <n v="1E-3"/>
    <n v="46.403664062000004"/>
    <n v="2153300.0383789507"/>
  </r>
  <r>
    <x v="3"/>
    <n v="2"/>
    <x v="17"/>
    <n v="60487.400391000003"/>
    <n v="1E-3"/>
    <n v="60.487400391000001"/>
    <n v="3658725.6060611471"/>
  </r>
  <r>
    <x v="3"/>
    <n v="2"/>
    <x v="54"/>
    <n v="10774.162109000001"/>
    <n v="1E-3"/>
    <n v="10.774162109000001"/>
    <n v="116082.56915101135"/>
  </r>
  <r>
    <x v="3"/>
    <n v="2"/>
    <x v="55"/>
    <n v="21475.496093999998"/>
    <n v="1E-3"/>
    <n v="21.475496094"/>
    <n v="461196.93248340918"/>
  </r>
  <r>
    <x v="3"/>
    <n v="2"/>
    <x v="19"/>
    <n v="20681.822265999999"/>
    <n v="1E-3"/>
    <n v="20.681822266000001"/>
    <n v="427737.77224241337"/>
  </r>
  <r>
    <x v="3"/>
    <n v="2"/>
    <x v="20"/>
    <n v="29375.408202999999"/>
    <n v="1E-3"/>
    <n v="29.375408202999999"/>
    <n v="862914.60709287971"/>
  </r>
  <r>
    <x v="3"/>
    <n v="2"/>
    <x v="21"/>
    <n v="38812.346679000002"/>
    <n v="1E-3"/>
    <n v="38.812346679000001"/>
    <n v="1506398.2547308824"/>
  </r>
  <r>
    <x v="3"/>
    <n v="2"/>
    <x v="22"/>
    <n v="4087.5915530000002"/>
    <n v="1E-3"/>
    <n v="4.0875915530000002"/>
    <n v="16708.404704156954"/>
  </r>
  <r>
    <x v="3"/>
    <n v="2"/>
    <x v="57"/>
    <n v="25619.788086"/>
    <n v="1E-3"/>
    <n v="25.619788086"/>
    <n v="656373.54157154751"/>
  </r>
  <r>
    <x v="3"/>
    <n v="2"/>
    <x v="58"/>
    <n v="30429.947265000003"/>
    <n v="1E-3"/>
    <n v="30.429947265000003"/>
    <n v="925981.69055068109"/>
  </r>
  <r>
    <x v="3"/>
    <n v="2"/>
    <x v="77"/>
    <n v="12413.266602"/>
    <n v="1E-3"/>
    <n v="12.413266602"/>
    <n v="154089.18773232863"/>
  </r>
  <r>
    <x v="3"/>
    <n v="2"/>
    <x v="24"/>
    <n v="38189.714844000002"/>
    <n v="1E-3"/>
    <n v="38.189714844000001"/>
    <n v="1458454.319866034"/>
  </r>
  <r>
    <x v="3"/>
    <n v="2"/>
    <x v="25"/>
    <n v="15247.373046999999"/>
    <n v="1E-3"/>
    <n v="15.247373047"/>
    <n v="232482.38483438204"/>
  </r>
  <r>
    <x v="3"/>
    <n v="2"/>
    <x v="26"/>
    <n v="9663.734375"/>
    <n v="1E-3"/>
    <n v="9.6637343750000007"/>
    <n v="93387.762070556637"/>
  </r>
  <r>
    <x v="3"/>
    <n v="2"/>
    <x v="27"/>
    <n v="17230.630859000001"/>
    <n v="1E-3"/>
    <n v="17.230630859000001"/>
    <n v="296894.63979912311"/>
  </r>
  <r>
    <x v="3"/>
    <n v="2"/>
    <x v="86"/>
    <n v="16018.682617"/>
    <n v="1E-3"/>
    <n v="16.018682617"/>
    <n v="256598.19278417798"/>
  </r>
  <r>
    <x v="3"/>
    <n v="2"/>
    <x v="29"/>
    <n v="7626.3872069999998"/>
    <n v="1E-3"/>
    <n v="7.6263872069999996"/>
    <n v="58161.781831093263"/>
  </r>
  <r>
    <x v="3"/>
    <n v="2"/>
    <x v="87"/>
    <n v="16311.491211"/>
    <n v="1E-3"/>
    <n v="16.311491211"/>
    <n v="266064.74552653026"/>
  </r>
  <r>
    <x v="3"/>
    <n v="2"/>
    <x v="30"/>
    <n v="11381.078125"/>
    <n v="1E-3"/>
    <n v="11.381078125"/>
    <n v="129528.93928735353"/>
  </r>
  <r>
    <x v="3"/>
    <n v="2"/>
    <x v="60"/>
    <n v="10998.006836"/>
    <n v="1E-3"/>
    <n v="10.998006836"/>
    <n v="120956.15436470274"/>
  </r>
  <r>
    <x v="3"/>
    <n v="2"/>
    <x v="31"/>
    <n v="35865.693359999997"/>
    <n v="1E-3"/>
    <n v="35.865693360000002"/>
    <n v="1286347.9601935479"/>
  </r>
  <r>
    <x v="3"/>
    <n v="2"/>
    <x v="32"/>
    <n v="22490.925781000002"/>
    <n v="1E-3"/>
    <n v="22.490925781000001"/>
    <n v="505841.74248645059"/>
  </r>
  <r>
    <x v="3"/>
    <n v="2"/>
    <x v="61"/>
    <n v="5957.9882809999999"/>
    <n v="1E-3"/>
    <n v="5.9579882810000004"/>
    <n v="35497.624356533335"/>
  </r>
  <r>
    <x v="3"/>
    <n v="2"/>
    <x v="78"/>
    <n v="25467.239258000001"/>
    <n v="1E-3"/>
    <n v="25.467239258000003"/>
    <n v="648580.27542421652"/>
  </r>
  <r>
    <x v="3"/>
    <n v="2"/>
    <x v="88"/>
    <n v="23457.949218999998"/>
    <n v="1E-3"/>
    <n v="23.457949219"/>
    <n v="550275.38156118267"/>
  </r>
  <r>
    <x v="3"/>
    <n v="2"/>
    <x v="62"/>
    <n v="13129.222656"/>
    <n v="1E-3"/>
    <n v="13.129222656"/>
    <n v="172376.48755082369"/>
  </r>
  <r>
    <x v="3"/>
    <n v="2"/>
    <x v="63"/>
    <n v="16929.8125"/>
    <n v="1E-3"/>
    <n v="16.929812500000001"/>
    <n v="286618.55128515628"/>
  </r>
  <r>
    <x v="3"/>
    <n v="2"/>
    <x v="79"/>
    <n v="19994.652343999998"/>
    <n v="1E-3"/>
    <n v="19.994652343999999"/>
    <n v="399786.12235742464"/>
  </r>
  <r>
    <x v="3"/>
    <n v="2"/>
    <x v="97"/>
    <n v="41776.132813000004"/>
    <n v="1E-3"/>
    <n v="41.776132813000004"/>
    <n v="1745245.2728094156"/>
  </r>
  <r>
    <x v="3"/>
    <n v="2"/>
    <x v="80"/>
    <n v="38856.589844000002"/>
    <n v="1E-3"/>
    <n v="38.856589844000005"/>
    <n v="1509834.5743048443"/>
  </r>
  <r>
    <x v="3"/>
    <n v="2"/>
    <x v="64"/>
    <n v="24892.615234000001"/>
    <n v="1E-3"/>
    <n v="24.892615234000001"/>
    <n v="619642.29318796901"/>
  </r>
  <r>
    <x v="3"/>
    <n v="2"/>
    <x v="90"/>
    <n v="18362.890625"/>
    <n v="1E-3"/>
    <n v="18.362890625000002"/>
    <n v="337195.75210571289"/>
  </r>
  <r>
    <x v="3"/>
    <n v="2"/>
    <x v="81"/>
    <n v="21235.492188"/>
    <n v="1E-3"/>
    <n v="21.235492188000002"/>
    <n v="450946.12846660905"/>
  </r>
  <r>
    <x v="3"/>
    <n v="2"/>
    <x v="35"/>
    <n v="24276.859375"/>
    <n v="1E-3"/>
    <n v="24.276859375000001"/>
    <n v="589365.90111352538"/>
  </r>
  <r>
    <x v="3"/>
    <n v="2"/>
    <x v="36"/>
    <n v="10395.730469"/>
    <n v="1E-3"/>
    <n v="10.395730469"/>
    <n v="108071.21198409496"/>
  </r>
  <r>
    <x v="3"/>
    <n v="2"/>
    <x v="37"/>
    <n v="34983.675780999998"/>
    <n v="1E-3"/>
    <n v="34.983675781000002"/>
    <n v="1223857.5711501257"/>
  </r>
  <r>
    <x v="3"/>
    <n v="2"/>
    <x v="65"/>
    <n v="59547.007813000004"/>
    <n v="1E-3"/>
    <n v="59.547007813000008"/>
    <n v="3545846.1394814835"/>
  </r>
  <r>
    <x v="3"/>
    <n v="2"/>
    <x v="38"/>
    <n v="6105.1572269999997"/>
    <n v="1E-3"/>
    <n v="6.1051572269999994"/>
    <n v="37272.944766390327"/>
  </r>
  <r>
    <x v="3"/>
    <n v="2"/>
    <x v="91"/>
    <n v="8677.2998050000006"/>
    <n v="1E-3"/>
    <n v="8.6772998050000005"/>
    <n v="75295.531905853044"/>
  </r>
  <r>
    <x v="3"/>
    <n v="2"/>
    <x v="99"/>
    <n v="20506.5"/>
    <n v="1E-3"/>
    <n v="20.506499999999999"/>
    <n v="420516.54225"/>
  </r>
  <r>
    <x v="3"/>
    <n v="2"/>
    <x v="41"/>
    <n v="21509.203125"/>
    <n v="1E-3"/>
    <n v="21.509203124999999"/>
    <n v="462645.81907250977"/>
  </r>
  <r>
    <x v="3"/>
    <n v="2"/>
    <x v="42"/>
    <n v="12032.566650999999"/>
    <n v="1E-3"/>
    <n v="12.032566651"/>
    <n v="144782.66021075734"/>
  </r>
  <r>
    <x v="3"/>
    <n v="2"/>
    <x v="43"/>
    <n v="11457.000977"/>
    <n v="1E-3"/>
    <n v="11.457000977"/>
    <n v="131262.87138697895"/>
  </r>
  <r>
    <x v="3"/>
    <n v="2"/>
    <x v="72"/>
    <n v="23131.579590000001"/>
    <n v="1E-3"/>
    <n v="23.131579590000001"/>
    <n v="535069.97432850464"/>
  </r>
  <r>
    <x v="4"/>
    <n v="1"/>
    <x v="0"/>
    <n v="15127.985840000001"/>
    <n v="0.1"/>
    <n v="1512.7985840000001"/>
    <n v="22885595.557524055"/>
  </r>
  <r>
    <x v="4"/>
    <n v="1"/>
    <x v="44"/>
    <n v="28072.361327999999"/>
    <n v="1E-3"/>
    <n v="28.072361328"/>
    <n v="788057.47052978992"/>
  </r>
  <r>
    <x v="4"/>
    <n v="1"/>
    <x v="2"/>
    <n v="23354.851562"/>
    <n v="1E-3"/>
    <n v="23.354851562"/>
    <n v="545449.09148305387"/>
  </r>
  <r>
    <x v="4"/>
    <n v="1"/>
    <x v="45"/>
    <n v="23958.396484000001"/>
    <n v="1E-3"/>
    <n v="23.958396484000001"/>
    <n v="574004.76208454359"/>
  </r>
  <r>
    <x v="4"/>
    <n v="1"/>
    <x v="4"/>
    <n v="21592.291015999999"/>
    <n v="1E-3"/>
    <n v="21.592291016000001"/>
    <n v="466227.03131963429"/>
  </r>
  <r>
    <x v="4"/>
    <n v="1"/>
    <x v="5"/>
    <n v="11780.899414"/>
    <n v="1E-3"/>
    <n v="11.780899414"/>
    <n v="138789.59100278554"/>
  </r>
  <r>
    <x v="4"/>
    <n v="1"/>
    <x v="6"/>
    <n v="14817.216796999999"/>
    <n v="1E-3"/>
    <n v="14.817216796999999"/>
    <n v="219549.91360929891"/>
  </r>
  <r>
    <x v="4"/>
    <n v="1"/>
    <x v="46"/>
    <n v="29165.869140999999"/>
    <n v="1E-3"/>
    <n v="29.165869140999998"/>
    <n v="850647.922749936"/>
  </r>
  <r>
    <x v="4"/>
    <n v="1"/>
    <x v="82"/>
    <n v="9838.8496090000008"/>
    <n v="1E-3"/>
    <n v="9.8388496090000004"/>
    <n v="96802.961628519479"/>
  </r>
  <r>
    <x v="4"/>
    <n v="1"/>
    <x v="7"/>
    <n v="4213.158203"/>
    <n v="1E-3"/>
    <n v="4.2131582029999999"/>
    <n v="17750.70204350619"/>
  </r>
  <r>
    <x v="4"/>
    <n v="1"/>
    <x v="100"/>
    <n v="16130.035156"/>
    <n v="1E-3"/>
    <n v="16.130035156000002"/>
    <n v="260178.03413379594"/>
  </r>
  <r>
    <x v="4"/>
    <n v="1"/>
    <x v="49"/>
    <n v="68511.734374000007"/>
    <n v="1E-3"/>
    <n v="68.511734374000014"/>
    <n v="4693857.7469335338"/>
  </r>
  <r>
    <x v="4"/>
    <n v="1"/>
    <x v="9"/>
    <n v="53082.867187999997"/>
    <n v="1E-3"/>
    <n v="53.082867187999994"/>
    <n v="2817790.7888988466"/>
  </r>
  <r>
    <x v="4"/>
    <n v="1"/>
    <x v="52"/>
    <n v="24572.535156000002"/>
    <n v="1E-3"/>
    <n v="24.572535156000001"/>
    <n v="603809.483992856"/>
  </r>
  <r>
    <x v="4"/>
    <n v="1"/>
    <x v="13"/>
    <n v="20693.894531000002"/>
    <n v="1E-3"/>
    <n v="20.693894531000002"/>
    <n v="428237.2708601518"/>
  </r>
  <r>
    <x v="4"/>
    <n v="1"/>
    <x v="15"/>
    <n v="25603.392577999999"/>
    <n v="1E-3"/>
    <n v="25.603392578000001"/>
    <n v="655533.71150318545"/>
  </r>
  <r>
    <x v="4"/>
    <n v="1"/>
    <x v="85"/>
    <n v="15969.572265999999"/>
    <n v="1E-3"/>
    <n v="15.969572266"/>
    <n v="255027.23835899637"/>
  </r>
  <r>
    <x v="4"/>
    <n v="1"/>
    <x v="93"/>
    <n v="18537.765625"/>
    <n v="1E-3"/>
    <n v="18.537765624999999"/>
    <n v="343648.75436743163"/>
  </r>
  <r>
    <x v="4"/>
    <n v="1"/>
    <x v="94"/>
    <n v="29812.191406000002"/>
    <n v="1E-3"/>
    <n v="29.812191406000004"/>
    <n v="888766.75642798038"/>
  </r>
  <r>
    <x v="4"/>
    <n v="1"/>
    <x v="17"/>
    <n v="4965.9643550000001"/>
    <n v="1E-3"/>
    <n v="4.9659643550000006"/>
    <n v="24660.801975130566"/>
  </r>
  <r>
    <x v="4"/>
    <n v="1"/>
    <x v="18"/>
    <n v="9849.0810550000006"/>
    <n v="1E-3"/>
    <n v="9.849081055000001"/>
    <n v="97004.39762795993"/>
  </r>
  <r>
    <x v="4"/>
    <n v="1"/>
    <x v="54"/>
    <n v="49530.691406999998"/>
    <n v="1E-3"/>
    <n v="49.530691406999999"/>
    <n v="2453289.3912554635"/>
  </r>
  <r>
    <x v="4"/>
    <n v="1"/>
    <x v="19"/>
    <n v="41425.171875"/>
    <n v="1E-3"/>
    <n v="41.425171875000004"/>
    <n v="1716044.864873291"/>
  </r>
  <r>
    <x v="4"/>
    <n v="1"/>
    <x v="20"/>
    <n v="12851.363281"/>
    <n v="1E-3"/>
    <n v="12.851363280999999"/>
    <n v="165157.5381802351"/>
  </r>
  <r>
    <x v="4"/>
    <n v="1"/>
    <x v="56"/>
    <n v="42108.558594000002"/>
    <n v="1E-3"/>
    <n v="42.108558594000002"/>
    <n v="1773130.7068643316"/>
  </r>
  <r>
    <x v="4"/>
    <n v="1"/>
    <x v="76"/>
    <n v="36290.972655999998"/>
    <n v="1E-3"/>
    <n v="36.290972656000001"/>
    <n v="1317034.6963185396"/>
  </r>
  <r>
    <x v="4"/>
    <n v="1"/>
    <x v="57"/>
    <n v="51087.708983999997"/>
    <n v="1E-3"/>
    <n v="51.087708983999995"/>
    <n v="2609954.0092338738"/>
  </r>
  <r>
    <x v="4"/>
    <n v="1"/>
    <x v="58"/>
    <n v="53760.771485000005"/>
    <n v="1E-3"/>
    <n v="53.760771485000006"/>
    <n v="2890220.55066239"/>
  </r>
  <r>
    <x v="4"/>
    <n v="1"/>
    <x v="23"/>
    <n v="7975.1035160000001"/>
    <n v="1E-3"/>
    <n v="7.9751035159999999"/>
    <n v="63602.276090915562"/>
  </r>
  <r>
    <x v="4"/>
    <n v="1"/>
    <x v="77"/>
    <n v="31753.65625"/>
    <n v="1E-3"/>
    <n v="31.753656250000002"/>
    <n v="1008294.6852431641"/>
  </r>
  <r>
    <x v="4"/>
    <n v="1"/>
    <x v="24"/>
    <n v="32382.941406000002"/>
    <n v="1E-3"/>
    <n v="32.382941406"/>
    <n v="1048654.8941044293"/>
  </r>
  <r>
    <x v="4"/>
    <n v="1"/>
    <x v="25"/>
    <n v="17191.882812"/>
    <n v="1E-3"/>
    <n v="17.191882811999999"/>
    <n v="295560.83462154103"/>
  </r>
  <r>
    <x v="4"/>
    <n v="1"/>
    <x v="26"/>
    <n v="18889.027343999998"/>
    <n v="1E-3"/>
    <n v="18.889027343999999"/>
    <n v="356795.35400237964"/>
  </r>
  <r>
    <x v="4"/>
    <n v="1"/>
    <x v="27"/>
    <n v="9109.6074219999991"/>
    <n v="1E-3"/>
    <n v="9.1096074219999998"/>
    <n v="82984.947382957471"/>
  </r>
  <r>
    <x v="4"/>
    <n v="1"/>
    <x v="86"/>
    <n v="10800.564453000001"/>
    <n v="1E-3"/>
    <n v="10.800564453000002"/>
    <n v="116652.19250340722"/>
  </r>
  <r>
    <x v="4"/>
    <n v="1"/>
    <x v="29"/>
    <n v="25988.605468999998"/>
    <n v="1E-3"/>
    <n v="25.988605468999999"/>
    <n v="675407.61422333657"/>
  </r>
  <r>
    <x v="4"/>
    <n v="1"/>
    <x v="60"/>
    <n v="30741.519531000002"/>
    <n v="1E-3"/>
    <n v="30.741519531000002"/>
    <n v="945041.02307485463"/>
  </r>
  <r>
    <x v="4"/>
    <n v="1"/>
    <x v="61"/>
    <n v="95196.933594000002"/>
    <n v="1E-3"/>
    <n v="95.196933594000001"/>
    <n v="9062456.165700445"/>
  </r>
  <r>
    <x v="4"/>
    <n v="1"/>
    <x v="33"/>
    <n v="25327.476562"/>
    <n v="1E-3"/>
    <n v="25.327476562000001"/>
    <n v="641481.06899865938"/>
  </r>
  <r>
    <x v="4"/>
    <n v="1"/>
    <x v="34"/>
    <n v="27455.289062"/>
    <n v="1E-3"/>
    <n v="27.455289062000002"/>
    <n v="753792.89747797686"/>
  </r>
  <r>
    <x v="4"/>
    <n v="1"/>
    <x v="78"/>
    <n v="31124.615234000001"/>
    <n v="1E-3"/>
    <n v="31.124615234"/>
    <n v="968741.67346454493"/>
  </r>
  <r>
    <x v="4"/>
    <n v="1"/>
    <x v="62"/>
    <n v="22726.736327999999"/>
    <n v="1E-3"/>
    <n v="22.726736328000001"/>
    <n v="516504.54412243486"/>
  </r>
  <r>
    <x v="4"/>
    <n v="1"/>
    <x v="63"/>
    <n v="26201.680420000001"/>
    <n v="1E-3"/>
    <n v="26.201680420000002"/>
    <n v="686528.05683181144"/>
  </r>
  <r>
    <x v="4"/>
    <n v="1"/>
    <x v="80"/>
    <n v="16667.328125"/>
    <n v="1E-3"/>
    <n v="16.667328125000001"/>
    <n v="277799.82682641601"/>
  </r>
  <r>
    <x v="4"/>
    <n v="1"/>
    <x v="64"/>
    <n v="10336.702148"/>
    <n v="1E-3"/>
    <n v="10.336702148000001"/>
    <n v="106847.41129646784"/>
  </r>
  <r>
    <x v="4"/>
    <n v="1"/>
    <x v="90"/>
    <n v="3297.8781739999999"/>
    <n v="1E-3"/>
    <n v="3.2978781740000001"/>
    <n v="10876.000450545574"/>
  </r>
  <r>
    <x v="4"/>
    <n v="1"/>
    <x v="81"/>
    <n v="4424.2416990000002"/>
    <n v="1E-3"/>
    <n v="4.4242416990000004"/>
    <n v="19573.914611170407"/>
  </r>
  <r>
    <x v="4"/>
    <n v="1"/>
    <x v="35"/>
    <n v="16405.900390999999"/>
    <n v="1E-3"/>
    <n v="16.405900390999999"/>
    <n v="269153.56763941393"/>
  </r>
  <r>
    <x v="4"/>
    <n v="1"/>
    <x v="36"/>
    <n v="14846.517578000001"/>
    <n v="1E-3"/>
    <n v="14.846517578000002"/>
    <n v="220419.084193863"/>
  </r>
  <r>
    <x v="4"/>
    <n v="1"/>
    <x v="66"/>
    <n v="9770.9550780000009"/>
    <n v="1E-3"/>
    <n v="9.7709550780000018"/>
    <n v="95471.563136294004"/>
  </r>
  <r>
    <x v="4"/>
    <n v="1"/>
    <x v="39"/>
    <n v="44420.274414"/>
    <n v="1E-3"/>
    <n v="44.420274413999998"/>
    <n v="1973160.7790150631"/>
  </r>
  <r>
    <x v="4"/>
    <n v="1"/>
    <x v="68"/>
    <n v="14898.850586"/>
    <n v="1E-3"/>
    <n v="14.898850586"/>
    <n v="221975.74878395256"/>
  </r>
  <r>
    <x v="4"/>
    <n v="1"/>
    <x v="40"/>
    <n v="13740.466796999999"/>
    <n v="1E-3"/>
    <n v="13.740466797"/>
    <n v="188800.42779945943"/>
  </r>
  <r>
    <x v="4"/>
    <n v="1"/>
    <x v="99"/>
    <n v="15663.814453000001"/>
    <n v="1E-3"/>
    <n v="15.663814453000001"/>
    <n v="245355.08321801171"/>
  </r>
  <r>
    <x v="4"/>
    <n v="1"/>
    <x v="71"/>
    <n v="30544.335938"/>
    <n v="1E-3"/>
    <n v="30.544335938"/>
    <n v="932956.45789339847"/>
  </r>
  <r>
    <x v="4"/>
    <n v="1"/>
    <x v="42"/>
    <n v="31726.630859000001"/>
    <n v="1E-3"/>
    <n v="31.726630859"/>
    <n v="1006579.1056632511"/>
  </r>
  <r>
    <x v="4"/>
    <n v="1"/>
    <x v="43"/>
    <n v="27121.572265999999"/>
    <n v="1E-3"/>
    <n v="27.121572266000001"/>
    <n v="735579.68217986042"/>
  </r>
  <r>
    <x v="4"/>
    <n v="2"/>
    <x v="0"/>
    <n v="17984.769531000002"/>
    <n v="0.1"/>
    <n v="1798.4769531000002"/>
    <n v="32345193.508318603"/>
  </r>
  <r>
    <x v="4"/>
    <n v="2"/>
    <x v="44"/>
    <n v="36096.273437999997"/>
    <n v="1E-3"/>
    <n v="36.096273437999997"/>
    <n v="1302940.9561108642"/>
  </r>
  <r>
    <x v="4"/>
    <n v="2"/>
    <x v="2"/>
    <n v="23992.515625"/>
    <n v="1E-3"/>
    <n v="23.992515624999999"/>
    <n v="575640.80601586914"/>
  </r>
  <r>
    <x v="4"/>
    <n v="2"/>
    <x v="3"/>
    <n v="24213.691406000002"/>
    <n v="1E-3"/>
    <n v="24.213691406000002"/>
    <n v="586302.85150499828"/>
  </r>
  <r>
    <x v="4"/>
    <n v="2"/>
    <x v="4"/>
    <n v="19652.291015999999"/>
    <n v="1E-3"/>
    <n v="19.652291016"/>
    <n v="386212.54217755434"/>
  </r>
  <r>
    <x v="4"/>
    <n v="2"/>
    <x v="6"/>
    <n v="23847.894531000002"/>
    <n v="1E-3"/>
    <n v="23.847894531000001"/>
    <n v="568722.07356169971"/>
  </r>
  <r>
    <x v="4"/>
    <n v="2"/>
    <x v="82"/>
    <n v="17013.025390999999"/>
    <n v="1E-3"/>
    <n v="17.013025390999999"/>
    <n v="289443.03295481071"/>
  </r>
  <r>
    <x v="4"/>
    <n v="2"/>
    <x v="7"/>
    <n v="56166.222655999998"/>
    <n v="1E-3"/>
    <n v="56.166222656000002"/>
    <n v="3154644.5674433676"/>
  </r>
  <r>
    <x v="4"/>
    <n v="2"/>
    <x v="48"/>
    <n v="47048.0625"/>
    <n v="1E-3"/>
    <n v="47.0480625"/>
    <n v="2213520.1850039065"/>
  </r>
  <r>
    <x v="4"/>
    <n v="2"/>
    <x v="8"/>
    <n v="64023.726563000004"/>
    <n v="1E-3"/>
    <n v="64.023726563000011"/>
    <n v="4099037.5630137925"/>
  </r>
  <r>
    <x v="4"/>
    <n v="2"/>
    <x v="9"/>
    <n v="34745.871094000002"/>
    <n v="1E-3"/>
    <n v="34.745871094000002"/>
    <n v="1207275.5580808648"/>
  </r>
  <r>
    <x v="4"/>
    <n v="2"/>
    <x v="50"/>
    <n v="35499.542969000002"/>
    <n v="1E-3"/>
    <n v="35.499542969000004"/>
    <n v="1260217.5510078776"/>
  </r>
  <r>
    <x v="4"/>
    <n v="2"/>
    <x v="10"/>
    <n v="22722.445312"/>
    <n v="1E-3"/>
    <n v="22.722445312000001"/>
    <n v="516309.52095683076"/>
  </r>
  <r>
    <x v="4"/>
    <n v="2"/>
    <x v="51"/>
    <n v="11026.989258"/>
    <n v="1E-3"/>
    <n v="11.026989258"/>
    <n v="121594.49209604738"/>
  </r>
  <r>
    <x v="4"/>
    <n v="2"/>
    <x v="52"/>
    <n v="10182.663086"/>
    <n v="1E-3"/>
    <n v="10.182663086"/>
    <n v="103686.62752298705"/>
  </r>
  <r>
    <x v="4"/>
    <n v="2"/>
    <x v="12"/>
    <n v="6396.5268550000001"/>
    <n v="1E-3"/>
    <n v="6.3965268550000003"/>
    <n v="40915.555806736193"/>
  </r>
  <r>
    <x v="4"/>
    <n v="2"/>
    <x v="53"/>
    <n v="77640.265625"/>
    <n v="1E-3"/>
    <n v="77.640265624999998"/>
    <n v="6028010.8463205565"/>
  </r>
  <r>
    <x v="4"/>
    <n v="2"/>
    <x v="13"/>
    <n v="100994.039062"/>
    <n v="1E-3"/>
    <n v="100.994039062"/>
    <n v="10199795.926056782"/>
  </r>
  <r>
    <x v="4"/>
    <n v="2"/>
    <x v="84"/>
    <n v="119688.617187"/>
    <n v="1E-3"/>
    <n v="119.68861718700001"/>
    <n v="14325365.084136231"/>
  </r>
  <r>
    <x v="4"/>
    <n v="2"/>
    <x v="14"/>
    <n v="14331.086914"/>
    <n v="1E-3"/>
    <n v="14.331086914"/>
    <n v="205380.05213662205"/>
  </r>
  <r>
    <x v="4"/>
    <n v="2"/>
    <x v="75"/>
    <n v="48449.421875"/>
    <n v="1E-3"/>
    <n v="48.449421874999999"/>
    <n v="2347346.4800217287"/>
  </r>
  <r>
    <x v="4"/>
    <n v="2"/>
    <x v="17"/>
    <n v="28890.796875"/>
    <n v="1E-3"/>
    <n v="28.890796874999999"/>
    <n v="834678.14407250984"/>
  </r>
  <r>
    <x v="4"/>
    <n v="2"/>
    <x v="18"/>
    <n v="10130.912109000001"/>
    <n v="1E-3"/>
    <n v="10.130912109"/>
    <n v="102635.38016028285"/>
  </r>
  <r>
    <x v="4"/>
    <n v="2"/>
    <x v="54"/>
    <n v="73059.53125"/>
    <n v="1E-3"/>
    <n v="73.059531250000006"/>
    <n v="5337695.1064697271"/>
  </r>
  <r>
    <x v="4"/>
    <n v="2"/>
    <x v="55"/>
    <n v="23646.353515999999"/>
    <n v="1E-3"/>
    <n v="23.646353516000001"/>
    <n v="559150.03460364556"/>
  </r>
  <r>
    <x v="4"/>
    <n v="2"/>
    <x v="19"/>
    <n v="59652.679688000004"/>
    <n v="1E-3"/>
    <n v="59.652679688000006"/>
    <n v="3558442.1939591286"/>
  </r>
  <r>
    <x v="4"/>
    <n v="2"/>
    <x v="20"/>
    <n v="23438.998047000001"/>
    <n v="1E-3"/>
    <n v="23.438998047000002"/>
    <n v="549386.62944726995"/>
  </r>
  <r>
    <x v="4"/>
    <n v="2"/>
    <x v="21"/>
    <n v="19164.132812"/>
    <n v="1E-3"/>
    <n v="19.164132812000002"/>
    <n v="367263.98643597501"/>
  </r>
  <r>
    <x v="4"/>
    <n v="2"/>
    <x v="76"/>
    <n v="33741.251952999999"/>
    <n v="1E-3"/>
    <n v="33.741251953000003"/>
    <n v="1138472.0833558261"/>
  </r>
  <r>
    <x v="4"/>
    <n v="2"/>
    <x v="57"/>
    <n v="26845.830077999999"/>
    <n v="1E-3"/>
    <n v="26.845830077999999"/>
    <n v="720698.59257684951"/>
  </r>
  <r>
    <x v="4"/>
    <n v="2"/>
    <x v="59"/>
    <n v="17297.441406000002"/>
    <n v="1E-3"/>
    <n v="17.297441406000001"/>
    <n v="299201.47919400333"/>
  </r>
  <r>
    <x v="4"/>
    <n v="2"/>
    <x v="77"/>
    <n v="21884.046875"/>
    <n v="1E-3"/>
    <n v="21.884046874999999"/>
    <n v="478911.50762719725"/>
  </r>
  <r>
    <x v="4"/>
    <n v="2"/>
    <x v="24"/>
    <n v="22235.382812"/>
    <n v="1E-3"/>
    <n v="22.235382812000001"/>
    <n v="494412.24879618501"/>
  </r>
  <r>
    <x v="4"/>
    <n v="2"/>
    <x v="25"/>
    <n v="32461.240234000001"/>
    <n v="1E-3"/>
    <n v="32.461240234000002"/>
    <n v="1053732.1175294605"/>
  </r>
  <r>
    <x v="4"/>
    <n v="2"/>
    <x v="27"/>
    <n v="18929.082031000002"/>
    <n v="1E-3"/>
    <n v="18.929082031000004"/>
    <n v="358310.14653632714"/>
  </r>
  <r>
    <x v="4"/>
    <n v="2"/>
    <x v="28"/>
    <n v="42667.917969000002"/>
    <n v="1E-3"/>
    <n v="42.667917969000001"/>
    <n v="1820551.2238093133"/>
  </r>
  <r>
    <x v="4"/>
    <n v="2"/>
    <x v="86"/>
    <n v="48735.070313000004"/>
    <n v="1E-3"/>
    <n v="48.735070313000001"/>
    <n v="2375107.0784130543"/>
  </r>
  <r>
    <x v="4"/>
    <n v="2"/>
    <x v="30"/>
    <n v="26082.708984000001"/>
    <n v="1E-3"/>
    <n v="26.082708984"/>
    <n v="680307.70794403437"/>
  </r>
  <r>
    <x v="4"/>
    <n v="2"/>
    <x v="60"/>
    <n v="51764.695312000003"/>
    <n v="1E-3"/>
    <n v="51.764695312000008"/>
    <n v="2679583.6807441949"/>
  </r>
  <r>
    <x v="4"/>
    <n v="2"/>
    <x v="32"/>
    <n v="26181.183593999998"/>
    <n v="1E-3"/>
    <n v="26.181183594"/>
    <n v="685454.37438273465"/>
  </r>
  <r>
    <x v="4"/>
    <n v="2"/>
    <x v="96"/>
    <n v="17921.871093999998"/>
    <n v="1E-3"/>
    <n v="17.921871094"/>
    <n v="321193.46350995271"/>
  </r>
  <r>
    <x v="4"/>
    <n v="2"/>
    <x v="61"/>
    <n v="23976.814452999999"/>
    <n v="1E-3"/>
    <n v="23.976814452999999"/>
    <n v="574887.63131358975"/>
  </r>
  <r>
    <x v="4"/>
    <n v="2"/>
    <x v="33"/>
    <n v="22039.722656000002"/>
    <n v="1E-3"/>
    <n v="22.039722656000002"/>
    <n v="485749.37475339981"/>
  </r>
  <r>
    <x v="4"/>
    <n v="2"/>
    <x v="34"/>
    <n v="14015.986328000001"/>
    <n v="1E-3"/>
    <n v="14.015986328"/>
    <n v="196447.87274668296"/>
  </r>
  <r>
    <x v="4"/>
    <n v="2"/>
    <x v="89"/>
    <n v="18070.25"/>
    <n v="1E-3"/>
    <n v="18.070250000000001"/>
    <n v="326533.93506250001"/>
  </r>
  <r>
    <x v="4"/>
    <n v="2"/>
    <x v="63"/>
    <n v="108146.707031"/>
    <n v="1E-3"/>
    <n v="108.14670703100001"/>
    <n v="11695710.241648946"/>
  </r>
  <r>
    <x v="4"/>
    <n v="2"/>
    <x v="35"/>
    <n v="39381.269530999998"/>
    <n v="1E-3"/>
    <n v="39.381269531000001"/>
    <n v="1550884.3898732688"/>
  </r>
  <r>
    <x v="4"/>
    <n v="2"/>
    <x v="66"/>
    <n v="59098.806641000003"/>
    <n v="1E-3"/>
    <n v="59.098806641000003"/>
    <n v="3492668.9463903061"/>
  </r>
  <r>
    <x v="4"/>
    <n v="2"/>
    <x v="67"/>
    <n v="25489.369140999999"/>
    <n v="1E-3"/>
    <n v="25.489369141000001"/>
    <n v="649707.93920616305"/>
  </r>
  <r>
    <x v="4"/>
    <n v="2"/>
    <x v="39"/>
    <n v="20539.845702999999"/>
    <n v="1E-3"/>
    <n v="20.539845703000001"/>
    <n v="421885.26150304754"/>
  </r>
  <r>
    <x v="4"/>
    <n v="2"/>
    <x v="68"/>
    <n v="34845.203125"/>
    <n v="1E-3"/>
    <n v="34.845203124999998"/>
    <n v="1214188.1808225098"/>
  </r>
  <r>
    <x v="4"/>
    <n v="2"/>
    <x v="91"/>
    <n v="33107.777344000002"/>
    <n v="1E-3"/>
    <n v="33.107777344000006"/>
    <n v="1096124.9206598799"/>
  </r>
  <r>
    <x v="4"/>
    <n v="2"/>
    <x v="99"/>
    <n v="8658.1835940000001"/>
    <n v="1E-3"/>
    <n v="8.6581835940000005"/>
    <n v="74964.143147410767"/>
  </r>
  <r>
    <x v="4"/>
    <n v="2"/>
    <x v="69"/>
    <n v="24605.298827999999"/>
    <n v="1E-3"/>
    <n v="24.605298827999999"/>
    <n v="605420.73041517823"/>
  </r>
  <r>
    <x v="4"/>
    <n v="2"/>
    <x v="41"/>
    <n v="30539.987304999999"/>
    <n v="1E-3"/>
    <n v="30.539987305"/>
    <n v="932690.82458956109"/>
  </r>
  <r>
    <x v="4"/>
    <n v="2"/>
    <x v="70"/>
    <n v="15232.560546999999"/>
    <n v="1E-3"/>
    <n v="15.232560547"/>
    <n v="232030.90081802092"/>
  </r>
  <r>
    <x v="4"/>
    <n v="2"/>
    <x v="43"/>
    <n v="12147.345703000001"/>
    <n v="1E-3"/>
    <n v="12.147345703000001"/>
    <n v="147558.00762819257"/>
  </r>
  <r>
    <x v="4"/>
    <n v="2"/>
    <x v="72"/>
    <n v="12778.548828000001"/>
    <n v="1E-3"/>
    <n v="12.778548828000002"/>
    <n v="163291.31014958021"/>
  </r>
  <r>
    <x v="5"/>
    <n v="1"/>
    <x v="0"/>
    <n v="2598.9259649999999"/>
    <n v="0.1"/>
    <n v="259.89259650000002"/>
    <n v="675441.61715511815"/>
  </r>
  <r>
    <x v="5"/>
    <n v="1"/>
    <x v="44"/>
    <n v="6414.8168949999999"/>
    <n v="1E-3"/>
    <n v="6.4148168950000004"/>
    <n v="41149.875796377441"/>
  </r>
  <r>
    <x v="5"/>
    <n v="1"/>
    <x v="1"/>
    <n v="10638.617676"/>
    <n v="1E-3"/>
    <n v="10.638617676000001"/>
    <n v="113180.18605609964"/>
  </r>
  <r>
    <x v="5"/>
    <n v="1"/>
    <x v="2"/>
    <n v="10981.042969"/>
    <n v="1E-3"/>
    <n v="10.981042969000001"/>
    <n v="120583.30468702434"/>
  </r>
  <r>
    <x v="5"/>
    <n v="1"/>
    <x v="47"/>
    <n v="6567.9013670000004"/>
    <n v="1E-3"/>
    <n v="6.5679013670000002"/>
    <n v="43137.328366640475"/>
  </r>
  <r>
    <x v="5"/>
    <n v="1"/>
    <x v="82"/>
    <n v="8909.0117190000001"/>
    <n v="1E-3"/>
    <n v="8.9090117190000004"/>
    <n v="79370.489809279345"/>
  </r>
  <r>
    <x v="5"/>
    <n v="1"/>
    <x v="100"/>
    <n v="11011.351074"/>
    <n v="1E-3"/>
    <n v="11.011351074"/>
    <n v="121249.85247488097"/>
  </r>
  <r>
    <x v="5"/>
    <n v="1"/>
    <x v="8"/>
    <n v="7939.0385740000002"/>
    <n v="1E-3"/>
    <n v="7.9390385740000005"/>
    <n v="63028.333479459958"/>
  </r>
  <r>
    <x v="5"/>
    <n v="1"/>
    <x v="52"/>
    <n v="10791.915283999999"/>
    <n v="1E-3"/>
    <n v="10.791915284"/>
    <n v="116465.43549703278"/>
  </r>
  <r>
    <x v="5"/>
    <n v="1"/>
    <x v="12"/>
    <n v="6463.131668"/>
    <n v="1E-3"/>
    <n v="6.4631316679999999"/>
    <n v="41772.070957904463"/>
  </r>
  <r>
    <x v="5"/>
    <n v="1"/>
    <x v="84"/>
    <n v="7617.3168949999999"/>
    <n v="1E-3"/>
    <n v="7.6173168950000001"/>
    <n v="58023.516678852437"/>
  </r>
  <r>
    <x v="5"/>
    <n v="1"/>
    <x v="14"/>
    <n v="6793.1298829999996"/>
    <n v="1E-3"/>
    <n v="6.7931298829999998"/>
    <n v="46146.61360730759"/>
  </r>
  <r>
    <x v="5"/>
    <n v="1"/>
    <x v="15"/>
    <n v="10507.279296999999"/>
    <n v="1E-3"/>
    <n v="10.507279297"/>
    <n v="110402.9182251648"/>
  </r>
  <r>
    <x v="5"/>
    <n v="1"/>
    <x v="85"/>
    <n v="8366.7861329999996"/>
    <n v="1E-3"/>
    <n v="8.3667861329999997"/>
    <n v="70003.110195361092"/>
  </r>
  <r>
    <x v="5"/>
    <n v="1"/>
    <x v="17"/>
    <n v="7312.7221680000002"/>
    <n v="1E-3"/>
    <n v="7.3127221680000005"/>
    <n v="53475.905506358627"/>
  </r>
  <r>
    <x v="5"/>
    <n v="1"/>
    <x v="55"/>
    <n v="3139.4401859999998"/>
    <n v="1E-3"/>
    <n v="3.1394401859999999"/>
    <n v="9856.0846814717133"/>
  </r>
  <r>
    <x v="5"/>
    <n v="1"/>
    <x v="19"/>
    <n v="9777.6123050000006"/>
    <n v="1E-3"/>
    <n v="9.7776123049999999"/>
    <n v="95601.702386887438"/>
  </r>
  <r>
    <x v="5"/>
    <n v="1"/>
    <x v="20"/>
    <n v="9812.3085940000001"/>
    <n v="1E-3"/>
    <n v="9.812308594000001"/>
    <n v="96281.399943886267"/>
  </r>
  <r>
    <x v="5"/>
    <n v="1"/>
    <x v="22"/>
    <n v="7344.3315430000002"/>
    <n v="1E-3"/>
    <n v="7.344331543"/>
    <n v="53939.205813504763"/>
  </r>
  <r>
    <x v="5"/>
    <n v="1"/>
    <x v="76"/>
    <n v="21031.092773"/>
    <n v="1E-3"/>
    <n v="21.031092773000001"/>
    <n v="442306.86322653282"/>
  </r>
  <r>
    <x v="5"/>
    <n v="1"/>
    <x v="59"/>
    <n v="4050.5192870000001"/>
    <n v="1E-3"/>
    <n v="4.0505192870000002"/>
    <n v="16406.70649435899"/>
  </r>
  <r>
    <x v="5"/>
    <n v="1"/>
    <x v="26"/>
    <n v="15914.981932999999"/>
    <n v="1E-3"/>
    <n v="15.914981933"/>
    <n v="253286.64992771638"/>
  </r>
  <r>
    <x v="5"/>
    <n v="1"/>
    <x v="27"/>
    <n v="10777.190430000001"/>
    <n v="1E-3"/>
    <n v="10.777190430000001"/>
    <n v="116147.8335644836"/>
  </r>
  <r>
    <x v="5"/>
    <n v="1"/>
    <x v="86"/>
    <n v="6395.841797"/>
    <n v="1E-3"/>
    <n v="6.3958417970000001"/>
    <n v="40906.79229225219"/>
  </r>
  <r>
    <x v="5"/>
    <n v="1"/>
    <x v="29"/>
    <n v="8251.9628909999992"/>
    <n v="1E-3"/>
    <n v="8.2519628909999998"/>
    <n v="68094.89155444107"/>
  </r>
  <r>
    <x v="5"/>
    <n v="1"/>
    <x v="87"/>
    <n v="4413.3632809999999"/>
    <n v="1E-3"/>
    <n v="4.4133632809999996"/>
    <n v="19477.775450079083"/>
  </r>
  <r>
    <x v="5"/>
    <n v="1"/>
    <x v="32"/>
    <n v="4223.8544920000004"/>
    <n v="1E-3"/>
    <n v="4.2238544920000001"/>
    <n v="17840.946769588583"/>
  </r>
  <r>
    <x v="5"/>
    <n v="1"/>
    <x v="96"/>
    <n v="10533.822998"/>
    <n v="1E-3"/>
    <n v="10.533822998"/>
    <n v="110961.4269531937"/>
  </r>
  <r>
    <x v="5"/>
    <n v="1"/>
    <x v="33"/>
    <n v="9607.1933590000008"/>
    <n v="1E-3"/>
    <n v="9.6071933590000018"/>
    <n v="92298.164237213714"/>
  </r>
  <r>
    <x v="5"/>
    <n v="1"/>
    <x v="62"/>
    <n v="10419.6875"/>
    <n v="1E-3"/>
    <n v="10.4196875"/>
    <n v="108569.88759765626"/>
  </r>
  <r>
    <x v="5"/>
    <n v="1"/>
    <x v="89"/>
    <n v="10443.778319999999"/>
    <n v="1E-3"/>
    <n v="10.44377832"/>
    <n v="109072.50559730201"/>
  </r>
  <r>
    <x v="5"/>
    <n v="1"/>
    <x v="63"/>
    <n v="7315.205078"/>
    <n v="1E-3"/>
    <n v="7.315205078"/>
    <n v="53512.225333196984"/>
  </r>
  <r>
    <x v="5"/>
    <n v="1"/>
    <x v="36"/>
    <n v="4068.2561040000001"/>
    <n v="1E-3"/>
    <n v="4.0682561040000005"/>
    <n v="16550.707727733261"/>
  </r>
  <r>
    <x v="5"/>
    <n v="1"/>
    <x v="38"/>
    <n v="1962.844971"/>
    <n v="1E-3"/>
    <n v="1.962844971"/>
    <n v="3852.760380179991"/>
  </r>
  <r>
    <x v="5"/>
    <n v="1"/>
    <x v="67"/>
    <n v="9731.0390619999998"/>
    <n v="1E-3"/>
    <n v="9.7310390620000007"/>
    <n v="94693.121226169838"/>
  </r>
  <r>
    <x v="5"/>
    <n v="1"/>
    <x v="39"/>
    <n v="3015.5041500000002"/>
    <n v="1E-3"/>
    <n v="3.0155041500000004"/>
    <n v="9093.2652786672243"/>
  </r>
  <r>
    <x v="5"/>
    <n v="1"/>
    <x v="68"/>
    <n v="2695.423828"/>
    <n v="1E-3"/>
    <n v="2.695423828"/>
    <n v="7265.3096125501734"/>
  </r>
  <r>
    <x v="5"/>
    <n v="1"/>
    <x v="91"/>
    <n v="4041.1416020000001"/>
    <n v="1E-3"/>
    <n v="4.0411416020000006"/>
    <n v="16330.825447415129"/>
  </r>
  <r>
    <x v="5"/>
    <n v="1"/>
    <x v="69"/>
    <n v="9882.2695309999999"/>
    <n v="1E-3"/>
    <n v="9.8822695310000004"/>
    <n v="97659.251083330964"/>
  </r>
  <r>
    <x v="5"/>
    <n v="1"/>
    <x v="41"/>
    <n v="2761.6889649999998"/>
    <n v="1E-3"/>
    <n v="2.7616889649999998"/>
    <n v="7626.9259394027704"/>
  </r>
  <r>
    <x v="5"/>
    <n v="1"/>
    <x v="70"/>
    <n v="7904.1806640000004"/>
    <n v="1E-3"/>
    <n v="7.904180664000001"/>
    <n v="62476.07196915149"/>
  </r>
  <r>
    <x v="5"/>
    <n v="1"/>
    <x v="72"/>
    <n v="16784.020995999999"/>
    <n v="1E-3"/>
    <n v="16.784020995999999"/>
    <n v="281703.36079416884"/>
  </r>
  <r>
    <x v="5"/>
    <n v="2"/>
    <x v="0"/>
    <n v="1689.180664"/>
    <n v="0.1"/>
    <n v="168.91806640000001"/>
    <n v="285333.13156314811"/>
  </r>
  <r>
    <x v="5"/>
    <n v="2"/>
    <x v="44"/>
    <n v="7934.169922"/>
    <n v="1E-3"/>
    <n v="7.9341699220000006"/>
    <n v="62951.052351169492"/>
  </r>
  <r>
    <x v="5"/>
    <n v="2"/>
    <x v="1"/>
    <n v="2234.5363769999999"/>
    <n v="1E-3"/>
    <n v="2.234536377"/>
    <n v="4993.1528201362853"/>
  </r>
  <r>
    <x v="5"/>
    <n v="2"/>
    <x v="46"/>
    <n v="5299.4970700000003"/>
    <n v="1E-3"/>
    <n v="5.2994970700000001"/>
    <n v="28084.669194938589"/>
  </r>
  <r>
    <x v="5"/>
    <n v="2"/>
    <x v="47"/>
    <n v="6549.4638670000004"/>
    <n v="1E-3"/>
    <n v="6.5494638670000009"/>
    <n v="42895.476945138595"/>
  </r>
  <r>
    <x v="5"/>
    <n v="2"/>
    <x v="73"/>
    <n v="11065.265625"/>
    <n v="1E-3"/>
    <n v="11.065265625"/>
    <n v="122440.10335180664"/>
  </r>
  <r>
    <x v="5"/>
    <n v="2"/>
    <x v="9"/>
    <n v="8787.0791019999997"/>
    <n v="1E-3"/>
    <n v="8.7870791019999999"/>
    <n v="77212.759144805124"/>
  </r>
  <r>
    <x v="5"/>
    <n v="2"/>
    <x v="50"/>
    <n v="2933.3723140000002"/>
    <n v="1E-3"/>
    <n v="2.9333723140000001"/>
    <n v="8604.6731325417168"/>
  </r>
  <r>
    <x v="5"/>
    <n v="2"/>
    <x v="74"/>
    <n v="7586.9804690000001"/>
    <n v="1E-3"/>
    <n v="7.5869804690000002"/>
    <n v="57562.272636987465"/>
  </r>
  <r>
    <x v="5"/>
    <n v="2"/>
    <x v="11"/>
    <n v="12760.390625"/>
    <n v="1E-3"/>
    <n v="12.760390624999999"/>
    <n v="162827.5689025879"/>
  </r>
  <r>
    <x v="5"/>
    <n v="2"/>
    <x v="52"/>
    <n v="10888.488281"/>
    <n v="1E-3"/>
    <n v="10.888488281000001"/>
    <n v="118559.17704547434"/>
  </r>
  <r>
    <x v="5"/>
    <n v="2"/>
    <x v="21"/>
    <n v="8921.2177730000003"/>
    <n v="1E-3"/>
    <n v="8.9212177730000004"/>
    <n v="79588.126553291091"/>
  </r>
  <r>
    <x v="5"/>
    <n v="2"/>
    <x v="22"/>
    <n v="6460.3442379999997"/>
    <n v="1E-3"/>
    <n v="6.4603442380000002"/>
    <n v="41736.047673459798"/>
  </r>
  <r>
    <x v="5"/>
    <n v="2"/>
    <x v="56"/>
    <n v="8231.6875"/>
    <n v="1E-3"/>
    <n v="8.2316874999999996"/>
    <n v="67760.679097656248"/>
  </r>
  <r>
    <x v="5"/>
    <n v="2"/>
    <x v="58"/>
    <n v="4649.9174800000001"/>
    <n v="1E-3"/>
    <n v="4.64991748"/>
    <n v="21621.732570809552"/>
  </r>
  <r>
    <x v="5"/>
    <n v="2"/>
    <x v="95"/>
    <n v="10017.316406"/>
    <n v="1E-3"/>
    <n v="10.017316406000001"/>
    <n v="100346.62797791677"/>
  </r>
  <r>
    <x v="5"/>
    <n v="2"/>
    <x v="27"/>
    <n v="8792.8925780000009"/>
    <n v="1E-3"/>
    <n v="8.7928925780000018"/>
    <n v="77314.959888247511"/>
  </r>
  <r>
    <x v="5"/>
    <n v="2"/>
    <x v="86"/>
    <n v="5448.6176759999998"/>
    <n v="1E-3"/>
    <n v="5.4486176759999996"/>
    <n v="29687.43457921964"/>
  </r>
  <r>
    <x v="5"/>
    <n v="2"/>
    <x v="31"/>
    <n v="5459.2622069999998"/>
    <n v="1E-3"/>
    <n v="5.4592622070000001"/>
    <n v="29803.543844778509"/>
  </r>
  <r>
    <x v="5"/>
    <n v="2"/>
    <x v="96"/>
    <n v="10950.314453000001"/>
    <n v="1E-3"/>
    <n v="10.950314453000001"/>
    <n v="119909.38661958071"/>
  </r>
  <r>
    <x v="5"/>
    <n v="2"/>
    <x v="61"/>
    <n v="9387.2080079999996"/>
    <n v="1E-3"/>
    <n v="9.387208008"/>
    <n v="88119.674185459313"/>
  </r>
  <r>
    <x v="5"/>
    <n v="2"/>
    <x v="78"/>
    <n v="7322.8193359999996"/>
    <n v="1E-3"/>
    <n v="7.3228193359999993"/>
    <n v="53623.683027695479"/>
  </r>
  <r>
    <x v="5"/>
    <n v="2"/>
    <x v="62"/>
    <n v="4533.2890619999998"/>
    <n v="1E-3"/>
    <n v="4.5332890619999997"/>
    <n v="20550.709719648839"/>
  </r>
  <r>
    <x v="5"/>
    <n v="2"/>
    <x v="89"/>
    <n v="10094.548828000001"/>
    <n v="1E-3"/>
    <n v="10.094548828000001"/>
    <n v="101899.9160408762"/>
  </r>
  <r>
    <x v="5"/>
    <n v="2"/>
    <x v="81"/>
    <n v="10121.840819999999"/>
    <n v="1E-3"/>
    <n v="10.121840819999999"/>
    <n v="102451.66158541826"/>
  </r>
  <r>
    <x v="5"/>
    <n v="2"/>
    <x v="71"/>
    <n v="5320.9936520000001"/>
    <n v="1E-3"/>
    <n v="5.3209936520000003"/>
    <n v="28312.973444624298"/>
  </r>
  <r>
    <x v="5"/>
    <n v="2"/>
    <x v="42"/>
    <n v="8321.5654300000006"/>
    <n v="1E-3"/>
    <n v="8.3215654300000015"/>
    <n v="69248.451205771096"/>
  </r>
  <r>
    <x v="6"/>
    <n v="1"/>
    <x v="0"/>
    <n v="5757.2827150000003"/>
    <n v="0.1"/>
    <n v="575.72827150000001"/>
    <n v="3314630.4260437777"/>
  </r>
  <r>
    <x v="6"/>
    <n v="1"/>
    <x v="44"/>
    <n v="8185.9448240000002"/>
    <n v="1E-3"/>
    <n v="8.1859448239999999"/>
    <n v="67009.692661572393"/>
  </r>
  <r>
    <x v="6"/>
    <n v="1"/>
    <x v="2"/>
    <n v="14121.826171999999"/>
    <n v="1E-3"/>
    <n v="14.121826171999999"/>
    <n v="199425.97443218416"/>
  </r>
  <r>
    <x v="6"/>
    <n v="1"/>
    <x v="5"/>
    <n v="4063.3453980000004"/>
    <n v="1E-3"/>
    <n v="4.0633453980000001"/>
    <n v="16510.775823447781"/>
  </r>
  <r>
    <x v="6"/>
    <n v="1"/>
    <x v="6"/>
    <n v="746.26736400000004"/>
    <n v="1E-3"/>
    <n v="0.74626736400000004"/>
    <n v="556.91497857150853"/>
  </r>
  <r>
    <x v="6"/>
    <n v="1"/>
    <x v="47"/>
    <n v="1624.1557620000001"/>
    <n v="1E-3"/>
    <n v="1.6241557620000002"/>
    <n v="2637.8819392378009"/>
  </r>
  <r>
    <x v="6"/>
    <n v="1"/>
    <x v="82"/>
    <n v="6059.3916019999997"/>
    <n v="1E-3"/>
    <n v="6.0593916019999998"/>
    <n v="36716.226586388126"/>
  </r>
  <r>
    <x v="6"/>
    <n v="1"/>
    <x v="7"/>
    <n v="7961.1123049999997"/>
    <n v="1E-3"/>
    <n v="7.9611123049999994"/>
    <n v="63379.309132822411"/>
  </r>
  <r>
    <x v="6"/>
    <n v="1"/>
    <x v="48"/>
    <n v="7963.0224609999996"/>
    <n v="1E-3"/>
    <n v="7.9630224609999996"/>
    <n v="63409.72671439049"/>
  </r>
  <r>
    <x v="6"/>
    <n v="1"/>
    <x v="92"/>
    <n v="14339.777832"/>
    <n v="1E-3"/>
    <n v="14.339777831999999"/>
    <n v="205629.22827111863"/>
  </r>
  <r>
    <x v="6"/>
    <n v="1"/>
    <x v="49"/>
    <n v="9391.2207030000009"/>
    <n v="1E-3"/>
    <n v="9.3912207030000019"/>
    <n v="88195.026292455834"/>
  </r>
  <r>
    <x v="6"/>
    <n v="1"/>
    <x v="8"/>
    <n v="15593.986328000001"/>
    <n v="1E-3"/>
    <n v="15.593986328000002"/>
    <n v="243172.40959785096"/>
  </r>
  <r>
    <x v="6"/>
    <n v="1"/>
    <x v="9"/>
    <n v="3648.1296390000002"/>
    <n v="1E-3"/>
    <n v="3.6481296390000004"/>
    <n v="13308.849862950274"/>
  </r>
  <r>
    <x v="6"/>
    <n v="1"/>
    <x v="50"/>
    <n v="5244.6357420000004"/>
    <n v="1E-3"/>
    <n v="5.2446357420000007"/>
    <n v="27506.204066263897"/>
  </r>
  <r>
    <x v="6"/>
    <n v="1"/>
    <x v="10"/>
    <n v="2000.12915"/>
    <n v="1E-3"/>
    <n v="2.0001291500000002"/>
    <n v="4000.5166166797226"/>
  </r>
  <r>
    <x v="6"/>
    <n v="1"/>
    <x v="51"/>
    <n v="16902.202148"/>
    <n v="1E-3"/>
    <n v="16.902202148000001"/>
    <n v="285684.43745185586"/>
  </r>
  <r>
    <x v="6"/>
    <n v="1"/>
    <x v="11"/>
    <n v="7227.298828"/>
    <n v="1E-3"/>
    <n v="7.2272988280000003"/>
    <n v="52233.848349210173"/>
  </r>
  <r>
    <x v="6"/>
    <n v="1"/>
    <x v="52"/>
    <n v="2032.4757079999999"/>
    <n v="1E-3"/>
    <n v="2.0324757079999998"/>
    <n v="4130.9575036101014"/>
  </r>
  <r>
    <x v="6"/>
    <n v="1"/>
    <x v="53"/>
    <n v="9930.6132809999999"/>
    <n v="1E-3"/>
    <n v="9.9306132809999994"/>
    <n v="98617.080136773584"/>
  </r>
  <r>
    <x v="6"/>
    <n v="1"/>
    <x v="13"/>
    <n v="5478.4252930000002"/>
    <n v="1E-3"/>
    <n v="5.4784252929999999"/>
    <n v="30013.143690982139"/>
  </r>
  <r>
    <x v="6"/>
    <n v="1"/>
    <x v="14"/>
    <n v="10025.255859000001"/>
    <n v="1E-3"/>
    <n v="10.025255859000001"/>
    <n v="100505.75503841384"/>
  </r>
  <r>
    <x v="6"/>
    <n v="1"/>
    <x v="15"/>
    <n v="23559.833984000001"/>
    <n v="1E-3"/>
    <n v="23.559833984000001"/>
    <n v="555065.77735364134"/>
  </r>
  <r>
    <x v="6"/>
    <n v="1"/>
    <x v="16"/>
    <n v="19140.855468999998"/>
    <n v="1E-3"/>
    <n v="19.140855468999998"/>
    <n v="366372.34808514715"/>
  </r>
  <r>
    <x v="6"/>
    <n v="1"/>
    <x v="17"/>
    <n v="13081.229981"/>
    <n v="1E-3"/>
    <n v="13.081229981"/>
    <n v="171118.57781581327"/>
  </r>
  <r>
    <x v="6"/>
    <n v="1"/>
    <x v="55"/>
    <n v="4822.9296880000002"/>
    <n v="1E-3"/>
    <n v="4.8229296880000003"/>
    <n v="23260.650775391779"/>
  </r>
  <r>
    <x v="6"/>
    <n v="1"/>
    <x v="20"/>
    <n v="13175.615234000001"/>
    <n v="1E-3"/>
    <n v="13.175615234"/>
    <n v="173596.8367944129"/>
  </r>
  <r>
    <x v="6"/>
    <n v="1"/>
    <x v="21"/>
    <n v="8267.9296880000002"/>
    <n v="1E-3"/>
    <n v="8.2679296880000006"/>
    <n v="68358.661325711786"/>
  </r>
  <r>
    <x v="6"/>
    <n v="1"/>
    <x v="56"/>
    <n v="12148.450194999999"/>
    <n v="1E-3"/>
    <n v="12.148450195000001"/>
    <n v="147584.84214039551"/>
  </r>
  <r>
    <x v="6"/>
    <n v="1"/>
    <x v="76"/>
    <n v="7220.5234380000002"/>
    <n v="1E-3"/>
    <n v="7.2205234380000007"/>
    <n v="52135.958718707348"/>
  </r>
  <r>
    <x v="6"/>
    <n v="1"/>
    <x v="57"/>
    <n v="9173.7128909999992"/>
    <n v="1E-3"/>
    <n v="9.1737128909999992"/>
    <n v="84157.008206499566"/>
  </r>
  <r>
    <x v="6"/>
    <n v="1"/>
    <x v="58"/>
    <n v="9928.9174810000004"/>
    <n v="1E-3"/>
    <n v="9.9289174810000009"/>
    <n v="98583.402344507398"/>
  </r>
  <r>
    <x v="6"/>
    <n v="1"/>
    <x v="23"/>
    <n v="349.06759599999998"/>
    <n v="1E-3"/>
    <n v="0.34906759599999998"/>
    <n v="121.8481865772192"/>
  </r>
  <r>
    <x v="6"/>
    <n v="1"/>
    <x v="95"/>
    <n v="5644.6689450000003"/>
    <n v="1E-3"/>
    <n v="5.6446689450000003"/>
    <n v="31862.28749864742"/>
  </r>
  <r>
    <x v="6"/>
    <n v="1"/>
    <x v="24"/>
    <n v="5972.8583980000003"/>
    <n v="1E-3"/>
    <n v="5.9728583980000005"/>
    <n v="35675.037442559129"/>
  </r>
  <r>
    <x v="6"/>
    <n v="1"/>
    <x v="25"/>
    <n v="9326.5551759999998"/>
    <n v="1E-3"/>
    <n v="9.3265551759999994"/>
    <n v="86984.631450972389"/>
  </r>
  <r>
    <x v="6"/>
    <n v="1"/>
    <x v="26"/>
    <n v="8183.2358400000003"/>
    <n v="1E-3"/>
    <n v="8.18323584"/>
    <n v="66965.348813060511"/>
  </r>
  <r>
    <x v="6"/>
    <n v="1"/>
    <x v="27"/>
    <n v="11714.084961"/>
    <n v="1E-3"/>
    <n v="11.714084961000001"/>
    <n v="137219.78647352639"/>
  </r>
  <r>
    <x v="6"/>
    <n v="1"/>
    <x v="28"/>
    <n v="10131.691406"/>
    <n v="1E-3"/>
    <n v="10.131691406"/>
    <n v="102651.17074641427"/>
  </r>
  <r>
    <x v="6"/>
    <n v="1"/>
    <x v="29"/>
    <n v="9978.3632809999999"/>
    <n v="1E-3"/>
    <n v="9.978363281"/>
    <n v="99567.733767609097"/>
  </r>
  <r>
    <x v="6"/>
    <n v="1"/>
    <x v="87"/>
    <n v="530.88696300000004"/>
    <n v="1E-3"/>
    <n v="0.53088696300000005"/>
    <n v="281.84096748336339"/>
  </r>
  <r>
    <x v="6"/>
    <n v="1"/>
    <x v="30"/>
    <n v="11807.802734000001"/>
    <n v="1E-3"/>
    <n v="11.807802734000001"/>
    <n v="139424.2054050579"/>
  </r>
  <r>
    <x v="6"/>
    <n v="1"/>
    <x v="60"/>
    <n v="13766.389893"/>
    <n v="1E-3"/>
    <n v="13.766389892999999"/>
    <n v="189513.49068609253"/>
  </r>
  <r>
    <x v="6"/>
    <n v="1"/>
    <x v="31"/>
    <n v="5325.7783200000003"/>
    <n v="1E-3"/>
    <n v="5.3257783200000004"/>
    <n v="28363.914713782029"/>
  </r>
  <r>
    <x v="6"/>
    <n v="1"/>
    <x v="32"/>
    <n v="9925.2080079999996"/>
    <n v="1E-3"/>
    <n v="9.9252080080000002"/>
    <n v="98509.754002067333"/>
  </r>
  <r>
    <x v="6"/>
    <n v="1"/>
    <x v="96"/>
    <n v="2649.2172850000002"/>
    <n v="1E-3"/>
    <n v="2.6492172850000002"/>
    <n v="7018.3522231427723"/>
  </r>
  <r>
    <x v="6"/>
    <n v="1"/>
    <x v="61"/>
    <n v="7994.5395509999998"/>
    <n v="1E-3"/>
    <n v="7.9945395509999999"/>
    <n v="63912.662632503278"/>
  </r>
  <r>
    <x v="6"/>
    <n v="1"/>
    <x v="33"/>
    <n v="6386.7001950000003"/>
    <n v="1E-3"/>
    <n v="6.3867001950000004"/>
    <n v="40789.939380813041"/>
  </r>
  <r>
    <x v="6"/>
    <n v="1"/>
    <x v="78"/>
    <n v="36667.483398999997"/>
    <n v="1E-3"/>
    <n v="36.667483398999998"/>
    <n v="1344504.3388159403"/>
  </r>
  <r>
    <x v="6"/>
    <n v="1"/>
    <x v="88"/>
    <n v="1748.0539550000001"/>
    <n v="1E-3"/>
    <n v="1.748053955"/>
    <n v="3055.6926295911426"/>
  </r>
  <r>
    <x v="6"/>
    <n v="1"/>
    <x v="62"/>
    <n v="18097.745116999999"/>
    <n v="1E-3"/>
    <n v="18.097745116999999"/>
    <n v="327528.37831989728"/>
  </r>
  <r>
    <x v="6"/>
    <n v="1"/>
    <x v="63"/>
    <n v="9303.0507809999999"/>
    <n v="1E-3"/>
    <n v="9.3030507809999996"/>
    <n v="86546.753833864699"/>
  </r>
  <r>
    <x v="6"/>
    <n v="1"/>
    <x v="79"/>
    <n v="7905.1064450000003"/>
    <n v="1E-3"/>
    <n v="7.9051064450000004"/>
    <n v="62490.707906780539"/>
  </r>
  <r>
    <x v="6"/>
    <n v="1"/>
    <x v="97"/>
    <n v="6963.2690430000002"/>
    <n v="1E-3"/>
    <n v="6.9632690430000004"/>
    <n v="48487.115765202143"/>
  </r>
  <r>
    <x v="6"/>
    <n v="1"/>
    <x v="80"/>
    <n v="10867.035156"/>
    <n v="1E-3"/>
    <n v="10.867035156"/>
    <n v="118092.45308173995"/>
  </r>
  <r>
    <x v="6"/>
    <n v="1"/>
    <x v="90"/>
    <n v="10684.670898"/>
    <n v="1E-3"/>
    <n v="10.684670898"/>
    <n v="114162.19219856814"/>
  </r>
  <r>
    <x v="6"/>
    <n v="1"/>
    <x v="81"/>
    <n v="16980.638672000001"/>
    <n v="1E-3"/>
    <n v="16.980638672000001"/>
    <n v="288342.08970902197"/>
  </r>
  <r>
    <x v="6"/>
    <n v="1"/>
    <x v="36"/>
    <n v="12434.459228"/>
    <n v="1E-3"/>
    <n v="12.434459228"/>
    <n v="154615.77629279435"/>
  </r>
  <r>
    <x v="6"/>
    <n v="1"/>
    <x v="98"/>
    <n v="20677.867675999998"/>
    <n v="1E-3"/>
    <n v="20.677867675999998"/>
    <n v="427574.2116261656"/>
  </r>
  <r>
    <x v="6"/>
    <n v="1"/>
    <x v="37"/>
    <n v="3837.2353520000001"/>
    <n v="1E-3"/>
    <n v="3.8372353520000004"/>
    <n v="14724.375146638566"/>
  </r>
  <r>
    <x v="6"/>
    <n v="1"/>
    <x v="38"/>
    <n v="9521.5332030000009"/>
    <n v="1E-3"/>
    <n v="9.5215332030000006"/>
    <n v="90659.594535831449"/>
  </r>
  <r>
    <x v="6"/>
    <n v="1"/>
    <x v="66"/>
    <n v="6296.8642579999996"/>
    <n v="1E-3"/>
    <n v="6.2968642579999994"/>
    <n v="39650.499483677886"/>
  </r>
  <r>
    <x v="6"/>
    <n v="1"/>
    <x v="67"/>
    <n v="13719.513671999999"/>
    <n v="1E-3"/>
    <n v="13.719513672"/>
    <n v="188225.05539619492"/>
  </r>
  <r>
    <x v="6"/>
    <n v="1"/>
    <x v="39"/>
    <n v="19.693868999999999"/>
    <n v="1E-3"/>
    <n v="1.9693868999999999E-2"/>
    <n v="0.38784847618916096"/>
  </r>
  <r>
    <x v="6"/>
    <n v="1"/>
    <x v="68"/>
    <n v="9044.2827149999994"/>
    <n v="1E-3"/>
    <n v="9.0442827149999996"/>
    <n v="81799.049828847768"/>
  </r>
  <r>
    <x v="6"/>
    <n v="1"/>
    <x v="69"/>
    <n v="13365.125977"/>
    <n v="1E-3"/>
    <n v="13.365125977"/>
    <n v="178626.59238108021"/>
  </r>
  <r>
    <x v="6"/>
    <n v="1"/>
    <x v="41"/>
    <n v="12018.176758"/>
    <n v="1E-3"/>
    <n v="12.018176757999999"/>
    <n v="144436.57258653137"/>
  </r>
  <r>
    <x v="6"/>
    <n v="1"/>
    <x v="70"/>
    <n v="19511.140625"/>
    <n v="1E-3"/>
    <n v="19.511140624999999"/>
    <n v="380684.60848852538"/>
  </r>
  <r>
    <x v="6"/>
    <n v="1"/>
    <x v="42"/>
    <n v="7456.703125"/>
    <n v="1E-3"/>
    <n v="7.4567031249999998"/>
    <n v="55602.421494384769"/>
  </r>
  <r>
    <x v="6"/>
    <n v="1"/>
    <x v="72"/>
    <n v="5573.3095700000003"/>
    <n v="1E-3"/>
    <n v="5.5733095700000002"/>
    <n v="31061.779563053591"/>
  </r>
  <r>
    <x v="6"/>
    <n v="2"/>
    <x v="0"/>
    <n v="3764.7678219999998"/>
    <n v="0.1"/>
    <n v="376.4767822"/>
    <n v="1417347.6753566624"/>
  </r>
  <r>
    <x v="6"/>
    <n v="2"/>
    <x v="44"/>
    <n v="5803.2138670000004"/>
    <n v="1E-3"/>
    <n v="5.8032138670000002"/>
    <n v="33677.291186141098"/>
  </r>
  <r>
    <x v="6"/>
    <n v="2"/>
    <x v="3"/>
    <n v="6288.3554690000001"/>
    <n v="1E-3"/>
    <n v="6.2883554689999999"/>
    <n v="39543.414504502216"/>
  </r>
  <r>
    <x v="6"/>
    <n v="2"/>
    <x v="5"/>
    <n v="5872.5751950000003"/>
    <n v="1E-3"/>
    <n v="5.8725751950000005"/>
    <n v="34487.139420929292"/>
  </r>
  <r>
    <x v="6"/>
    <n v="2"/>
    <x v="46"/>
    <n v="8201.5283199999994"/>
    <n v="1E-3"/>
    <n v="8.2015283199999995"/>
    <n v="67265.066783762013"/>
  </r>
  <r>
    <x v="6"/>
    <n v="2"/>
    <x v="47"/>
    <n v="7714.0898440000001"/>
    <n v="1E-3"/>
    <n v="7.7140898440000001"/>
    <n v="59507.182121303944"/>
  </r>
  <r>
    <x v="6"/>
    <n v="2"/>
    <x v="82"/>
    <n v="6849.8173829999996"/>
    <n v="1E-3"/>
    <n v="6.8498173829999995"/>
    <n v="46919.998180448965"/>
  </r>
  <r>
    <x v="6"/>
    <n v="2"/>
    <x v="48"/>
    <n v="10235.893555000001"/>
    <n v="1E-3"/>
    <n v="10.235893555000001"/>
    <n v="104773.51686929054"/>
  </r>
  <r>
    <x v="6"/>
    <n v="2"/>
    <x v="100"/>
    <n v="10408.729492"/>
    <n v="1E-3"/>
    <n v="10.408729492000001"/>
    <n v="108341.64963763059"/>
  </r>
  <r>
    <x v="6"/>
    <n v="2"/>
    <x v="8"/>
    <n v="10933.292969"/>
    <n v="1E-3"/>
    <n v="10.933292969"/>
    <n v="119536.89514598485"/>
  </r>
  <r>
    <x v="6"/>
    <n v="2"/>
    <x v="50"/>
    <n v="7125.3862300000001"/>
    <n v="1E-3"/>
    <n v="7.1253862300000002"/>
    <n v="50771.128926673613"/>
  </r>
  <r>
    <x v="6"/>
    <n v="2"/>
    <x v="74"/>
    <n v="6807.3901370000003"/>
    <n v="1E-3"/>
    <n v="6.8073901370000005"/>
    <n v="46340.560477324885"/>
  </r>
  <r>
    <x v="6"/>
    <n v="2"/>
    <x v="11"/>
    <n v="5326.8671880000002"/>
    <n v="1E-3"/>
    <n v="5.3268671880000005"/>
    <n v="28375.514038591031"/>
  </r>
  <r>
    <x v="6"/>
    <n v="2"/>
    <x v="52"/>
    <n v="13858.485352"/>
    <n v="1E-3"/>
    <n v="13.858485352000001"/>
    <n v="192057.61625159858"/>
  </r>
  <r>
    <x v="6"/>
    <n v="2"/>
    <x v="12"/>
    <n v="15620.505859000001"/>
    <n v="1E-3"/>
    <n v="15.620505859000001"/>
    <n v="244000.20329105336"/>
  </r>
  <r>
    <x v="6"/>
    <n v="2"/>
    <x v="53"/>
    <n v="12579.578125"/>
    <n v="1E-3"/>
    <n v="12.579578124999999"/>
    <n v="158245.78580297853"/>
  </r>
  <r>
    <x v="6"/>
    <n v="2"/>
    <x v="13"/>
    <n v="4495.640625"/>
    <n v="1E-3"/>
    <n v="4.4956406250000001"/>
    <n v="20210.784629150392"/>
  </r>
  <r>
    <x v="6"/>
    <n v="2"/>
    <x v="84"/>
    <n v="6855.2885740000002"/>
    <n v="1E-3"/>
    <n v="6.8552885740000002"/>
    <n v="46994.981432814959"/>
  </r>
  <r>
    <x v="6"/>
    <n v="2"/>
    <x v="14"/>
    <n v="5223.0898440000001"/>
    <n v="1E-3"/>
    <n v="5.2230898440000004"/>
    <n v="27280.667518495942"/>
  </r>
  <r>
    <x v="6"/>
    <n v="2"/>
    <x v="15"/>
    <n v="8986.4072269999997"/>
    <n v="1E-3"/>
    <n v="8.9864072269999991"/>
    <n v="80755.514849477826"/>
  </r>
  <r>
    <x v="6"/>
    <n v="2"/>
    <x v="16"/>
    <n v="9829.1621090000008"/>
    <n v="1E-3"/>
    <n v="9.8291621090000003"/>
    <n v="96612.427765001339"/>
  </r>
  <r>
    <x v="6"/>
    <n v="2"/>
    <x v="85"/>
    <n v="13880.233398"/>
    <n v="1E-3"/>
    <n v="13.880233398000001"/>
    <n v="192660.87918295464"/>
  </r>
  <r>
    <x v="6"/>
    <n v="2"/>
    <x v="94"/>
    <n v="4572.7470700000003"/>
    <n v="1E-3"/>
    <n v="4.5727470700000001"/>
    <n v="20910.015766193588"/>
  </r>
  <r>
    <x v="6"/>
    <n v="2"/>
    <x v="17"/>
    <n v="8121.7822269999997"/>
    <n v="1E-3"/>
    <n v="8.1217822270000006"/>
    <n v="65963.346542813073"/>
  </r>
  <r>
    <x v="6"/>
    <n v="2"/>
    <x v="18"/>
    <n v="6766.5966799999997"/>
    <n v="1E-3"/>
    <n v="6.7665966800000001"/>
    <n v="45786.830629787022"/>
  </r>
  <r>
    <x v="6"/>
    <n v="2"/>
    <x v="20"/>
    <n v="8428.7529300000006"/>
    <n v="1E-3"/>
    <n v="8.4287529299999999"/>
    <n v="71043.875954983596"/>
  </r>
  <r>
    <x v="6"/>
    <n v="2"/>
    <x v="22"/>
    <n v="13195.754883"/>
    <n v="1E-3"/>
    <n v="13.195754882999999"/>
    <n v="174127.94693221836"/>
  </r>
  <r>
    <x v="6"/>
    <n v="2"/>
    <x v="57"/>
    <n v="7111.4702150000003"/>
    <n v="1E-3"/>
    <n v="7.1114702150000006"/>
    <n v="50573.008618832151"/>
  </r>
  <r>
    <x v="6"/>
    <n v="2"/>
    <x v="58"/>
    <n v="11459.772461"/>
    <n v="1E-3"/>
    <n v="11.459772461"/>
    <n v="131326.38485789401"/>
  </r>
  <r>
    <x v="6"/>
    <n v="2"/>
    <x v="23"/>
    <n v="14274.999023"/>
    <n v="1E-3"/>
    <n v="14.274999023000001"/>
    <n v="203775.59710665097"/>
  </r>
  <r>
    <x v="6"/>
    <n v="2"/>
    <x v="59"/>
    <n v="11256.241211"/>
    <n v="1E-3"/>
    <n v="11.256241211000001"/>
    <n v="126702.96620021477"/>
  </r>
  <r>
    <x v="6"/>
    <n v="2"/>
    <x v="77"/>
    <n v="18592.558593999998"/>
    <n v="1E-3"/>
    <n v="18.592558594"/>
    <n v="345683.23507132323"/>
  </r>
  <r>
    <x v="6"/>
    <n v="2"/>
    <x v="26"/>
    <n v="19230.363281000002"/>
    <n v="1E-3"/>
    <n v="19.230363281000002"/>
    <n v="369806.87191923318"/>
  </r>
  <r>
    <x v="6"/>
    <n v="2"/>
    <x v="28"/>
    <n v="530.30542000000003"/>
    <n v="1E-3"/>
    <n v="0.53030542000000003"/>
    <n v="281.22383848137645"/>
  </r>
  <r>
    <x v="6"/>
    <n v="2"/>
    <x v="86"/>
    <n v="2026.5158690000001"/>
    <n v="1E-3"/>
    <n v="2.0265158690000002"/>
    <n v="4106.7665673088259"/>
  </r>
  <r>
    <x v="6"/>
    <n v="2"/>
    <x v="87"/>
    <n v="9768.03125"/>
    <n v="1E-3"/>
    <n v="9.7680312499999999"/>
    <n v="95414.434500976568"/>
  </r>
  <r>
    <x v="6"/>
    <n v="2"/>
    <x v="31"/>
    <n v="5250.8974609999996"/>
    <n v="1E-3"/>
    <n v="5.2508974610000001"/>
    <n v="27571.924145936246"/>
  </r>
  <r>
    <x v="6"/>
    <n v="2"/>
    <x v="96"/>
    <n v="5498.984375"/>
    <n v="1E-3"/>
    <n v="5.498984375"/>
    <n v="30238.829156494143"/>
  </r>
  <r>
    <x v="6"/>
    <n v="2"/>
    <x v="34"/>
    <n v="5929.7578119999998"/>
    <n v="1E-3"/>
    <n v="5.9297578120000001"/>
    <n v="35162.027708975023"/>
  </r>
  <r>
    <x v="6"/>
    <n v="2"/>
    <x v="63"/>
    <n v="700.05157499999996"/>
    <n v="1E-3"/>
    <n v="0.70005157499999993"/>
    <n v="490.07220765998056"/>
  </r>
  <r>
    <x v="6"/>
    <n v="2"/>
    <x v="79"/>
    <n v="8489.90625"/>
    <n v="1E-3"/>
    <n v="8.4899062500000007"/>
    <n v="72078.508133789059"/>
  </r>
  <r>
    <x v="6"/>
    <n v="2"/>
    <x v="80"/>
    <n v="4626.0410160000001"/>
    <n v="1E-3"/>
    <n v="4.6260410160000003"/>
    <n v="21400.255481714314"/>
  </r>
  <r>
    <x v="6"/>
    <n v="2"/>
    <x v="90"/>
    <n v="2765.5512699999999"/>
    <n v="1E-3"/>
    <n v="2.76555127"/>
    <n v="7648.273826998613"/>
  </r>
  <r>
    <x v="6"/>
    <n v="2"/>
    <x v="35"/>
    <n v="6669.7373049999997"/>
    <n v="1E-3"/>
    <n v="6.6697373049999999"/>
    <n v="44485.395717708656"/>
  </r>
  <r>
    <x v="6"/>
    <n v="2"/>
    <x v="36"/>
    <n v="13384.007812"/>
    <n v="1E-3"/>
    <n v="13.384007812"/>
    <n v="179131.66511167702"/>
  </r>
  <r>
    <x v="6"/>
    <n v="2"/>
    <x v="37"/>
    <n v="5709.5576170000004"/>
    <n v="1E-3"/>
    <n v="5.7095576170000006"/>
    <n v="32599.048181842722"/>
  </r>
  <r>
    <x v="6"/>
    <n v="2"/>
    <x v="67"/>
    <n v="8300.3232420000004"/>
    <n v="1E-3"/>
    <n v="8.300323242000001"/>
    <n v="68895.365921685399"/>
  </r>
  <r>
    <x v="6"/>
    <n v="2"/>
    <x v="68"/>
    <n v="1735.613525"/>
    <n v="1E-3"/>
    <n v="1.735613525"/>
    <n v="3012.3543081629259"/>
  </r>
  <r>
    <x v="6"/>
    <n v="2"/>
    <x v="69"/>
    <n v="23102.376952999999"/>
    <n v="1E-3"/>
    <n v="23.102376953"/>
    <n v="533719.82087850559"/>
  </r>
  <r>
    <x v="6"/>
    <n v="2"/>
    <x v="43"/>
    <n v="4.093286"/>
    <n v="1E-3"/>
    <n v="4.0932859999999998E-3"/>
    <n v="1.6754990277796002E-2"/>
  </r>
  <r>
    <x v="7"/>
    <n v="1"/>
    <x v="0"/>
    <n v="3471.9252929999998"/>
    <n v="0.1"/>
    <n v="347.19252929999999"/>
    <n v="1205426.5240173135"/>
  </r>
  <r>
    <x v="7"/>
    <n v="1"/>
    <x v="2"/>
    <n v="3249.6379390000002"/>
    <n v="1E-3"/>
    <n v="3.2496379390000003"/>
    <n v="10560.146734588168"/>
  </r>
  <r>
    <x v="7"/>
    <n v="1"/>
    <x v="45"/>
    <n v="1875.426514"/>
    <n v="1E-3"/>
    <n v="1.8754265139999999"/>
    <n v="3517.2246094141924"/>
  </r>
  <r>
    <x v="7"/>
    <n v="1"/>
    <x v="5"/>
    <n v="9835.3359380000002"/>
    <n v="1E-3"/>
    <n v="9.8353359380000001"/>
    <n v="96733.833013314332"/>
  </r>
  <r>
    <x v="7"/>
    <n v="1"/>
    <x v="6"/>
    <n v="15484.086914"/>
    <n v="1E-3"/>
    <n v="15.484086914000001"/>
    <n v="239756.94756030606"/>
  </r>
  <r>
    <x v="7"/>
    <n v="1"/>
    <x v="82"/>
    <n v="10191.569336"/>
    <n v="1E-3"/>
    <n v="10.191569336000001"/>
    <n v="103868.0855304955"/>
  </r>
  <r>
    <x v="7"/>
    <n v="1"/>
    <x v="92"/>
    <n v="2217.5864259999998"/>
    <n v="1E-3"/>
    <n v="2.217586426"/>
    <n v="4917.6895567794527"/>
  </r>
  <r>
    <x v="7"/>
    <n v="1"/>
    <x v="10"/>
    <n v="12169.600586"/>
    <n v="1E-3"/>
    <n v="12.169600586000001"/>
    <n v="148099.17842277154"/>
  </r>
  <r>
    <x v="7"/>
    <n v="1"/>
    <x v="51"/>
    <n v="6760.5371089999999"/>
    <n v="1E-3"/>
    <n v="6.7605371090000004"/>
    <n v="45704.862002166075"/>
  </r>
  <r>
    <x v="7"/>
    <n v="1"/>
    <x v="11"/>
    <n v="6521.9304509999993"/>
    <n v="1E-3"/>
    <n v="6.5219304509999994"/>
    <n v="42535.576807681056"/>
  </r>
  <r>
    <x v="7"/>
    <n v="1"/>
    <x v="53"/>
    <n v="8809.3886719999991"/>
    <n v="1E-3"/>
    <n v="8.809388671999999"/>
    <n v="77605.328774361915"/>
  </r>
  <r>
    <x v="7"/>
    <n v="1"/>
    <x v="13"/>
    <n v="9333.0625"/>
    <n v="1E-3"/>
    <n v="9.3330625000000005"/>
    <n v="87106.055628906252"/>
  </r>
  <r>
    <x v="7"/>
    <n v="1"/>
    <x v="84"/>
    <n v="8905.9306639999995"/>
    <n v="1E-3"/>
    <n v="8.9059306639999996"/>
    <n v="79315.600991975472"/>
  </r>
  <r>
    <x v="7"/>
    <n v="1"/>
    <x v="14"/>
    <n v="2429.9191890000002"/>
    <n v="1E-3"/>
    <n v="2.429919189"/>
    <n v="5904.5072650704187"/>
  </r>
  <r>
    <x v="7"/>
    <n v="1"/>
    <x v="15"/>
    <n v="9018.0878909999992"/>
    <n v="1E-3"/>
    <n v="9.0180878909999986"/>
    <n v="81325.909209800811"/>
  </r>
  <r>
    <x v="7"/>
    <n v="1"/>
    <x v="75"/>
    <n v="4811.6909180000002"/>
    <n v="1E-3"/>
    <n v="4.811690918"/>
    <n v="23152.369490363682"/>
  </r>
  <r>
    <x v="7"/>
    <n v="1"/>
    <x v="93"/>
    <n v="17910.957030999998"/>
    <n v="1E-3"/>
    <n v="17.910957030999999"/>
    <n v="320802.3817663283"/>
  </r>
  <r>
    <x v="7"/>
    <n v="1"/>
    <x v="54"/>
    <n v="12582.808594"/>
    <n v="1E-3"/>
    <n v="12.582808594000001"/>
    <n v="158327.07211324028"/>
  </r>
  <r>
    <x v="7"/>
    <n v="1"/>
    <x v="55"/>
    <n v="5562.9785160000001"/>
    <n v="1E-3"/>
    <n v="5.5629785160000003"/>
    <n v="30946.729969477565"/>
  </r>
  <r>
    <x v="7"/>
    <n v="1"/>
    <x v="19"/>
    <n v="3549.8881839999999"/>
    <n v="1E-3"/>
    <n v="3.5498881839999998"/>
    <n v="12601.706118902817"/>
  </r>
  <r>
    <x v="7"/>
    <n v="1"/>
    <x v="21"/>
    <n v="4157.2158200000003"/>
    <n v="1E-3"/>
    <n v="4.1572158200000002"/>
    <n v="17282.443374058275"/>
  </r>
  <r>
    <x v="7"/>
    <n v="1"/>
    <x v="56"/>
    <n v="16996.113281000002"/>
    <n v="1E-3"/>
    <n v="16.996113281000003"/>
    <n v="288867.86666058464"/>
  </r>
  <r>
    <x v="7"/>
    <n v="1"/>
    <x v="76"/>
    <n v="12824.760742"/>
    <n v="1E-3"/>
    <n v="12.824760742"/>
    <n v="164474.48808954441"/>
  </r>
  <r>
    <x v="7"/>
    <n v="1"/>
    <x v="57"/>
    <n v="11667.891602"/>
    <n v="1E-3"/>
    <n v="11.667891601999999"/>
    <n v="136139.69443602214"/>
  </r>
  <r>
    <x v="7"/>
    <n v="1"/>
    <x v="23"/>
    <n v="760.49841300000003"/>
    <n v="1E-3"/>
    <n v="0.7604984130000001"/>
    <n v="578.35783617551863"/>
  </r>
  <r>
    <x v="7"/>
    <n v="1"/>
    <x v="59"/>
    <n v="8196.2998050000006"/>
    <n v="1E-3"/>
    <n v="8.1962998050000007"/>
    <n v="67179.330493443049"/>
  </r>
  <r>
    <x v="7"/>
    <n v="1"/>
    <x v="77"/>
    <n v="15761.225829999999"/>
    <n v="1E-3"/>
    <n v="15.761225829999999"/>
    <n v="248416.23966425916"/>
  </r>
  <r>
    <x v="7"/>
    <n v="1"/>
    <x v="25"/>
    <n v="10926.243164"/>
    <n v="1E-3"/>
    <n v="10.926243164000001"/>
    <n v="119382.78967885672"/>
  </r>
  <r>
    <x v="7"/>
    <n v="1"/>
    <x v="30"/>
    <n v="9935.3310550000006"/>
    <n v="1E-3"/>
    <n v="9.9353310550000007"/>
    <n v="98710.803172447428"/>
  </r>
  <r>
    <x v="7"/>
    <n v="1"/>
    <x v="32"/>
    <n v="9156.3322750000007"/>
    <n v="1E-3"/>
    <n v="9.1563322750000005"/>
    <n v="83838.420730206679"/>
  </r>
  <r>
    <x v="7"/>
    <n v="1"/>
    <x v="88"/>
    <n v="7211.8198240000002"/>
    <n v="1E-3"/>
    <n v="7.211819824"/>
    <n v="52010.345173839392"/>
  </r>
  <r>
    <x v="7"/>
    <n v="1"/>
    <x v="89"/>
    <n v="9886.1279300000006"/>
    <n v="1E-3"/>
    <n v="9.8861279300000007"/>
    <n v="97735.525448326094"/>
  </r>
  <r>
    <x v="7"/>
    <n v="1"/>
    <x v="97"/>
    <n v="11492.001953000001"/>
    <n v="1E-3"/>
    <n v="11.492001953000001"/>
    <n v="132066.10888775584"/>
  </r>
  <r>
    <x v="7"/>
    <n v="1"/>
    <x v="80"/>
    <n v="5814.8525390000004"/>
    <n v="1E-3"/>
    <n v="5.8148525390000003"/>
    <n v="33812.510050314755"/>
  </r>
  <r>
    <x v="7"/>
    <n v="1"/>
    <x v="35"/>
    <n v="10451.942383"/>
    <n v="1E-3"/>
    <n v="10.451942383"/>
    <n v="109243.09957755171"/>
  </r>
  <r>
    <x v="7"/>
    <n v="1"/>
    <x v="36"/>
    <n v="12938.736817000001"/>
    <n v="1E-3"/>
    <n v="12.938736817000001"/>
    <n v="167410.91041959132"/>
  </r>
  <r>
    <x v="7"/>
    <n v="1"/>
    <x v="37"/>
    <n v="7619.4711909999996"/>
    <n v="1E-3"/>
    <n v="7.6194711909999997"/>
    <n v="58056.341230478953"/>
  </r>
  <r>
    <x v="7"/>
    <n v="1"/>
    <x v="38"/>
    <n v="18190.198241999999"/>
    <n v="1E-3"/>
    <n v="18.190198241999997"/>
    <n v="330883.31208325981"/>
  </r>
  <r>
    <x v="7"/>
    <n v="1"/>
    <x v="66"/>
    <n v="6969.4384769999997"/>
    <n v="1E-3"/>
    <n v="6.9694384769999997"/>
    <n v="48573.072684688079"/>
  </r>
  <r>
    <x v="7"/>
    <n v="1"/>
    <x v="39"/>
    <n v="8192.8740230000003"/>
    <n v="1E-3"/>
    <n v="8.1928740229999999"/>
    <n v="67123.184756748218"/>
  </r>
  <r>
    <x v="7"/>
    <n v="1"/>
    <x v="68"/>
    <n v="6193.9536129999997"/>
    <n v="1E-3"/>
    <n v="6.1939536129999997"/>
    <n v="38365.061359995751"/>
  </r>
  <r>
    <x v="7"/>
    <n v="1"/>
    <x v="40"/>
    <n v="5036.4653319999998"/>
    <n v="1E-3"/>
    <n v="5.0364653319999997"/>
    <n v="25365.983040437866"/>
  </r>
  <r>
    <x v="7"/>
    <n v="1"/>
    <x v="69"/>
    <n v="12331.908203000001"/>
    <n v="1E-3"/>
    <n v="12.331908203000001"/>
    <n v="152075.9599272187"/>
  </r>
  <r>
    <x v="7"/>
    <n v="1"/>
    <x v="41"/>
    <n v="8279.4648440000001"/>
    <n v="1E-3"/>
    <n v="8.2794648439999996"/>
    <n v="68549.538103031955"/>
  </r>
  <r>
    <x v="7"/>
    <n v="1"/>
    <x v="71"/>
    <n v="6583.7182620000003"/>
    <n v="1E-3"/>
    <n v="6.5837182620000005"/>
    <n v="43345.346153392311"/>
  </r>
  <r>
    <x v="7"/>
    <n v="1"/>
    <x v="42"/>
    <n v="5459.3881840000004"/>
    <n v="1E-3"/>
    <n v="5.4593881840000007"/>
    <n v="29804.91934359882"/>
  </r>
  <r>
    <x v="7"/>
    <n v="1"/>
    <x v="43"/>
    <n v="5997.9482420000004"/>
    <n v="1E-3"/>
    <n v="5.9979482420000005"/>
    <n v="35975.383113710894"/>
  </r>
  <r>
    <x v="7"/>
    <n v="2"/>
    <x v="0"/>
    <n v="2256.5895999999998"/>
    <n v="0.1"/>
    <n v="225.65895999999998"/>
    <n v="509219.66228281596"/>
  </r>
  <r>
    <x v="7"/>
    <n v="2"/>
    <x v="2"/>
    <n v="14127.099609000001"/>
    <n v="1E-3"/>
    <n v="14.127099609000002"/>
    <n v="199574.943362608"/>
  </r>
  <r>
    <x v="7"/>
    <n v="2"/>
    <x v="3"/>
    <n v="12236.799805000001"/>
    <n v="1E-3"/>
    <n v="12.236799805"/>
    <n v="149739.26946764806"/>
  </r>
  <r>
    <x v="7"/>
    <n v="2"/>
    <x v="45"/>
    <n v="9800.765625"/>
    <n v="1E-3"/>
    <n v="9.8007656250000004"/>
    <n v="96055.006836181637"/>
  </r>
  <r>
    <x v="7"/>
    <n v="2"/>
    <x v="5"/>
    <n v="14846.498046999999"/>
    <n v="1E-3"/>
    <n v="14.846498046999999"/>
    <n v="220418.50425957481"/>
  </r>
  <r>
    <x v="7"/>
    <n v="2"/>
    <x v="6"/>
    <n v="4772.2128910000001"/>
    <n v="1E-3"/>
    <n v="4.7722128910000006"/>
    <n v="22774.015877026581"/>
  </r>
  <r>
    <x v="7"/>
    <n v="2"/>
    <x v="47"/>
    <n v="16301.059569999999"/>
    <n v="1E-3"/>
    <n v="16.30105957"/>
    <n v="265724.54310468858"/>
  </r>
  <r>
    <x v="7"/>
    <n v="2"/>
    <x v="100"/>
    <n v="2973.2109380000002"/>
    <n v="1E-3"/>
    <n v="2.9732109380000002"/>
    <n v="8839.9832818428404"/>
  </r>
  <r>
    <x v="7"/>
    <n v="2"/>
    <x v="49"/>
    <n v="5361.1440430000002"/>
    <n v="1E-3"/>
    <n v="5.3611440430000004"/>
    <n v="28741.86544979439"/>
  </r>
  <r>
    <x v="7"/>
    <n v="2"/>
    <x v="75"/>
    <n v="13146.620117"/>
    <n v="1E-3"/>
    <n v="13.146620117000001"/>
    <n v="172833.62050070913"/>
  </r>
  <r>
    <x v="7"/>
    <n v="2"/>
    <x v="16"/>
    <n v="13007.624023"/>
    <n v="1E-3"/>
    <n v="13.007624023"/>
    <n v="169198.28272372673"/>
  </r>
  <r>
    <x v="7"/>
    <n v="2"/>
    <x v="94"/>
    <n v="10259.033203000001"/>
    <n v="1E-3"/>
    <n v="10.259033203000001"/>
    <n v="105247.76226025645"/>
  </r>
  <r>
    <x v="7"/>
    <n v="2"/>
    <x v="19"/>
    <n v="10491.521484000001"/>
    <n v="1E-3"/>
    <n v="10.491521484000002"/>
    <n v="110072.02304923358"/>
  </r>
  <r>
    <x v="7"/>
    <n v="2"/>
    <x v="20"/>
    <n v="4224.8735349999997"/>
    <n v="1E-3"/>
    <n v="4.2248735349999995"/>
    <n v="17849.556386743392"/>
  </r>
  <r>
    <x v="7"/>
    <n v="2"/>
    <x v="22"/>
    <n v="2722.741211"/>
    <n v="1E-3"/>
    <n v="2.7227412110000002"/>
    <n v="7413.3197020777461"/>
  </r>
  <r>
    <x v="7"/>
    <n v="2"/>
    <x v="59"/>
    <n v="7513.2856449999999"/>
    <n v="1E-3"/>
    <n v="7.5132856449999998"/>
    <n v="56449.46118336307"/>
  </r>
  <r>
    <x v="7"/>
    <n v="2"/>
    <x v="24"/>
    <n v="9041.9785159999992"/>
    <n v="1E-3"/>
    <n v="9.0419785159999986"/>
    <n v="81757.375483805561"/>
  </r>
  <r>
    <x v="7"/>
    <n v="2"/>
    <x v="26"/>
    <n v="5045.8588870000003"/>
    <n v="1E-3"/>
    <n v="5.0458588870000005"/>
    <n v="25460.691907516881"/>
  </r>
  <r>
    <x v="7"/>
    <n v="2"/>
    <x v="87"/>
    <n v="2641.046875"/>
    <n v="1E-3"/>
    <n v="2.6410468750000002"/>
    <n v="6975.1285959472661"/>
  </r>
  <r>
    <x v="7"/>
    <n v="2"/>
    <x v="60"/>
    <n v="8519.5576170000004"/>
    <n v="1E-3"/>
    <n v="8.5195576170000002"/>
    <n v="72582.861989382727"/>
  </r>
  <r>
    <x v="7"/>
    <n v="2"/>
    <x v="61"/>
    <n v="15071.928711"/>
    <n v="1E-3"/>
    <n v="15.071928711"/>
    <n v="227163.03506946616"/>
  </r>
  <r>
    <x v="7"/>
    <n v="2"/>
    <x v="34"/>
    <n v="8957.9541019999997"/>
    <n v="1E-3"/>
    <n v="8.9579541020000004"/>
    <n v="80244.941693538625"/>
  </r>
  <r>
    <x v="7"/>
    <n v="2"/>
    <x v="89"/>
    <n v="7936.4931640000004"/>
    <n v="1E-3"/>
    <n v="7.9364931640000007"/>
    <n v="62987.923742218743"/>
  </r>
  <r>
    <x v="7"/>
    <n v="2"/>
    <x v="63"/>
    <n v="5762.9873049999997"/>
    <n v="1E-3"/>
    <n v="5.7629873049999993"/>
    <n v="33212.022677591158"/>
  </r>
  <r>
    <x v="7"/>
    <n v="2"/>
    <x v="36"/>
    <n v="9234.3759769999997"/>
    <n v="1E-3"/>
    <n v="9.2343759769999991"/>
    <n v="85273.699684594714"/>
  </r>
  <r>
    <x v="7"/>
    <n v="2"/>
    <x v="37"/>
    <n v="6977.09375"/>
    <n v="1E-3"/>
    <n v="6.9770937499999999"/>
    <n v="48679.837196289067"/>
  </r>
  <r>
    <x v="7"/>
    <n v="2"/>
    <x v="65"/>
    <n v="5413.8305659999996"/>
    <n v="1E-3"/>
    <n v="5.4138305659999997"/>
    <n v="29309.561397355876"/>
  </r>
  <r>
    <x v="7"/>
    <n v="2"/>
    <x v="68"/>
    <n v="7295.6499020000001"/>
    <n v="1E-3"/>
    <n v="7.2956499020000001"/>
    <n v="53226.507492552606"/>
  </r>
  <r>
    <x v="7"/>
    <n v="2"/>
    <x v="41"/>
    <n v="8726.8398440000001"/>
    <n v="1E-3"/>
    <n v="8.7268398440000006"/>
    <n v="76157.733662825951"/>
  </r>
  <r>
    <x v="8"/>
    <n v="1"/>
    <x v="0"/>
    <n v="0"/>
    <n v="0.1"/>
    <n v="0"/>
    <n v="0"/>
  </r>
  <r>
    <x v="8"/>
    <n v="2"/>
    <x v="0"/>
    <n v="0"/>
    <n v="0.1"/>
    <n v="0"/>
    <n v="0"/>
  </r>
  <r>
    <x v="9"/>
    <n v="1"/>
    <x v="0"/>
    <n v="0"/>
    <n v="0.1"/>
    <n v="0"/>
    <n v="0"/>
  </r>
  <r>
    <x v="9"/>
    <n v="2"/>
    <x v="0"/>
    <n v="0"/>
    <n v="0.1"/>
    <n v="0"/>
    <n v="0"/>
  </r>
  <r>
    <x v="10"/>
    <n v="1"/>
    <x v="0"/>
    <n v="0"/>
    <n v="0.1"/>
    <n v="0"/>
    <n v="0"/>
  </r>
  <r>
    <x v="10"/>
    <n v="2"/>
    <x v="0"/>
    <n v="0"/>
    <n v="0.1"/>
    <n v="0"/>
    <n v="0"/>
  </r>
  <r>
    <x v="11"/>
    <n v="1"/>
    <x v="0"/>
    <n v="15600.006592"/>
    <n v="0.1"/>
    <n v="1560.0006592"/>
    <n v="24336020.567044348"/>
  </r>
  <r>
    <x v="11"/>
    <n v="1"/>
    <x v="44"/>
    <n v="25611.259765999999"/>
    <n v="1E-3"/>
    <n v="25.611259766"/>
    <n v="655936.62680153036"/>
  </r>
  <r>
    <x v="11"/>
    <n v="1"/>
    <x v="1"/>
    <n v="13430.252930000001"/>
    <n v="1E-3"/>
    <n v="13.43025293"/>
    <n v="180371.6937637736"/>
  </r>
  <r>
    <x v="11"/>
    <n v="1"/>
    <x v="2"/>
    <n v="24217.244140999999"/>
    <n v="1E-3"/>
    <n v="24.217244140999998"/>
    <n v="586474.9137847987"/>
  </r>
  <r>
    <x v="11"/>
    <n v="1"/>
    <x v="3"/>
    <n v="31691.943359000001"/>
    <n v="1E-3"/>
    <n v="31.691943359"/>
    <n v="1004379.2738700643"/>
  </r>
  <r>
    <x v="11"/>
    <n v="1"/>
    <x v="45"/>
    <n v="35411.550780999998"/>
    <n v="1E-3"/>
    <n v="35.411550780999995"/>
    <n v="1253977.9287153415"/>
  </r>
  <r>
    <x v="11"/>
    <n v="1"/>
    <x v="4"/>
    <n v="38609.185547000001"/>
    <n v="1E-3"/>
    <n v="38.609185547000003"/>
    <n v="1490669.2086026738"/>
  </r>
  <r>
    <x v="11"/>
    <n v="1"/>
    <x v="6"/>
    <n v="12808.502930000001"/>
    <n v="1E-3"/>
    <n v="12.808502930000001"/>
    <n v="164057.74730781859"/>
  </r>
  <r>
    <x v="11"/>
    <n v="1"/>
    <x v="46"/>
    <n v="69168.820311999996"/>
    <n v="1E-3"/>
    <n v="69.168820311999994"/>
    <n v="4784325.703353744"/>
  </r>
  <r>
    <x v="11"/>
    <n v="1"/>
    <x v="47"/>
    <n v="19904.417968999998"/>
    <n v="1E-3"/>
    <n v="19.904417968999997"/>
    <n v="396185.85468465002"/>
  </r>
  <r>
    <x v="11"/>
    <n v="1"/>
    <x v="82"/>
    <n v="52148.652344000002"/>
    <n v="1E-3"/>
    <n v="52.148652344000006"/>
    <n v="2719481.941295377"/>
  </r>
  <r>
    <x v="11"/>
    <n v="1"/>
    <x v="83"/>
    <n v="25964.566406000002"/>
    <n v="1E-3"/>
    <n v="25.964566406000003"/>
    <n v="674158.70865158376"/>
  </r>
  <r>
    <x v="11"/>
    <n v="1"/>
    <x v="73"/>
    <n v="22751.933593999998"/>
    <n v="1E-3"/>
    <n v="22.751933594"/>
    <n v="517650.48226578569"/>
  </r>
  <r>
    <x v="11"/>
    <n v="1"/>
    <x v="49"/>
    <n v="21779.695312"/>
    <n v="1E-3"/>
    <n v="21.779695312000001"/>
    <n v="474355.12788355479"/>
  </r>
  <r>
    <x v="11"/>
    <n v="1"/>
    <x v="50"/>
    <n v="24012.371093999998"/>
    <n v="1E-3"/>
    <n v="24.012371093999999"/>
    <n v="576593.9655559666"/>
  </r>
  <r>
    <x v="11"/>
    <n v="1"/>
    <x v="74"/>
    <n v="27300.558593999998"/>
    <n v="1E-3"/>
    <n v="27.300558593999998"/>
    <n v="745320.49954442715"/>
  </r>
  <r>
    <x v="11"/>
    <n v="1"/>
    <x v="51"/>
    <n v="26313.757812"/>
    <n v="1E-3"/>
    <n v="26.313757811999999"/>
    <n v="692413.85018859105"/>
  </r>
  <r>
    <x v="11"/>
    <n v="1"/>
    <x v="11"/>
    <n v="22231.75"/>
    <n v="1E-3"/>
    <n v="22.231750000000002"/>
    <n v="494250.70806249999"/>
  </r>
  <r>
    <x v="11"/>
    <n v="1"/>
    <x v="52"/>
    <n v="12002.427734000001"/>
    <n v="1E-3"/>
    <n v="12.002427734000001"/>
    <n v="144058.27150989239"/>
  </r>
  <r>
    <x v="11"/>
    <n v="1"/>
    <x v="84"/>
    <n v="44892.914061999996"/>
    <n v="1E-3"/>
    <n v="44.892914061999996"/>
    <n v="2015373.732978117"/>
  </r>
  <r>
    <x v="11"/>
    <n v="1"/>
    <x v="14"/>
    <n v="19617.337890999999"/>
    <n v="1E-3"/>
    <n v="19.617337890999998"/>
    <n v="384839.9459296643"/>
  </r>
  <r>
    <x v="11"/>
    <n v="1"/>
    <x v="75"/>
    <n v="23603.300781000002"/>
    <n v="1E-3"/>
    <n v="23.603300781000002"/>
    <n v="557115.80775835528"/>
  </r>
  <r>
    <x v="11"/>
    <n v="1"/>
    <x v="16"/>
    <n v="65520.683594000002"/>
    <n v="1E-3"/>
    <n v="65.520683594000005"/>
    <n v="4292959.978625061"/>
  </r>
  <r>
    <x v="11"/>
    <n v="1"/>
    <x v="85"/>
    <n v="51191.755859999997"/>
    <n v="1E-3"/>
    <n v="51.191755860000001"/>
    <n v="2620595.8680298445"/>
  </r>
  <r>
    <x v="11"/>
    <n v="1"/>
    <x v="94"/>
    <n v="10139.484863"/>
    <n v="1E-3"/>
    <n v="10.139484863"/>
    <n v="102809.15328700612"/>
  </r>
  <r>
    <x v="11"/>
    <n v="1"/>
    <x v="17"/>
    <n v="21417.167968999998"/>
    <n v="1E-3"/>
    <n v="21.417167968999998"/>
    <n v="458695.08381235955"/>
  </r>
  <r>
    <x v="11"/>
    <n v="1"/>
    <x v="18"/>
    <n v="22226.507812"/>
    <n v="1E-3"/>
    <n v="22.226507812000001"/>
    <n v="494017.64951689704"/>
  </r>
  <r>
    <x v="11"/>
    <n v="1"/>
    <x v="54"/>
    <n v="15184.114258"/>
    <n v="1E-3"/>
    <n v="15.184114257999999"/>
    <n v="230557.32579999889"/>
  </r>
  <r>
    <x v="11"/>
    <n v="1"/>
    <x v="55"/>
    <n v="63595.818359999997"/>
    <n v="1E-3"/>
    <n v="63.595818359999996"/>
    <n v="4044428.1128781131"/>
  </r>
  <r>
    <x v="11"/>
    <n v="1"/>
    <x v="19"/>
    <n v="15734.246094"/>
    <n v="1E-3"/>
    <n v="15.734246094000001"/>
    <n v="247566.50014655426"/>
  </r>
  <r>
    <x v="11"/>
    <n v="1"/>
    <x v="20"/>
    <n v="64553.143555000002"/>
    <n v="1E-3"/>
    <n v="64.553143555000005"/>
    <n v="4167108.3428324386"/>
  </r>
  <r>
    <x v="11"/>
    <n v="1"/>
    <x v="21"/>
    <n v="17532.080077999999"/>
    <n v="1E-3"/>
    <n v="17.532080078"/>
    <n v="307373.83186140447"/>
  </r>
  <r>
    <x v="11"/>
    <n v="1"/>
    <x v="22"/>
    <n v="20648.664062"/>
    <n v="1E-3"/>
    <n v="20.648664062000002"/>
    <n v="426367.32754533034"/>
  </r>
  <r>
    <x v="11"/>
    <n v="1"/>
    <x v="76"/>
    <n v="37952.085937999997"/>
    <n v="1E-3"/>
    <n v="37.952085937999996"/>
    <n v="1440360.8270453371"/>
  </r>
  <r>
    <x v="11"/>
    <n v="1"/>
    <x v="23"/>
    <n v="46417.431640000003"/>
    <n v="1E-3"/>
    <n v="46.417431640000004"/>
    <n v="2154577.9600540735"/>
  </r>
  <r>
    <x v="11"/>
    <n v="1"/>
    <x v="59"/>
    <n v="30980.8125"/>
    <n v="1E-3"/>
    <n v="30.980812499999999"/>
    <n v="959810.7431601563"/>
  </r>
  <r>
    <x v="11"/>
    <n v="1"/>
    <x v="95"/>
    <n v="42721.329100999996"/>
    <n v="1E-3"/>
    <n v="42.721329100999995"/>
    <n v="1825111.9601559492"/>
  </r>
  <r>
    <x v="11"/>
    <n v="1"/>
    <x v="24"/>
    <n v="17163.296875"/>
    <n v="1E-3"/>
    <n v="17.163296875"/>
    <n v="294578.75961938477"/>
  </r>
  <r>
    <x v="11"/>
    <n v="1"/>
    <x v="25"/>
    <n v="42681.650391000003"/>
    <n v="1E-3"/>
    <n v="42.681650391000005"/>
    <n v="1821723.2800995507"/>
  </r>
  <r>
    <x v="11"/>
    <n v="1"/>
    <x v="27"/>
    <n v="14995.323242"/>
    <n v="1E-3"/>
    <n v="14.995323242000001"/>
    <n v="224859.71913206542"/>
  </r>
  <r>
    <x v="11"/>
    <n v="1"/>
    <x v="86"/>
    <n v="13961.793944999999"/>
    <n v="1E-3"/>
    <n v="13.961793945"/>
    <n v="194931.69016263864"/>
  </r>
  <r>
    <x v="11"/>
    <n v="1"/>
    <x v="29"/>
    <n v="20338.027343999998"/>
    <n v="1E-3"/>
    <n v="20.338027344"/>
    <n v="413635.35624529165"/>
  </r>
  <r>
    <x v="11"/>
    <n v="1"/>
    <x v="31"/>
    <n v="40590.460937999997"/>
    <n v="1E-3"/>
    <n v="40.590460938"/>
    <n v="1647585.5191593037"/>
  </r>
  <r>
    <x v="11"/>
    <n v="1"/>
    <x v="32"/>
    <n v="7649.7197269999997"/>
    <n v="1E-3"/>
    <n v="7.6497197269999999"/>
    <n v="58518.211901652947"/>
  </r>
  <r>
    <x v="11"/>
    <n v="1"/>
    <x v="96"/>
    <n v="19695.929688"/>
    <n v="1E-3"/>
    <n v="19.695929688"/>
    <n v="387929.64627463982"/>
  </r>
  <r>
    <x v="11"/>
    <n v="1"/>
    <x v="61"/>
    <n v="42946.007812000003"/>
    <n v="1E-3"/>
    <n v="42.946007812000005"/>
    <n v="1844359.5869883655"/>
  </r>
  <r>
    <x v="11"/>
    <n v="1"/>
    <x v="33"/>
    <n v="30784.302734000001"/>
    <n v="1E-3"/>
    <n v="30.784302734000001"/>
    <n v="947673.29481855989"/>
  </r>
  <r>
    <x v="11"/>
    <n v="1"/>
    <x v="34"/>
    <n v="47150.138672000001"/>
    <n v="1E-3"/>
    <n v="47.150138672000004"/>
    <n v="2223135.5767888296"/>
  </r>
  <r>
    <x v="11"/>
    <n v="1"/>
    <x v="78"/>
    <n v="21229.734375"/>
    <n v="1E-3"/>
    <n v="21.229734375"/>
    <n v="450701.62163305667"/>
  </r>
  <r>
    <x v="11"/>
    <n v="1"/>
    <x v="79"/>
    <n v="19041.0625"/>
    <n v="1E-3"/>
    <n v="19.041062499999999"/>
    <n v="362562.06112890627"/>
  </r>
  <r>
    <x v="11"/>
    <n v="1"/>
    <x v="97"/>
    <n v="24070.738281000002"/>
    <n v="1E-3"/>
    <n v="24.070738281000001"/>
    <n v="579400.44139239902"/>
  </r>
  <r>
    <x v="11"/>
    <n v="1"/>
    <x v="90"/>
    <n v="35210.835937999997"/>
    <n v="1E-3"/>
    <n v="35.210835937999995"/>
    <n v="1239802.9674527522"/>
  </r>
  <r>
    <x v="11"/>
    <n v="1"/>
    <x v="66"/>
    <n v="7305.2680659999996"/>
    <n v="1E-3"/>
    <n v="7.305268066"/>
    <n v="53366.941516119376"/>
  </r>
  <r>
    <x v="11"/>
    <n v="1"/>
    <x v="67"/>
    <n v="16494.902343999998"/>
    <n v="1E-3"/>
    <n v="16.494902344"/>
    <n v="272081.80333809665"/>
  </r>
  <r>
    <x v="11"/>
    <n v="1"/>
    <x v="39"/>
    <n v="56716.117187999997"/>
    <n v="1E-3"/>
    <n v="56.716117187999998"/>
    <n v="3216717.9488829486"/>
  </r>
  <r>
    <x v="11"/>
    <n v="1"/>
    <x v="68"/>
    <n v="15300.737305000001"/>
    <n v="1E-3"/>
    <n v="15.300737305"/>
    <n v="234112.56207661866"/>
  </r>
  <r>
    <x v="11"/>
    <n v="1"/>
    <x v="40"/>
    <n v="84853.96875"/>
    <n v="1E-3"/>
    <n v="84.853968750000007"/>
    <n v="7200196.0126259765"/>
  </r>
  <r>
    <x v="11"/>
    <n v="1"/>
    <x v="41"/>
    <n v="19534.667968999998"/>
    <n v="1E-3"/>
    <n v="19.534667968999997"/>
    <n v="381603.25265907455"/>
  </r>
  <r>
    <x v="11"/>
    <n v="1"/>
    <x v="70"/>
    <n v="20258.580077999999"/>
    <n v="1E-3"/>
    <n v="20.258580077999998"/>
    <n v="410410.0667767385"/>
  </r>
  <r>
    <x v="11"/>
    <n v="1"/>
    <x v="71"/>
    <n v="9213.3769530000009"/>
    <n v="1E-3"/>
    <n v="9.2133769530000009"/>
    <n v="84886.314878071571"/>
  </r>
  <r>
    <x v="11"/>
    <n v="1"/>
    <x v="42"/>
    <n v="26321.097656000002"/>
    <n v="1E-3"/>
    <n v="26.321097656000003"/>
    <n v="692800.18181668874"/>
  </r>
  <r>
    <x v="11"/>
    <n v="1"/>
    <x v="72"/>
    <n v="16882.011718999998"/>
    <n v="1E-3"/>
    <n v="16.882011718999998"/>
    <n v="285002.31968045328"/>
  </r>
  <r>
    <x v="11"/>
    <n v="2"/>
    <x v="0"/>
    <n v="26537.394531999998"/>
    <n v="0.1"/>
    <n v="2653.7394531999998"/>
    <n v="70423330.854702339"/>
  </r>
  <r>
    <x v="11"/>
    <n v="2"/>
    <x v="44"/>
    <n v="23415.220702999999"/>
    <n v="1E-3"/>
    <n v="23.415220702999999"/>
    <n v="548272.56057019974"/>
  </r>
  <r>
    <x v="11"/>
    <n v="2"/>
    <x v="1"/>
    <n v="41612.824219000002"/>
    <n v="1E-3"/>
    <n v="41.612824219000004"/>
    <n v="1731627.1394813932"/>
  </r>
  <r>
    <x v="11"/>
    <n v="2"/>
    <x v="2"/>
    <n v="44138.855468000002"/>
    <n v="1E-3"/>
    <n v="44.138855468000003"/>
    <n v="1948238.5620249936"/>
  </r>
  <r>
    <x v="11"/>
    <n v="2"/>
    <x v="45"/>
    <n v="6490.0576170000004"/>
    <n v="1E-3"/>
    <n v="6.4900576170000006"/>
    <n v="42120.84787197972"/>
  </r>
  <r>
    <x v="11"/>
    <n v="2"/>
    <x v="4"/>
    <n v="31079.681640999999"/>
    <n v="1E-3"/>
    <n v="31.079681641000001"/>
    <n v="965946.61090591247"/>
  </r>
  <r>
    <x v="11"/>
    <n v="2"/>
    <x v="5"/>
    <n v="29973.589843999998"/>
    <n v="1E-3"/>
    <n v="29.973589843999999"/>
    <n v="898416.08813633979"/>
  </r>
  <r>
    <x v="11"/>
    <n v="2"/>
    <x v="6"/>
    <n v="17667.296875"/>
    <n v="1E-3"/>
    <n v="17.667296875000002"/>
    <n v="312133.37886938476"/>
  </r>
  <r>
    <x v="11"/>
    <n v="2"/>
    <x v="46"/>
    <n v="87448.046875"/>
    <n v="1E-3"/>
    <n v="87.448046875000003"/>
    <n v="7647160.9022521973"/>
  </r>
  <r>
    <x v="11"/>
    <n v="2"/>
    <x v="47"/>
    <n v="46624.703125"/>
    <n v="1E-3"/>
    <n v="46.624703125000003"/>
    <n v="2173862.9414943848"/>
  </r>
  <r>
    <x v="11"/>
    <n v="2"/>
    <x v="82"/>
    <n v="28118.412109000001"/>
    <n v="1E-3"/>
    <n v="28.118412109000001"/>
    <n v="790645.09953155788"/>
  </r>
  <r>
    <x v="11"/>
    <n v="2"/>
    <x v="7"/>
    <n v="16268.791015999999"/>
    <n v="1E-3"/>
    <n v="16.268791015999998"/>
    <n v="264673.56112228229"/>
  </r>
  <r>
    <x v="11"/>
    <n v="2"/>
    <x v="48"/>
    <n v="37447.433594000002"/>
    <n v="1E-3"/>
    <n v="37.447433594000003"/>
    <n v="1402310.28277704"/>
  </r>
  <r>
    <x v="11"/>
    <n v="2"/>
    <x v="83"/>
    <n v="46937.75"/>
    <n v="1E-3"/>
    <n v="46.937750000000001"/>
    <n v="2203152.3750625001"/>
  </r>
  <r>
    <x v="11"/>
    <n v="2"/>
    <x v="100"/>
    <n v="86846.291016000003"/>
    <n v="1E-3"/>
    <n v="86.846291016000009"/>
    <n v="7542278.2632357627"/>
  </r>
  <r>
    <x v="11"/>
    <n v="2"/>
    <x v="73"/>
    <n v="44580.958983999997"/>
    <n v="1E-3"/>
    <n v="44.580958983999999"/>
    <n v="1987461.9039330899"/>
  </r>
  <r>
    <x v="11"/>
    <n v="2"/>
    <x v="49"/>
    <n v="53758.757813000004"/>
    <n v="1E-3"/>
    <n v="53.758757813000003"/>
    <n v="2890004.0415967889"/>
  </r>
  <r>
    <x v="11"/>
    <n v="2"/>
    <x v="50"/>
    <n v="39035.416503999993"/>
    <n v="1E-3"/>
    <n v="39.035416503999997"/>
    <n v="1523763.7416407552"/>
  </r>
  <r>
    <x v="11"/>
    <n v="2"/>
    <x v="10"/>
    <n v="16471.505859000001"/>
    <n v="1E-3"/>
    <n v="16.471505859000001"/>
    <n v="271310.50526307139"/>
  </r>
  <r>
    <x v="11"/>
    <n v="2"/>
    <x v="51"/>
    <n v="18700.800781000002"/>
    <n v="1E-3"/>
    <n v="18.700800781000002"/>
    <n v="349719.94985065027"/>
  </r>
  <r>
    <x v="11"/>
    <n v="2"/>
    <x v="11"/>
    <n v="28562.863281000002"/>
    <n v="1E-3"/>
    <n v="28.562863281000002"/>
    <n v="815837.15880909818"/>
  </r>
  <r>
    <x v="11"/>
    <n v="2"/>
    <x v="12"/>
    <n v="87227.660157000006"/>
    <n v="1E-3"/>
    <n v="87.227660157000003"/>
    <n v="7608664.6964650862"/>
  </r>
  <r>
    <x v="11"/>
    <n v="2"/>
    <x v="53"/>
    <n v="59995.054687999997"/>
    <n v="1E-3"/>
    <n v="59.995054687999996"/>
    <n v="3599406.5870161103"/>
  </r>
  <r>
    <x v="11"/>
    <n v="2"/>
    <x v="13"/>
    <n v="14124.408203000001"/>
    <n v="1E-3"/>
    <n v="14.124408203000002"/>
    <n v="199498.90708497373"/>
  </r>
  <r>
    <x v="11"/>
    <n v="2"/>
    <x v="84"/>
    <n v="54442.125"/>
    <n v="1E-3"/>
    <n v="54.442125000000004"/>
    <n v="2963944.9745156253"/>
  </r>
  <r>
    <x v="11"/>
    <n v="2"/>
    <x v="15"/>
    <n v="73714.355468000009"/>
    <n v="1E-3"/>
    <n v="73.714355468000008"/>
    <n v="5433806.2020626636"/>
  </r>
  <r>
    <x v="11"/>
    <n v="2"/>
    <x v="93"/>
    <n v="20782.382812"/>
    <n v="1E-3"/>
    <n v="20.782382812000002"/>
    <n v="431907.43534451298"/>
  </r>
  <r>
    <x v="11"/>
    <n v="2"/>
    <x v="94"/>
    <n v="63187.191405999998"/>
    <n v="1E-3"/>
    <n v="63.187191405999997"/>
    <n v="3992621.1577784801"/>
  </r>
  <r>
    <x v="11"/>
    <n v="2"/>
    <x v="17"/>
    <n v="49138.964844000002"/>
    <n v="1E-3"/>
    <n v="49.138964844"/>
    <n v="2414637.8659398681"/>
  </r>
  <r>
    <x v="11"/>
    <n v="2"/>
    <x v="18"/>
    <n v="42153.074218000002"/>
    <n v="1E-3"/>
    <n v="42.153074218"/>
    <n v="1776881.6660282165"/>
  </r>
  <r>
    <x v="11"/>
    <n v="2"/>
    <x v="54"/>
    <n v="17001.941406000002"/>
    <n v="1E-3"/>
    <n v="17.001941406000004"/>
    <n v="289066.01157305727"/>
  </r>
  <r>
    <x v="11"/>
    <n v="2"/>
    <x v="19"/>
    <n v="11426.846680000001"/>
    <n v="1E-3"/>
    <n v="11.426846680000001"/>
    <n v="130572.82504822704"/>
  </r>
  <r>
    <x v="11"/>
    <n v="2"/>
    <x v="20"/>
    <n v="55159.335937999997"/>
    <n v="1E-3"/>
    <n v="55.159335937999998"/>
    <n v="3042552.3411211381"/>
  </r>
  <r>
    <x v="11"/>
    <n v="2"/>
    <x v="21"/>
    <n v="51587.417968000009"/>
    <n v="1E-3"/>
    <n v="51.587417968000011"/>
    <n v="2661261.6926051304"/>
  </r>
  <r>
    <x v="11"/>
    <n v="2"/>
    <x v="56"/>
    <n v="44995.096679000002"/>
    <n v="1E-3"/>
    <n v="44.995096679"/>
    <n v="2024558.725152557"/>
  </r>
  <r>
    <x v="11"/>
    <n v="2"/>
    <x v="76"/>
    <n v="13857.046875"/>
    <n v="1E-3"/>
    <n v="13.857046875"/>
    <n v="192017.74809594726"/>
  </r>
  <r>
    <x v="11"/>
    <n v="2"/>
    <x v="57"/>
    <n v="25098.675781000002"/>
    <n v="1E-3"/>
    <n v="25.098675781000001"/>
    <n v="629943.52595975599"/>
  </r>
  <r>
    <x v="11"/>
    <n v="2"/>
    <x v="23"/>
    <n v="57407.761719000002"/>
    <n v="1E-3"/>
    <n v="57.407761719"/>
    <n v="3295651.105585482"/>
  </r>
  <r>
    <x v="11"/>
    <n v="2"/>
    <x v="59"/>
    <n v="24866.027343999998"/>
    <n v="1E-3"/>
    <n v="24.866027343999999"/>
    <n v="618319.3158725556"/>
  </r>
  <r>
    <x v="11"/>
    <n v="2"/>
    <x v="77"/>
    <n v="41066.335937999997"/>
    <n v="1E-3"/>
    <n v="41.066335937999995"/>
    <n v="1686443.9473726703"/>
  </r>
  <r>
    <x v="11"/>
    <n v="2"/>
    <x v="95"/>
    <n v="28127.322265999999"/>
    <n v="1E-3"/>
    <n v="28.127322266"/>
    <n v="791146.2578554193"/>
  </r>
  <r>
    <x v="11"/>
    <n v="2"/>
    <x v="25"/>
    <n v="22809.136718999998"/>
    <n v="1E-3"/>
    <n v="22.809136718999998"/>
    <n v="520256.71786603401"/>
  </r>
  <r>
    <x v="11"/>
    <n v="2"/>
    <x v="26"/>
    <n v="69925.40625"/>
    <n v="1E-3"/>
    <n v="69.925406249999995"/>
    <n v="4889562.4392275391"/>
  </r>
  <r>
    <x v="11"/>
    <n v="2"/>
    <x v="28"/>
    <n v="44840.589844000002"/>
    <n v="1E-3"/>
    <n v="44.840589844"/>
    <n v="2010678.4975578361"/>
  </r>
  <r>
    <x v="11"/>
    <n v="2"/>
    <x v="86"/>
    <n v="24706.232422000001"/>
    <n v="1E-3"/>
    <n v="24.706232422000003"/>
    <n v="610397.92048988398"/>
  </r>
  <r>
    <x v="11"/>
    <n v="2"/>
    <x v="29"/>
    <n v="28615.472656000002"/>
    <n v="1E-3"/>
    <n v="28.615472656000001"/>
    <n v="818845.27532628388"/>
  </r>
  <r>
    <x v="11"/>
    <n v="2"/>
    <x v="30"/>
    <n v="13377.104492"/>
    <n v="1E-3"/>
    <n v="13.377104492000001"/>
    <n v="178946.92458988659"/>
  </r>
  <r>
    <x v="11"/>
    <n v="2"/>
    <x v="60"/>
    <n v="40777.078125"/>
    <n v="1E-3"/>
    <n v="40.777078125000003"/>
    <n v="1662770.1004123536"/>
  </r>
  <r>
    <x v="11"/>
    <n v="2"/>
    <x v="32"/>
    <n v="65544.956054000009"/>
    <n v="1E-3"/>
    <n v="65.544956054000011"/>
    <n v="4296141.264120792"/>
  </r>
  <r>
    <x v="11"/>
    <n v="2"/>
    <x v="96"/>
    <n v="17675.039063"/>
    <n v="1E-3"/>
    <n v="17.675039063"/>
    <n v="312407.0058785759"/>
  </r>
  <r>
    <x v="11"/>
    <n v="2"/>
    <x v="61"/>
    <n v="77053.796875"/>
    <n v="1E-3"/>
    <n v="77.053796875000003"/>
    <n v="5937287.6128537599"/>
  </r>
  <r>
    <x v="11"/>
    <n v="2"/>
    <x v="33"/>
    <n v="60265.240235000005"/>
    <n v="1E-3"/>
    <n v="60.265240235000007"/>
    <n v="3631899.1805822635"/>
  </r>
  <r>
    <x v="11"/>
    <n v="2"/>
    <x v="34"/>
    <n v="6445.5908200000003"/>
    <n v="1E-3"/>
    <n v="6.4455908200000005"/>
    <n v="41545.641018868278"/>
  </r>
  <r>
    <x v="11"/>
    <n v="2"/>
    <x v="78"/>
    <n v="51278.234375"/>
    <n v="1E-3"/>
    <n v="51.278234375000004"/>
    <n v="2629457.3206174318"/>
  </r>
  <r>
    <x v="11"/>
    <n v="2"/>
    <x v="88"/>
    <n v="52498.191405999998"/>
    <n v="1E-3"/>
    <n v="52.498191405999997"/>
    <n v="2756060.1009010118"/>
  </r>
  <r>
    <x v="11"/>
    <n v="2"/>
    <x v="62"/>
    <n v="21462.759765999999"/>
    <n v="1E-3"/>
    <n v="21.462759766000001"/>
    <n v="460650.05677302834"/>
  </r>
  <r>
    <x v="11"/>
    <n v="2"/>
    <x v="63"/>
    <n v="78179.339842999994"/>
    <n v="1E-3"/>
    <n v="78.179339842999994"/>
    <n v="6112009.1782872872"/>
  </r>
  <r>
    <x v="11"/>
    <n v="2"/>
    <x v="97"/>
    <n v="47311.363280999998"/>
    <n v="1E-3"/>
    <n v="47.311363280999998"/>
    <n v="2238365.0955067547"/>
  </r>
  <r>
    <x v="11"/>
    <n v="2"/>
    <x v="80"/>
    <n v="17678.501952999999"/>
    <n v="1E-3"/>
    <n v="17.678501952999998"/>
    <n v="312529.43130222475"/>
  </r>
  <r>
    <x v="11"/>
    <n v="2"/>
    <x v="64"/>
    <n v="25575.449218999998"/>
    <n v="1E-3"/>
    <n v="25.575449218999999"/>
    <n v="654103.6027536476"/>
  </r>
  <r>
    <x v="11"/>
    <n v="2"/>
    <x v="90"/>
    <n v="46387.144531999998"/>
    <n v="1E-3"/>
    <n v="46.387144532000001"/>
    <n v="2151767.1778326575"/>
  </r>
  <r>
    <x v="11"/>
    <n v="2"/>
    <x v="81"/>
    <n v="16478.978515999999"/>
    <n v="1E-3"/>
    <n v="16.478978515999998"/>
    <n v="271556.73293078953"/>
  </r>
  <r>
    <x v="11"/>
    <n v="2"/>
    <x v="37"/>
    <n v="22582.164062"/>
    <n v="1E-3"/>
    <n v="22.582164062"/>
    <n v="509954.13372308435"/>
  </r>
  <r>
    <x v="11"/>
    <n v="2"/>
    <x v="65"/>
    <n v="16585.126952999999"/>
    <n v="1E-3"/>
    <n v="16.585126953"/>
    <n v="275066.436047127"/>
  </r>
  <r>
    <x v="11"/>
    <n v="2"/>
    <x v="38"/>
    <n v="33343.339844000002"/>
    <n v="1E-3"/>
    <n v="33.343339843999999"/>
    <n v="1111778.3119524783"/>
  </r>
  <r>
    <x v="11"/>
    <n v="2"/>
    <x v="66"/>
    <n v="57328.126952999999"/>
    <n v="1E-3"/>
    <n v="57.328126953000002"/>
    <n v="3286514.1399392849"/>
  </r>
  <r>
    <x v="11"/>
    <n v="2"/>
    <x v="67"/>
    <n v="21106.714843999998"/>
    <n v="1E-3"/>
    <n v="21.106714843999999"/>
    <n v="445493.41150592989"/>
  </r>
  <r>
    <x v="11"/>
    <n v="2"/>
    <x v="68"/>
    <n v="44876.248047000001"/>
    <n v="1E-3"/>
    <n v="44.876248047000004"/>
    <n v="2013877.6387758716"/>
  </r>
  <r>
    <x v="11"/>
    <n v="2"/>
    <x v="99"/>
    <n v="32864.367187999997"/>
    <n v="1E-3"/>
    <n v="32.864367187999996"/>
    <n v="1080066.6306676909"/>
  </r>
  <r>
    <x v="11"/>
    <n v="2"/>
    <x v="69"/>
    <n v="23035.046875"/>
    <n v="1E-3"/>
    <n v="23.035046874999999"/>
    <n v="530613.38453344733"/>
  </r>
  <r>
    <x v="11"/>
    <n v="2"/>
    <x v="41"/>
    <n v="78670.945311999996"/>
    <n v="1E-3"/>
    <n v="78.670945312000001"/>
    <n v="6189117.6362836948"/>
  </r>
  <r>
    <x v="11"/>
    <n v="2"/>
    <x v="42"/>
    <n v="23136.664062"/>
    <n v="1E-3"/>
    <n v="23.136664062000001"/>
    <n v="535305.22391784238"/>
  </r>
  <r>
    <x v="11"/>
    <n v="2"/>
    <x v="43"/>
    <n v="6528.5776370000003"/>
    <n v="1E-3"/>
    <n v="6.5285776370000006"/>
    <n v="42622.325962336508"/>
  </r>
  <r>
    <x v="11"/>
    <n v="2"/>
    <x v="72"/>
    <n v="43315.695312000003"/>
    <n v="1E-3"/>
    <n v="43.315695312000003"/>
    <n v="1876249.460362019"/>
  </r>
  <r>
    <x v="12"/>
    <n v="1"/>
    <x v="0"/>
    <n v="7496.8927000000003"/>
    <n v="0.1"/>
    <n v="749.68927000000008"/>
    <n v="5620340.0155313304"/>
  </r>
  <r>
    <x v="12"/>
    <n v="1"/>
    <x v="44"/>
    <n v="11887.129028000001"/>
    <n v="1E-3"/>
    <n v="11.887129028000002"/>
    <n v="141303.83652832024"/>
  </r>
  <r>
    <x v="12"/>
    <n v="1"/>
    <x v="1"/>
    <n v="12668.539062"/>
    <n v="1E-3"/>
    <n v="12.668539062000001"/>
    <n v="160491.88196541983"/>
  </r>
  <r>
    <x v="12"/>
    <n v="1"/>
    <x v="2"/>
    <n v="13751.605469"/>
    <n v="1E-3"/>
    <n v="13.751605469000001"/>
    <n v="189106.65297503074"/>
  </r>
  <r>
    <x v="12"/>
    <n v="1"/>
    <x v="3"/>
    <n v="10529.305664"/>
    <n v="1E-3"/>
    <n v="10.529305663999999"/>
    <n v="110866.27776594248"/>
  </r>
  <r>
    <x v="12"/>
    <n v="1"/>
    <x v="45"/>
    <n v="8405.140625"/>
    <n v="1E-3"/>
    <n v="8.4051406249999996"/>
    <n v="70646.388926025393"/>
  </r>
  <r>
    <x v="12"/>
    <n v="1"/>
    <x v="46"/>
    <n v="9934.2089840000008"/>
    <n v="1E-3"/>
    <n v="9.9342089840000014"/>
    <n v="98688.508137786324"/>
  </r>
  <r>
    <x v="12"/>
    <n v="1"/>
    <x v="82"/>
    <n v="14899.294921999999"/>
    <n v="1E-3"/>
    <n v="14.899294921999999"/>
    <n v="221988.98917273496"/>
  </r>
  <r>
    <x v="12"/>
    <n v="1"/>
    <x v="48"/>
    <n v="15320.481444999999"/>
    <n v="1E-3"/>
    <n v="15.320481445"/>
    <n v="234717.1517065893"/>
  </r>
  <r>
    <x v="12"/>
    <n v="1"/>
    <x v="83"/>
    <n v="8997.9296880000002"/>
    <n v="1E-3"/>
    <n v="8.997929688000001"/>
    <n v="80962.738670191786"/>
  </r>
  <r>
    <x v="12"/>
    <n v="1"/>
    <x v="100"/>
    <n v="11069.566406"/>
    <n v="1E-3"/>
    <n v="11.069566406"/>
    <n v="122535.30041684376"/>
  </r>
  <r>
    <x v="12"/>
    <n v="1"/>
    <x v="73"/>
    <n v="28928.396484000001"/>
    <n v="1E-3"/>
    <n v="28.928396484"/>
    <n v="836852.12313550361"/>
  </r>
  <r>
    <x v="12"/>
    <n v="1"/>
    <x v="92"/>
    <n v="16968.720702999999"/>
    <n v="1E-3"/>
    <n v="16.968720702999999"/>
    <n v="287937.48229642079"/>
  </r>
  <r>
    <x v="12"/>
    <n v="1"/>
    <x v="49"/>
    <n v="7748.8735349999997"/>
    <n v="1E-3"/>
    <n v="7.7488735349999995"/>
    <n v="60045.041061423392"/>
  </r>
  <r>
    <x v="12"/>
    <n v="1"/>
    <x v="9"/>
    <n v="21530.970702999999"/>
    <n v="1E-3"/>
    <n v="21.530970703000001"/>
    <n v="463582.69941344426"/>
  </r>
  <r>
    <x v="12"/>
    <n v="1"/>
    <x v="10"/>
    <n v="25341.324218999998"/>
    <n v="1E-3"/>
    <n v="25.341324219000001"/>
    <n v="642182.71317247581"/>
  </r>
  <r>
    <x v="12"/>
    <n v="1"/>
    <x v="74"/>
    <n v="6425.8657229999999"/>
    <n v="1E-3"/>
    <n v="6.4258657230000003"/>
    <n v="41291.750290026313"/>
  </r>
  <r>
    <x v="12"/>
    <n v="1"/>
    <x v="51"/>
    <n v="22533.490234000001"/>
    <n v="1E-3"/>
    <n v="22.533490234000002"/>
    <n v="507758.18212577346"/>
  </r>
  <r>
    <x v="12"/>
    <n v="1"/>
    <x v="52"/>
    <n v="11056.186523"/>
    <n v="1E-3"/>
    <n v="11.056186523000001"/>
    <n v="122239.26043136683"/>
  </r>
  <r>
    <x v="12"/>
    <n v="1"/>
    <x v="53"/>
    <n v="18105.647948999998"/>
    <n v="1E-3"/>
    <n v="18.105647948999998"/>
    <n v="327814.48765312787"/>
  </r>
  <r>
    <x v="12"/>
    <n v="1"/>
    <x v="13"/>
    <n v="15908.253906"/>
    <n v="1E-3"/>
    <n v="15.908253906000001"/>
    <n v="253072.54233776426"/>
  </r>
  <r>
    <x v="12"/>
    <n v="1"/>
    <x v="84"/>
    <n v="20619.464843000002"/>
    <n v="1E-3"/>
    <n v="20.619464843000003"/>
    <n v="425162.33041171305"/>
  </r>
  <r>
    <x v="12"/>
    <n v="1"/>
    <x v="15"/>
    <n v="3983.0358890000002"/>
    <n v="1E-3"/>
    <n v="3.9830358890000004"/>
    <n v="15864.574893062021"/>
  </r>
  <r>
    <x v="12"/>
    <n v="1"/>
    <x v="75"/>
    <n v="6072.8935549999997"/>
    <n v="1E-3"/>
    <n v="6.0728935549999994"/>
    <n v="36880.036130360539"/>
  </r>
  <r>
    <x v="12"/>
    <n v="1"/>
    <x v="85"/>
    <n v="8630.6943360000005"/>
    <n v="1E-3"/>
    <n v="8.6306943360000012"/>
    <n v="74488.884721462484"/>
  </r>
  <r>
    <x v="12"/>
    <n v="1"/>
    <x v="93"/>
    <n v="12353.387694999999"/>
    <n v="1E-3"/>
    <n v="12.353387695"/>
    <n v="152606.18754297739"/>
  </r>
  <r>
    <x v="12"/>
    <n v="1"/>
    <x v="18"/>
    <n v="15315.751953000001"/>
    <n v="1E-3"/>
    <n v="15.315751953000001"/>
    <n v="234572.25788582335"/>
  </r>
  <r>
    <x v="12"/>
    <n v="1"/>
    <x v="54"/>
    <n v="17243.148438"/>
    <n v="1E-3"/>
    <n v="17.243148438000002"/>
    <n v="297326.16805490182"/>
  </r>
  <r>
    <x v="12"/>
    <n v="1"/>
    <x v="55"/>
    <n v="8057.4301759999998"/>
    <n v="1E-3"/>
    <n v="8.0574301760000004"/>
    <n v="64922.181041115393"/>
  </r>
  <r>
    <x v="12"/>
    <n v="1"/>
    <x v="19"/>
    <n v="5392.3476559999999"/>
    <n v="1E-3"/>
    <n v="5.3923476560000001"/>
    <n v="29077.413243168692"/>
  </r>
  <r>
    <x v="12"/>
    <n v="1"/>
    <x v="20"/>
    <n v="12412.232421999999"/>
    <n v="1E-3"/>
    <n v="12.412232421999999"/>
    <n v="154063.51369774799"/>
  </r>
  <r>
    <x v="12"/>
    <n v="1"/>
    <x v="21"/>
    <n v="21722.153320000001"/>
    <n v="1E-3"/>
    <n v="21.72215332"/>
    <n v="471851.94485758711"/>
  </r>
  <r>
    <x v="12"/>
    <n v="1"/>
    <x v="22"/>
    <n v="13588.691406"/>
    <n v="1E-3"/>
    <n v="13.588691406000001"/>
    <n v="184652.53412749828"/>
  </r>
  <r>
    <x v="12"/>
    <n v="1"/>
    <x v="76"/>
    <n v="19030.938477"/>
    <n v="1E-3"/>
    <n v="19.030938476999999"/>
    <n v="362176.61931535904"/>
  </r>
  <r>
    <x v="12"/>
    <n v="1"/>
    <x v="57"/>
    <n v="46450.076172000001"/>
    <n v="1E-3"/>
    <n v="46.450076172000003"/>
    <n v="2157609.5763846021"/>
  </r>
  <r>
    <x v="12"/>
    <n v="1"/>
    <x v="58"/>
    <n v="23143.741211"/>
    <n v="1E-3"/>
    <n v="23.143741211000002"/>
    <n v="535632.75724173978"/>
  </r>
  <r>
    <x v="12"/>
    <n v="1"/>
    <x v="59"/>
    <n v="24514.210938"/>
    <n v="1E-3"/>
    <n v="24.514210938000002"/>
    <n v="600946.53791275888"/>
  </r>
  <r>
    <x v="12"/>
    <n v="1"/>
    <x v="24"/>
    <n v="9499.5234380000002"/>
    <n v="1E-3"/>
    <n v="9.4995234380000007"/>
    <n v="90240.945549111333"/>
  </r>
  <r>
    <x v="12"/>
    <n v="1"/>
    <x v="28"/>
    <n v="19641.019531000002"/>
    <n v="1E-3"/>
    <n v="19.641019531000001"/>
    <n v="385769.64821712353"/>
  </r>
  <r>
    <x v="12"/>
    <n v="1"/>
    <x v="29"/>
    <n v="13065.730469"/>
    <n v="1E-3"/>
    <n v="13.065730469"/>
    <n v="170713.31268855499"/>
  </r>
  <r>
    <x v="12"/>
    <n v="1"/>
    <x v="87"/>
    <n v="15747.302734000001"/>
    <n v="1E-3"/>
    <n v="15.747302734000002"/>
    <n v="247977.54339624391"/>
  </r>
  <r>
    <x v="12"/>
    <n v="1"/>
    <x v="30"/>
    <n v="9098.1599119999992"/>
    <n v="1E-3"/>
    <n v="9.0981599119999998"/>
    <n v="82776.513784323834"/>
  </r>
  <r>
    <x v="12"/>
    <n v="1"/>
    <x v="60"/>
    <n v="6564.5668949999999"/>
    <n v="1E-3"/>
    <n v="6.5645668950000005"/>
    <n v="43093.538518929941"/>
  </r>
  <r>
    <x v="12"/>
    <n v="1"/>
    <x v="31"/>
    <n v="22319.855468999998"/>
    <n v="1E-3"/>
    <n v="22.319855469"/>
    <n v="498175.94815704913"/>
  </r>
  <r>
    <x v="12"/>
    <n v="1"/>
    <x v="32"/>
    <n v="6828.2246089999999"/>
    <n v="1E-3"/>
    <n v="6.8282246090000003"/>
    <n v="46624.651310953202"/>
  </r>
  <r>
    <x v="12"/>
    <n v="1"/>
    <x v="96"/>
    <n v="4921.9584960000002"/>
    <n v="1E-3"/>
    <n v="4.9219584960000002"/>
    <n v="24225.675436346584"/>
  </r>
  <r>
    <x v="12"/>
    <n v="1"/>
    <x v="33"/>
    <n v="8551.3222659999992"/>
    <n v="1E-3"/>
    <n v="8.5513222659999997"/>
    <n v="73125.112496987364"/>
  </r>
  <r>
    <x v="12"/>
    <n v="1"/>
    <x v="78"/>
    <n v="10326.509765999999"/>
    <n v="1E-3"/>
    <n v="10.326509765999999"/>
    <n v="106636.80394729336"/>
  </r>
  <r>
    <x v="12"/>
    <n v="1"/>
    <x v="62"/>
    <n v="6033.3066410000001"/>
    <n v="1E-3"/>
    <n v="6.0333066410000002"/>
    <n v="36400.789024334706"/>
  </r>
  <r>
    <x v="12"/>
    <n v="1"/>
    <x v="79"/>
    <n v="5289.1030270000001"/>
    <n v="1E-3"/>
    <n v="5.2891030270000003"/>
    <n v="27974.610830220565"/>
  </r>
  <r>
    <x v="12"/>
    <n v="1"/>
    <x v="97"/>
    <n v="5486.9169920000004"/>
    <n v="1E-3"/>
    <n v="5.4869169920000003"/>
    <n v="30106.258077098333"/>
  </r>
  <r>
    <x v="12"/>
    <n v="1"/>
    <x v="90"/>
    <n v="9017.1523440000001"/>
    <n v="1E-3"/>
    <n v="9.0171523439999994"/>
    <n v="81309.036394904702"/>
  </r>
  <r>
    <x v="12"/>
    <n v="1"/>
    <x v="35"/>
    <n v="7270.2089839999999"/>
    <n v="1E-3"/>
    <n v="7.2702089839999999"/>
    <n v="52855.938671034317"/>
  </r>
  <r>
    <x v="12"/>
    <n v="1"/>
    <x v="98"/>
    <n v="3943.6403810000002"/>
    <n v="1E-3"/>
    <n v="3.9436403810000003"/>
    <n v="15552.299454653827"/>
  </r>
  <r>
    <x v="12"/>
    <n v="1"/>
    <x v="65"/>
    <n v="20069.181640999999"/>
    <n v="1E-3"/>
    <n v="20.069181641"/>
    <n v="402772.05173945142"/>
  </r>
  <r>
    <x v="12"/>
    <n v="1"/>
    <x v="38"/>
    <n v="9007.0429690000001"/>
    <n v="1E-3"/>
    <n v="9.0070429690000005"/>
    <n v="81126.82304541234"/>
  </r>
  <r>
    <x v="12"/>
    <n v="1"/>
    <x v="39"/>
    <n v="11536.154296999999"/>
    <n v="1E-3"/>
    <n v="11.536154297"/>
    <n v="133082.85596419155"/>
  </r>
  <r>
    <x v="12"/>
    <n v="1"/>
    <x v="68"/>
    <n v="16789.980468999998"/>
    <n v="1E-3"/>
    <n v="16.789980469"/>
    <n v="281903.44414940145"/>
  </r>
  <r>
    <x v="12"/>
    <n v="1"/>
    <x v="91"/>
    <n v="15325.261719"/>
    <n v="1E-3"/>
    <n v="15.325261719"/>
    <n v="234863.64675584683"/>
  </r>
  <r>
    <x v="12"/>
    <n v="1"/>
    <x v="70"/>
    <n v="8099.5732420000004"/>
    <n v="1E-3"/>
    <n v="8.099573242"/>
    <n v="65603.0867025224"/>
  </r>
  <r>
    <x v="12"/>
    <n v="1"/>
    <x v="71"/>
    <n v="9775.3300780000009"/>
    <n v="1E-3"/>
    <n v="9.7753300780000014"/>
    <n v="95557.078133851493"/>
  </r>
  <r>
    <x v="12"/>
    <n v="1"/>
    <x v="42"/>
    <n v="15626.517578000001"/>
    <n v="1E-3"/>
    <n v="15.626517578000001"/>
    <n v="244188.05161554302"/>
  </r>
  <r>
    <x v="12"/>
    <n v="1"/>
    <x v="43"/>
    <n v="2602.9108890000002"/>
    <n v="1E-3"/>
    <n v="2.6029108890000003"/>
    <n v="6775.1450960747716"/>
  </r>
  <r>
    <x v="12"/>
    <n v="1"/>
    <x v="72"/>
    <n v="6312.6137699999999"/>
    <n v="1E-3"/>
    <n v="6.3126137700000005"/>
    <n v="39849.09260919362"/>
  </r>
  <r>
    <x v="12"/>
    <n v="2"/>
    <x v="0"/>
    <n v="12743.829100999999"/>
    <n v="0.1"/>
    <n v="1274.3829101000001"/>
    <n v="16240518.015549446"/>
  </r>
  <r>
    <x v="12"/>
    <n v="2"/>
    <x v="44"/>
    <n v="38127.143554000002"/>
    <n v="1E-3"/>
    <n v="38.127143554"/>
    <n v="1453679.0755873239"/>
  </r>
  <r>
    <x v="12"/>
    <n v="2"/>
    <x v="2"/>
    <n v="11285.486328000001"/>
    <n v="1E-3"/>
    <n v="11.285486328000001"/>
    <n v="127362.20165947494"/>
  </r>
  <r>
    <x v="12"/>
    <n v="2"/>
    <x v="3"/>
    <n v="39867.226561999996"/>
    <n v="1E-3"/>
    <n v="39.867226561999999"/>
    <n v="1589395.7537458381"/>
  </r>
  <r>
    <x v="12"/>
    <n v="2"/>
    <x v="45"/>
    <n v="6117.7329099999997"/>
    <n v="1E-3"/>
    <n v="6.11773291"/>
    <n v="37426.655958097064"/>
  </r>
  <r>
    <x v="12"/>
    <n v="2"/>
    <x v="4"/>
    <n v="18384.138672000001"/>
    <n v="1E-3"/>
    <n v="18.384138672000002"/>
    <n v="337976.55471132597"/>
  </r>
  <r>
    <x v="12"/>
    <n v="2"/>
    <x v="5"/>
    <n v="17618.328125"/>
    <n v="1E-3"/>
    <n v="17.618328125000001"/>
    <n v="310405.48592016601"/>
  </r>
  <r>
    <x v="12"/>
    <n v="2"/>
    <x v="6"/>
    <n v="18785.192383000001"/>
    <n v="1E-3"/>
    <n v="18.785192383000002"/>
    <n v="352883.45286632125"/>
  </r>
  <r>
    <x v="12"/>
    <n v="2"/>
    <x v="46"/>
    <n v="38583.857422000001"/>
    <n v="1E-3"/>
    <n v="38.583857422000001"/>
    <n v="1488714.0535612246"/>
  </r>
  <r>
    <x v="12"/>
    <n v="2"/>
    <x v="47"/>
    <n v="5038.5903319999998"/>
    <n v="1E-3"/>
    <n v="5.0385903320000001"/>
    <n v="25387.392533723869"/>
  </r>
  <r>
    <x v="12"/>
    <n v="2"/>
    <x v="7"/>
    <n v="11750.471680000001"/>
    <n v="1E-3"/>
    <n v="11.75047168"/>
    <n v="138073.58470248204"/>
  </r>
  <r>
    <x v="12"/>
    <n v="2"/>
    <x v="48"/>
    <n v="20082.904297000001"/>
    <n v="1E-3"/>
    <n v="20.082904297000002"/>
    <n v="403323.04500246106"/>
  </r>
  <r>
    <x v="12"/>
    <n v="2"/>
    <x v="83"/>
    <n v="25381.044922000001"/>
    <n v="1E-3"/>
    <n v="25.381044922000001"/>
    <n v="644197.44133258204"/>
  </r>
  <r>
    <x v="12"/>
    <n v="2"/>
    <x v="100"/>
    <n v="10537.042969"/>
    <n v="1E-3"/>
    <n v="10.537042969"/>
    <n v="111029.27453055234"/>
  </r>
  <r>
    <x v="12"/>
    <n v="2"/>
    <x v="92"/>
    <n v="28175.392577999999"/>
    <n v="1E-3"/>
    <n v="28.175392578"/>
    <n v="793852.74692441744"/>
  </r>
  <r>
    <x v="12"/>
    <n v="2"/>
    <x v="49"/>
    <n v="15611.320312"/>
    <n v="1E-3"/>
    <n v="15.611320312"/>
    <n v="243713.32188386377"/>
  </r>
  <r>
    <x v="12"/>
    <n v="2"/>
    <x v="8"/>
    <n v="16773.664062"/>
    <n v="1E-3"/>
    <n v="16.773664062000002"/>
    <n v="281355.80606483039"/>
  </r>
  <r>
    <x v="12"/>
    <n v="2"/>
    <x v="9"/>
    <n v="12505.708984000001"/>
    <n v="1E-3"/>
    <n v="12.505708984000002"/>
    <n v="156392.75719249833"/>
  </r>
  <r>
    <x v="12"/>
    <n v="2"/>
    <x v="50"/>
    <n v="12123.021484000001"/>
    <n v="1E-3"/>
    <n v="12.123021484000001"/>
    <n v="146967.64990152558"/>
  </r>
  <r>
    <x v="12"/>
    <n v="2"/>
    <x v="10"/>
    <n v="17076.629883000001"/>
    <n v="1E-3"/>
    <n v="17.076629883000003"/>
    <n v="291611.28816096869"/>
  </r>
  <r>
    <x v="12"/>
    <n v="2"/>
    <x v="74"/>
    <n v="22080.073241999999"/>
    <n v="1E-3"/>
    <n v="22.080073241999997"/>
    <n v="487529.63437208434"/>
  </r>
  <r>
    <x v="12"/>
    <n v="2"/>
    <x v="51"/>
    <n v="18232.104004000001"/>
    <n v="1E-3"/>
    <n v="18.232104004"/>
    <n v="332409.61641267291"/>
  </r>
  <r>
    <x v="12"/>
    <n v="2"/>
    <x v="11"/>
    <n v="40808.898437999997"/>
    <n v="1E-3"/>
    <n v="40.808898438"/>
    <n v="1665366.1917229986"/>
  </r>
  <r>
    <x v="12"/>
    <n v="2"/>
    <x v="52"/>
    <n v="16909.21875"/>
    <n v="1E-3"/>
    <n v="16.909218750000001"/>
    <n v="285921.6787353516"/>
  </r>
  <r>
    <x v="12"/>
    <n v="2"/>
    <x v="53"/>
    <n v="8835.2285159999992"/>
    <n v="1E-3"/>
    <n v="8.835228515999999"/>
    <n v="78061.262929939548"/>
  </r>
  <r>
    <x v="12"/>
    <n v="2"/>
    <x v="13"/>
    <n v="26689.772461"/>
    <n v="1E-3"/>
    <n v="26.689772461"/>
    <n v="712343.95401995396"/>
  </r>
  <r>
    <x v="12"/>
    <n v="2"/>
    <x v="84"/>
    <n v="10610.100586"/>
    <n v="1E-3"/>
    <n v="10.610100586000001"/>
    <n v="112574.23444503757"/>
  </r>
  <r>
    <x v="12"/>
    <n v="2"/>
    <x v="14"/>
    <n v="5530.21875"/>
    <n v="1E-3"/>
    <n v="5.5302187500000004"/>
    <n v="30583.319422851564"/>
  </r>
  <r>
    <x v="12"/>
    <n v="2"/>
    <x v="15"/>
    <n v="7666.2617190000001"/>
    <n v="1E-3"/>
    <n v="7.6662617190000004"/>
    <n v="58771.568744204837"/>
  </r>
  <r>
    <x v="12"/>
    <n v="2"/>
    <x v="75"/>
    <n v="6320.4873049999997"/>
    <n v="1E-3"/>
    <n v="6.3204873049999994"/>
    <n v="39948.559772666158"/>
  </r>
  <r>
    <x v="12"/>
    <n v="2"/>
    <x v="16"/>
    <n v="10357.272461"/>
    <n v="1E-3"/>
    <n v="10.357272461000001"/>
    <n v="107273.09283138902"/>
  </r>
  <r>
    <x v="12"/>
    <n v="2"/>
    <x v="85"/>
    <n v="18692.509765999999"/>
    <n v="1E-3"/>
    <n v="18.692509766000001"/>
    <n v="349409.92135200539"/>
  </r>
  <r>
    <x v="12"/>
    <n v="2"/>
    <x v="93"/>
    <n v="15815.987305000001"/>
    <n v="1E-3"/>
    <n v="15.815987305"/>
    <n v="250145.45443192119"/>
  </r>
  <r>
    <x v="12"/>
    <n v="2"/>
    <x v="94"/>
    <n v="33270.042969000002"/>
    <n v="1E-3"/>
    <n v="33.270042969000002"/>
    <n v="1106895.7591591065"/>
  </r>
  <r>
    <x v="12"/>
    <n v="2"/>
    <x v="17"/>
    <n v="11264.675781"/>
    <n v="1E-3"/>
    <n v="11.264675780999999"/>
    <n v="126892.92045104796"/>
  </r>
  <r>
    <x v="12"/>
    <n v="2"/>
    <x v="54"/>
    <n v="10466.202148"/>
    <n v="1E-3"/>
    <n v="10.466202148000001"/>
    <n v="109541.38740279982"/>
  </r>
  <r>
    <x v="12"/>
    <n v="2"/>
    <x v="19"/>
    <n v="18629.386718999998"/>
    <n v="1E-3"/>
    <n v="18.629386718999999"/>
    <n v="347054.04952605354"/>
  </r>
  <r>
    <x v="12"/>
    <n v="2"/>
    <x v="21"/>
    <n v="28650.257812999997"/>
    <n v="1E-3"/>
    <n v="28.650257812999996"/>
    <n v="820837.2727513673"/>
  </r>
  <r>
    <x v="12"/>
    <n v="2"/>
    <x v="22"/>
    <n v="8385.9248050000006"/>
    <n v="1E-3"/>
    <n v="8.3859248050000001"/>
    <n v="70323.734835114301"/>
  </r>
  <r>
    <x v="12"/>
    <n v="2"/>
    <x v="76"/>
    <n v="25718.195312"/>
    <n v="1E-3"/>
    <n v="25.718195311999999"/>
    <n v="661425.57010617875"/>
  </r>
  <r>
    <x v="12"/>
    <n v="2"/>
    <x v="57"/>
    <n v="19823.341797000001"/>
    <n v="1E-3"/>
    <n v="19.823341797000001"/>
    <n v="392964.88000068726"/>
  </r>
  <r>
    <x v="12"/>
    <n v="2"/>
    <x v="23"/>
    <n v="21485.409179999999"/>
    <n v="1E-3"/>
    <n v="21.485409179999998"/>
    <n v="461622.80763202824"/>
  </r>
  <r>
    <x v="12"/>
    <n v="2"/>
    <x v="59"/>
    <n v="11592.377930000001"/>
    <n v="1E-3"/>
    <n v="11.592377930000001"/>
    <n v="134383.2260719511"/>
  </r>
  <r>
    <x v="12"/>
    <n v="2"/>
    <x v="77"/>
    <n v="16088.779296999999"/>
    <n v="1E-3"/>
    <n v="16.088779296999999"/>
    <n v="258848.8192675758"/>
  </r>
  <r>
    <x v="12"/>
    <n v="2"/>
    <x v="95"/>
    <n v="22595.941406000002"/>
    <n v="1E-3"/>
    <n v="22.595941406000001"/>
    <n v="510576.56802338536"/>
  </r>
  <r>
    <x v="12"/>
    <n v="2"/>
    <x v="25"/>
    <n v="13090.698242"/>
    <n v="1E-3"/>
    <n v="13.090698242"/>
    <n v="171366.3804631019"/>
  </r>
  <r>
    <x v="12"/>
    <n v="2"/>
    <x v="28"/>
    <n v="6291.1528319999998"/>
    <n v="1E-3"/>
    <n v="6.2911528319999999"/>
    <n v="39578.603955581624"/>
  </r>
  <r>
    <x v="12"/>
    <n v="2"/>
    <x v="86"/>
    <n v="23359.638672000001"/>
    <n v="1E-3"/>
    <n v="23.359638672000003"/>
    <n v="545672.71888639801"/>
  </r>
  <r>
    <x v="12"/>
    <n v="2"/>
    <x v="29"/>
    <n v="3873.3051759999998"/>
    <n v="1E-3"/>
    <n v="3.8733051760000001"/>
    <n v="15002.492986428389"/>
  </r>
  <r>
    <x v="12"/>
    <n v="2"/>
    <x v="87"/>
    <n v="35448.941405999998"/>
    <n v="1E-3"/>
    <n v="35.448941405999996"/>
    <n v="1256627.4468060213"/>
  </r>
  <r>
    <x v="12"/>
    <n v="2"/>
    <x v="30"/>
    <n v="12967.675781"/>
    <n v="1E-3"/>
    <n v="12.967675781000001"/>
    <n v="168160.61516113396"/>
  </r>
  <r>
    <x v="12"/>
    <n v="2"/>
    <x v="60"/>
    <n v="23239.435547000001"/>
    <n v="1E-3"/>
    <n v="23.239435547000003"/>
    <n v="540071.36454316729"/>
  </r>
  <r>
    <x v="12"/>
    <n v="2"/>
    <x v="32"/>
    <n v="8495.5234380000002"/>
    <n v="1E-3"/>
    <n v="8.4955234380000011"/>
    <n v="72173.918485607341"/>
  </r>
  <r>
    <x v="12"/>
    <n v="2"/>
    <x v="96"/>
    <n v="29266.369140999999"/>
    <n v="1E-3"/>
    <n v="29.266369140999998"/>
    <n v="856520.3626972771"/>
  </r>
  <r>
    <x v="12"/>
    <n v="2"/>
    <x v="33"/>
    <n v="5058.4013670000004"/>
    <n v="1E-3"/>
    <n v="5.0584013670000001"/>
    <n v="25587.424389667474"/>
  </r>
  <r>
    <x v="12"/>
    <n v="2"/>
    <x v="78"/>
    <n v="16961.777343999998"/>
    <n v="1E-3"/>
    <n v="16.961777343999998"/>
    <n v="287701.89066743164"/>
  </r>
  <r>
    <x v="12"/>
    <n v="2"/>
    <x v="88"/>
    <n v="17581.509765999999"/>
    <n v="1E-3"/>
    <n v="17.581509766"/>
    <n v="309109.48565195332"/>
  </r>
  <r>
    <x v="12"/>
    <n v="2"/>
    <x v="62"/>
    <n v="8921.5898440000001"/>
    <n v="1E-3"/>
    <n v="8.9215898439999997"/>
    <n v="79594.765344563944"/>
  </r>
  <r>
    <x v="12"/>
    <n v="2"/>
    <x v="63"/>
    <n v="7672.4799800000001"/>
    <n v="1E-3"/>
    <n v="7.6724799800000003"/>
    <n v="58866.949043500805"/>
  </r>
  <r>
    <x v="12"/>
    <n v="2"/>
    <x v="79"/>
    <n v="9013.4179690000001"/>
    <n v="1E-3"/>
    <n v="9.0134179690000007"/>
    <n v="81241.703483892081"/>
  </r>
  <r>
    <x v="12"/>
    <n v="2"/>
    <x v="80"/>
    <n v="32040.585937000003"/>
    <n v="1E-3"/>
    <n v="32.040585937000003"/>
    <n v="1026599.1471862824"/>
  </r>
  <r>
    <x v="12"/>
    <n v="2"/>
    <x v="90"/>
    <n v="2633.90625"/>
    <n v="1E-3"/>
    <n v="2.6339062499999999"/>
    <n v="6937.462133789063"/>
  </r>
  <r>
    <x v="12"/>
    <n v="2"/>
    <x v="81"/>
    <n v="14730.666015999999"/>
    <n v="1E-3"/>
    <n v="14.730666015999999"/>
    <n v="216992.52127493732"/>
  </r>
  <r>
    <x v="12"/>
    <n v="2"/>
    <x v="36"/>
    <n v="5692.2148440000001"/>
    <n v="1E-3"/>
    <n v="5.6922148440000004"/>
    <n v="32401.309830253944"/>
  </r>
  <r>
    <x v="12"/>
    <n v="2"/>
    <x v="98"/>
    <n v="29222.419922000001"/>
    <n v="1E-3"/>
    <n v="29.222419922"/>
    <n v="853949.82609770249"/>
  </r>
  <r>
    <x v="12"/>
    <n v="2"/>
    <x v="37"/>
    <n v="6105.0117190000001"/>
    <n v="1E-3"/>
    <n v="6.1050117190000002"/>
    <n v="37271.168089127343"/>
  </r>
  <r>
    <x v="12"/>
    <n v="2"/>
    <x v="65"/>
    <n v="13644.996094"/>
    <n v="1E-3"/>
    <n v="13.644996094"/>
    <n v="186185.91840527527"/>
  </r>
  <r>
    <x v="12"/>
    <n v="2"/>
    <x v="38"/>
    <n v="4245.4028319999998"/>
    <n v="1E-3"/>
    <n v="4.2454028319999999"/>
    <n v="18023.445205953616"/>
  </r>
  <r>
    <x v="12"/>
    <n v="2"/>
    <x v="66"/>
    <n v="31947.063477"/>
    <n v="1E-3"/>
    <n v="31.947063477"/>
    <n v="1020614.8648034673"/>
  </r>
  <r>
    <x v="12"/>
    <n v="2"/>
    <x v="67"/>
    <n v="29408.224609999997"/>
    <n v="1E-3"/>
    <n v="29.408224609999998"/>
    <n v="864843.6747122095"/>
  </r>
  <r>
    <x v="12"/>
    <n v="2"/>
    <x v="39"/>
    <n v="13625.572265999999"/>
    <n v="1E-3"/>
    <n v="13.625572265999999"/>
    <n v="185656.21957598836"/>
  </r>
  <r>
    <x v="12"/>
    <n v="2"/>
    <x v="68"/>
    <n v="9890.9892579999996"/>
    <n v="1E-3"/>
    <n v="9.8909892579999994"/>
    <n v="97831.668501871376"/>
  </r>
  <r>
    <x v="12"/>
    <n v="2"/>
    <x v="40"/>
    <n v="6915.6875"/>
    <n v="1E-3"/>
    <n v="6.9156874999999998"/>
    <n v="47826.733597656254"/>
  </r>
  <r>
    <x v="12"/>
    <n v="2"/>
    <x v="99"/>
    <n v="5326.0996089999999"/>
    <n v="1E-3"/>
    <n v="5.3260996089999999"/>
    <n v="28367.337044989952"/>
  </r>
  <r>
    <x v="12"/>
    <n v="2"/>
    <x v="69"/>
    <n v="18643.916015999999"/>
    <n v="1E-3"/>
    <n v="18.643916015999999"/>
    <n v="347595.60441166128"/>
  </r>
  <r>
    <x v="12"/>
    <n v="2"/>
    <x v="41"/>
    <n v="10342.103515999999"/>
    <n v="1E-3"/>
    <n v="10.342103516"/>
    <n v="106959.10513565954"/>
  </r>
  <r>
    <x v="12"/>
    <n v="2"/>
    <x v="70"/>
    <n v="14871.101562"/>
    <n v="1E-3"/>
    <n v="14.871101562"/>
    <n v="221149.66166731884"/>
  </r>
  <r>
    <x v="12"/>
    <n v="2"/>
    <x v="71"/>
    <n v="18125.990234000001"/>
    <n v="1E-3"/>
    <n v="18.125990234"/>
    <n v="328551.52196306345"/>
  </r>
  <r>
    <x v="12"/>
    <n v="2"/>
    <x v="42"/>
    <n v="7115.0458980000003"/>
    <n v="1E-3"/>
    <n v="7.1150458980000009"/>
    <n v="50623.878130646634"/>
  </r>
  <r>
    <x v="12"/>
    <n v="2"/>
    <x v="43"/>
    <n v="13647.519531000002"/>
    <n v="1E-3"/>
    <n v="13.647519531000002"/>
    <n v="186254.78934902651"/>
  </r>
  <r>
    <x v="13"/>
    <n v="1"/>
    <x v="0"/>
    <n v="2885.185211"/>
    <n v="0.1"/>
    <n v="288.51852109999999"/>
    <n v="832429.37017731147"/>
  </r>
  <r>
    <x v="13"/>
    <n v="1"/>
    <x v="2"/>
    <n v="26223.666015999999"/>
    <n v="1E-3"/>
    <n v="26.223666015999999"/>
    <n v="687680.65931871335"/>
  </r>
  <r>
    <x v="13"/>
    <n v="1"/>
    <x v="45"/>
    <n v="444.613159"/>
    <n v="1E-3"/>
    <n v="0.44461315899999998"/>
    <n v="197.68086115595929"/>
  </r>
  <r>
    <x v="13"/>
    <n v="1"/>
    <x v="83"/>
    <n v="31146.935547000001"/>
    <n v="1E-3"/>
    <n v="31.146935547000002"/>
    <n v="970131.59396897221"/>
  </r>
  <r>
    <x v="13"/>
    <n v="1"/>
    <x v="92"/>
    <n v="34790.625"/>
    <n v="1E-3"/>
    <n v="34.790624999999999"/>
    <n v="1210387.587890625"/>
  </r>
  <r>
    <x v="13"/>
    <n v="1"/>
    <x v="51"/>
    <n v="36881.648437999997"/>
    <n v="1E-3"/>
    <n v="36.881648437999999"/>
    <n v="1360255.9915042277"/>
  </r>
  <r>
    <x v="13"/>
    <n v="1"/>
    <x v="15"/>
    <n v="21603.931640999999"/>
    <n v="1E-3"/>
    <n v="21.603931640999999"/>
    <n v="466729.86234900093"/>
  </r>
  <r>
    <x v="13"/>
    <n v="1"/>
    <x v="55"/>
    <n v="2627.8103030000002"/>
    <n v="1E-3"/>
    <n v="2.6278103030000004"/>
    <n v="6905.386988552953"/>
  </r>
  <r>
    <x v="13"/>
    <n v="1"/>
    <x v="78"/>
    <n v="23307.261718999998"/>
    <n v="1E-3"/>
    <n v="23.307261719"/>
    <n v="543228.4488379627"/>
  </r>
  <r>
    <x v="13"/>
    <n v="1"/>
    <x v="66"/>
    <n v="46243.882812000003"/>
    <n v="1E-3"/>
    <n v="46.243882812000003"/>
    <n v="2138496.6975299893"/>
  </r>
  <r>
    <x v="13"/>
    <n v="1"/>
    <x v="67"/>
    <n v="53176.691405999998"/>
    <n v="1E-3"/>
    <n v="53.176691405999996"/>
    <n v="2827760.5088889543"/>
  </r>
  <r>
    <x v="13"/>
    <n v="1"/>
    <x v="40"/>
    <n v="788.80114700000001"/>
    <n v="1E-3"/>
    <n v="0.78880114700000004"/>
    <n v="622.20724950851559"/>
  </r>
  <r>
    <x v="13"/>
    <n v="1"/>
    <x v="71"/>
    <n v="14466.246094"/>
    <n v="1E-3"/>
    <n v="14.466246094000001"/>
    <n v="209272.27605217026"/>
  </r>
  <r>
    <x v="13"/>
    <n v="2"/>
    <x v="0"/>
    <n v="6576.6611329999996"/>
    <n v="0.1"/>
    <n v="657.66611330000001"/>
    <n v="4325247.1658312846"/>
  </r>
  <r>
    <x v="13"/>
    <n v="2"/>
    <x v="45"/>
    <n v="29682.554687"/>
    <n v="1E-3"/>
    <n v="29.682554687"/>
    <n v="881054.05274674576"/>
  </r>
  <r>
    <x v="13"/>
    <n v="2"/>
    <x v="7"/>
    <n v="5087.6083980000003"/>
    <n v="1E-3"/>
    <n v="5.0876083980000004"/>
    <n v="25883.759211400131"/>
  </r>
  <r>
    <x v="13"/>
    <n v="2"/>
    <x v="48"/>
    <n v="2628.171875"/>
    <n v="1E-3"/>
    <n v="2.628171875"/>
    <n v="6907.2874045410153"/>
  </r>
  <r>
    <x v="13"/>
    <n v="2"/>
    <x v="83"/>
    <n v="6215.296875"/>
    <n v="1E-3"/>
    <n v="6.2152968749999999"/>
    <n v="38629.915244384763"/>
  </r>
  <r>
    <x v="13"/>
    <n v="2"/>
    <x v="92"/>
    <n v="34518.5"/>
    <n v="1E-3"/>
    <n v="34.518500000000003"/>
    <n v="1191526.84225"/>
  </r>
  <r>
    <x v="13"/>
    <n v="2"/>
    <x v="10"/>
    <n v="5089.0717770000001"/>
    <n v="1E-3"/>
    <n v="5.089071777"/>
    <n v="25898.651551457937"/>
  </r>
  <r>
    <x v="13"/>
    <n v="2"/>
    <x v="52"/>
    <n v="466.095551"/>
    <n v="1E-3"/>
    <n v="0.466095551"/>
    <n v="217.24506266199361"/>
  </r>
  <r>
    <x v="13"/>
    <n v="2"/>
    <x v="53"/>
    <n v="7878.623047"/>
    <n v="1E-3"/>
    <n v="7.8786230470000005"/>
    <n v="62072.701116719567"/>
  </r>
  <r>
    <x v="13"/>
    <n v="2"/>
    <x v="13"/>
    <n v="20707.013672000001"/>
    <n v="1E-3"/>
    <n v="20.707013672000002"/>
    <n v="428780.41521239496"/>
  </r>
  <r>
    <x v="13"/>
    <n v="2"/>
    <x v="75"/>
    <n v="5962.2929690000001"/>
    <n v="1E-3"/>
    <n v="5.9622929689999999"/>
    <n v="35548.937448186836"/>
  </r>
  <r>
    <x v="13"/>
    <n v="2"/>
    <x v="85"/>
    <n v="17120.771484000001"/>
    <n v="1E-3"/>
    <n v="17.120771484000002"/>
    <n v="293120.81620734755"/>
  </r>
  <r>
    <x v="13"/>
    <n v="2"/>
    <x v="94"/>
    <n v="29108.087890999999"/>
    <n v="1E-3"/>
    <n v="29.108087891"/>
    <n v="847280.7806701808"/>
  </r>
  <r>
    <x v="13"/>
    <n v="2"/>
    <x v="20"/>
    <n v="47295.097655999998"/>
    <n v="1E-3"/>
    <n v="47.295097655999996"/>
    <n v="2236826.2622905765"/>
  </r>
  <r>
    <x v="13"/>
    <n v="2"/>
    <x v="21"/>
    <n v="24954.695312"/>
    <n v="1E-3"/>
    <n v="24.954695312000002"/>
    <n v="622736.81811475486"/>
  </r>
  <r>
    <x v="13"/>
    <n v="2"/>
    <x v="23"/>
    <n v="496.41253699999999"/>
    <n v="1E-3"/>
    <n v="0.49641253699999999"/>
    <n v="246.42540689077637"/>
  </r>
  <r>
    <x v="13"/>
    <n v="2"/>
    <x v="59"/>
    <n v="14013.668944999999"/>
    <n v="1E-3"/>
    <n v="14.013668944999999"/>
    <n v="196382.91730005742"/>
  </r>
  <r>
    <x v="13"/>
    <n v="2"/>
    <x v="95"/>
    <n v="53383.447266000003"/>
    <n v="1E-3"/>
    <n v="53.383447266000005"/>
    <n v="2849792.4420018033"/>
  </r>
  <r>
    <x v="13"/>
    <n v="2"/>
    <x v="24"/>
    <n v="24772.054688"/>
    <n v="1E-3"/>
    <n v="24.772054688000001"/>
    <n v="613654.69346526277"/>
  </r>
  <r>
    <x v="13"/>
    <n v="2"/>
    <x v="26"/>
    <n v="92848.554688000004"/>
    <n v="1E-3"/>
    <n v="92.848554688000007"/>
    <n v="8620854.1076505277"/>
  </r>
  <r>
    <x v="13"/>
    <n v="2"/>
    <x v="27"/>
    <n v="12839.443359000001"/>
    <n v="1E-3"/>
    <n v="12.839443359000001"/>
    <n v="164851.30576896924"/>
  </r>
  <r>
    <x v="13"/>
    <n v="2"/>
    <x v="86"/>
    <n v="44177.911622"/>
    <n v="1E-3"/>
    <n v="44.177911622000003"/>
    <n v="1951687.8752812427"/>
  </r>
  <r>
    <x v="13"/>
    <n v="2"/>
    <x v="30"/>
    <n v="16443.169922000001"/>
    <n v="1E-3"/>
    <n v="16.443169922000003"/>
    <n v="270377.83708376554"/>
  </r>
  <r>
    <x v="13"/>
    <n v="2"/>
    <x v="34"/>
    <n v="45555.821533000002"/>
    <n v="1E-3"/>
    <n v="45.555821533"/>
    <n v="2075332.8755465467"/>
  </r>
  <r>
    <x v="13"/>
    <n v="2"/>
    <x v="78"/>
    <n v="48864.378905999998"/>
    <n v="1E-3"/>
    <n v="48.864378905999999"/>
    <n v="2387727.5258691376"/>
  </r>
  <r>
    <x v="13"/>
    <n v="2"/>
    <x v="88"/>
    <n v="15350.223633"/>
    <n v="1E-3"/>
    <n v="15.350223633000001"/>
    <n v="235629.36558311171"/>
  </r>
  <r>
    <x v="13"/>
    <n v="2"/>
    <x v="64"/>
    <n v="2710.116943"/>
    <n v="1E-3"/>
    <n v="2.7101169430000001"/>
    <n v="7344.7338447356651"/>
  </r>
  <r>
    <x v="13"/>
    <n v="2"/>
    <x v="35"/>
    <n v="2419.1604000000002"/>
    <n v="1E-3"/>
    <n v="2.4191604000000004"/>
    <n v="5852.3370409281606"/>
  </r>
  <r>
    <x v="13"/>
    <n v="2"/>
    <x v="37"/>
    <n v="987.49804700000004"/>
    <n v="1E-3"/>
    <n v="0.9874980470000001"/>
    <n v="975.1523928288143"/>
  </r>
  <r>
    <x v="13"/>
    <n v="2"/>
    <x v="38"/>
    <n v="21925.029297000001"/>
    <n v="1E-3"/>
    <n v="21.925029297000002"/>
    <n v="480706.90967430838"/>
  </r>
  <r>
    <x v="13"/>
    <n v="2"/>
    <x v="68"/>
    <n v="27142.439452999999"/>
    <n v="1E-3"/>
    <n v="27.142439452999998"/>
    <n v="736712.01945977088"/>
  </r>
  <r>
    <x v="13"/>
    <n v="2"/>
    <x v="99"/>
    <n v="911.37616000000003"/>
    <n v="1E-3"/>
    <n v="0.91137615999999999"/>
    <n v="830.60650501634564"/>
  </r>
  <r>
    <x v="13"/>
    <n v="2"/>
    <x v="72"/>
    <n v="33542.916991999999"/>
    <n v="1E-3"/>
    <n v="33.542916992000002"/>
    <n v="1125127.2803322023"/>
  </r>
  <r>
    <x v="14"/>
    <n v="1"/>
    <x v="0"/>
    <n v="7474.9123540000001"/>
    <n v="0.1"/>
    <n v="747.49123540000005"/>
    <n v="5587431.4699981827"/>
  </r>
  <r>
    <x v="14"/>
    <n v="1"/>
    <x v="2"/>
    <n v="13960.994140999999"/>
    <n v="1E-3"/>
    <n v="13.960994140999999"/>
    <n v="194909.35740503631"/>
  </r>
  <r>
    <x v="14"/>
    <n v="1"/>
    <x v="45"/>
    <n v="64755.960937999997"/>
    <n v="1E-3"/>
    <n v="64.755960938000001"/>
    <n v="4193334.4770037816"/>
  </r>
  <r>
    <x v="14"/>
    <n v="1"/>
    <x v="4"/>
    <n v="33298.171875"/>
    <n v="1E-3"/>
    <n v="33.298171875000001"/>
    <n v="1108768.250217041"/>
  </r>
  <r>
    <x v="14"/>
    <n v="1"/>
    <x v="100"/>
    <n v="116558.580078"/>
    <n v="1E-3"/>
    <n v="116.55858007800001"/>
    <n v="13585902.589799538"/>
  </r>
  <r>
    <x v="14"/>
    <n v="1"/>
    <x v="73"/>
    <n v="67300.195313000004"/>
    <n v="1E-3"/>
    <n v="67.300195313000003"/>
    <n v="4529316.2891679481"/>
  </r>
  <r>
    <x v="14"/>
    <n v="1"/>
    <x v="93"/>
    <n v="8421.4326170000004"/>
    <n v="1E-3"/>
    <n v="8.4214326170000007"/>
    <n v="70920.527322671478"/>
  </r>
  <r>
    <x v="14"/>
    <n v="1"/>
    <x v="55"/>
    <n v="18555.476562"/>
    <n v="1E-3"/>
    <n v="18.555476561999999"/>
    <n v="344305.71044293133"/>
  </r>
  <r>
    <x v="14"/>
    <n v="1"/>
    <x v="19"/>
    <n v="39520.097655999998"/>
    <n v="1E-3"/>
    <n v="39.520097655999997"/>
    <n v="1561838.1187397765"/>
  </r>
  <r>
    <x v="14"/>
    <n v="1"/>
    <x v="27"/>
    <n v="33572.230469000002"/>
    <n v="1E-3"/>
    <n v="33.572230469000004"/>
    <n v="1127094.6586636521"/>
  </r>
  <r>
    <x v="14"/>
    <n v="1"/>
    <x v="86"/>
    <n v="23433.226562"/>
    <n v="1E-3"/>
    <n v="23.433226562000002"/>
    <n v="549116.10710602242"/>
  </r>
  <r>
    <x v="14"/>
    <n v="1"/>
    <x v="29"/>
    <n v="12529.572265999999"/>
    <n v="1E-3"/>
    <n v="12.529572265999999"/>
    <n v="156990.18116891634"/>
  </r>
  <r>
    <x v="14"/>
    <n v="1"/>
    <x v="63"/>
    <n v="42753.644530999998"/>
    <n v="1E-3"/>
    <n v="42.753644530999999"/>
    <n v="1827874.1206831059"/>
  </r>
  <r>
    <x v="14"/>
    <n v="1"/>
    <x v="36"/>
    <n v="37249.867187999997"/>
    <n v="1E-3"/>
    <n v="37.249867187999996"/>
    <n v="1387552.6055236387"/>
  </r>
  <r>
    <x v="14"/>
    <n v="1"/>
    <x v="37"/>
    <n v="51319.71875"/>
    <n v="1E-3"/>
    <n v="51.31971875"/>
    <n v="2633713.5325791016"/>
  </r>
  <r>
    <x v="14"/>
    <n v="1"/>
    <x v="66"/>
    <n v="23535.332031000002"/>
    <n v="1E-3"/>
    <n v="23.535332031000003"/>
    <n v="553911.85380941466"/>
  </r>
  <r>
    <x v="14"/>
    <n v="1"/>
    <x v="40"/>
    <n v="45531.082030999998"/>
    <n v="1E-3"/>
    <n v="45.531082030999997"/>
    <n v="2073079.4309136511"/>
  </r>
  <r>
    <x v="14"/>
    <n v="2"/>
    <x v="0"/>
    <n v="16765.676269"/>
    <n v="0.1"/>
    <n v="1676.5676269000001"/>
    <n v="28108790.075690974"/>
  </r>
  <r>
    <x v="14"/>
    <n v="2"/>
    <x v="7"/>
    <n v="66200.648438000004"/>
    <n v="1E-3"/>
    <n v="66.200648438000002"/>
    <n v="4382525.8536116723"/>
  </r>
  <r>
    <x v="14"/>
    <n v="2"/>
    <x v="83"/>
    <n v="4681.3291019999997"/>
    <n v="1E-3"/>
    <n v="4.6813291019999994"/>
    <n v="21914.842161232125"/>
  </r>
  <r>
    <x v="14"/>
    <n v="2"/>
    <x v="73"/>
    <n v="33010.308594000002"/>
    <n v="1E-3"/>
    <n v="33.010308594000001"/>
    <n v="1089680.4734711105"/>
  </r>
  <r>
    <x v="14"/>
    <n v="2"/>
    <x v="8"/>
    <n v="65223.023437999997"/>
    <n v="1E-3"/>
    <n v="65.223023437999998"/>
    <n v="4254042.7863938976"/>
  </r>
  <r>
    <x v="14"/>
    <n v="2"/>
    <x v="50"/>
    <n v="12130.038086"/>
    <n v="1E-3"/>
    <n v="12.130038086000001"/>
    <n v="147137.82396781055"/>
  </r>
  <r>
    <x v="14"/>
    <n v="2"/>
    <x v="52"/>
    <n v="27658.474609000001"/>
    <n v="1E-3"/>
    <n v="27.658474609000002"/>
    <n v="764991.21769669768"/>
  </r>
  <r>
    <x v="14"/>
    <n v="2"/>
    <x v="12"/>
    <n v="61970.914062000003"/>
    <n v="1E-3"/>
    <n v="61.970914062000006"/>
    <n v="3840394.1896797898"/>
  </r>
  <r>
    <x v="14"/>
    <n v="2"/>
    <x v="13"/>
    <n v="74332.068358999997"/>
    <n v="1E-3"/>
    <n v="74.332068359000004"/>
    <n v="5525256.3865270484"/>
  </r>
  <r>
    <x v="14"/>
    <n v="2"/>
    <x v="17"/>
    <n v="11593.864258"/>
    <n v="1E-3"/>
    <n v="11.593864258"/>
    <n v="134417.68843292986"/>
  </r>
  <r>
    <x v="14"/>
    <n v="2"/>
    <x v="18"/>
    <n v="101698.910156"/>
    <n v="1E-3"/>
    <n v="101.698910156"/>
    <n v="10342668.326918161"/>
  </r>
  <r>
    <x v="14"/>
    <n v="2"/>
    <x v="19"/>
    <n v="39880.09375"/>
    <n v="1E-3"/>
    <n v="39.88009375"/>
    <n v="1590421.8775087891"/>
  </r>
  <r>
    <x v="14"/>
    <n v="2"/>
    <x v="21"/>
    <n v="39602.134765999996"/>
    <n v="1E-3"/>
    <n v="39.602134765999999"/>
    <n v="1568329.0780244255"/>
  </r>
  <r>
    <x v="14"/>
    <n v="2"/>
    <x v="22"/>
    <n v="61986.113280999998"/>
    <n v="1E-3"/>
    <n v="61.986113281000002"/>
    <n v="3842278.2396849641"/>
  </r>
  <r>
    <x v="14"/>
    <n v="2"/>
    <x v="57"/>
    <n v="48054.8125"/>
    <n v="1E-3"/>
    <n v="48.054812500000004"/>
    <n v="2309265.0044101565"/>
  </r>
  <r>
    <x v="14"/>
    <n v="2"/>
    <x v="58"/>
    <n v="48260.527344000002"/>
    <n v="1E-3"/>
    <n v="48.260527344000003"/>
    <n v="2329078.4995209719"/>
  </r>
  <r>
    <x v="14"/>
    <n v="2"/>
    <x v="23"/>
    <n v="28970.296875"/>
    <n v="1E-3"/>
    <n v="28.970296874999999"/>
    <n v="839278.10102563479"/>
  </r>
  <r>
    <x v="14"/>
    <n v="2"/>
    <x v="86"/>
    <n v="1298.1099850000001"/>
    <n v="1E-3"/>
    <n v="1.2981099850000002"/>
    <n v="1685.0895331567006"/>
  </r>
  <r>
    <x v="14"/>
    <n v="2"/>
    <x v="60"/>
    <n v="38895.421875"/>
    <n v="1E-3"/>
    <n v="38.895421875000004"/>
    <n v="1512853.8428342286"/>
  </r>
  <r>
    <x v="14"/>
    <n v="2"/>
    <x v="61"/>
    <n v="75826.525389999995"/>
    <n v="1E-3"/>
    <n v="75.82652539"/>
    <n v="5749661.9527203143"/>
  </r>
  <r>
    <x v="14"/>
    <n v="2"/>
    <x v="34"/>
    <n v="43314.15625"/>
    <n v="1E-3"/>
    <n v="43.314156250000003"/>
    <n v="1876116.1316494141"/>
  </r>
  <r>
    <x v="14"/>
    <n v="2"/>
    <x v="88"/>
    <n v="27569.900390999999"/>
    <n v="1E-3"/>
    <n v="27.569900391000001"/>
    <n v="760099.40756966185"/>
  </r>
  <r>
    <x v="14"/>
    <n v="2"/>
    <x v="63"/>
    <n v="48155.28125"/>
    <n v="1E-3"/>
    <n v="48.155281250000002"/>
    <n v="2318931.1122666015"/>
  </r>
  <r>
    <x v="14"/>
    <n v="2"/>
    <x v="97"/>
    <n v="43898.195312000003"/>
    <n v="1E-3"/>
    <n v="43.898195312000006"/>
    <n v="1927051.5516504992"/>
  </r>
  <r>
    <x v="14"/>
    <n v="2"/>
    <x v="64"/>
    <n v="13871.510742"/>
    <n v="1E-3"/>
    <n v="13.871510742"/>
    <n v="192418.8102654214"/>
  </r>
  <r>
    <x v="14"/>
    <n v="2"/>
    <x v="90"/>
    <n v="29009.636718999998"/>
    <n v="1E-3"/>
    <n v="29.009636719"/>
    <n v="841559.02256835299"/>
  </r>
  <r>
    <x v="14"/>
    <n v="2"/>
    <x v="35"/>
    <n v="120766.304687"/>
    <n v="1E-3"/>
    <n v="120.766304687"/>
    <n v="14584500.347753318"/>
  </r>
  <r>
    <x v="14"/>
    <n v="2"/>
    <x v="36"/>
    <n v="127518.371094"/>
    <n v="1E-3"/>
    <n v="127.518371094"/>
    <n v="16260934.966467096"/>
  </r>
  <r>
    <x v="14"/>
    <n v="2"/>
    <x v="37"/>
    <n v="67361.980469000002"/>
    <n v="1E-3"/>
    <n v="67.361980469000002"/>
    <n v="4537636.4127059374"/>
  </r>
  <r>
    <x v="14"/>
    <n v="2"/>
    <x v="38"/>
    <n v="84504.902344000002"/>
    <n v="1E-3"/>
    <n v="84.504902344000001"/>
    <n v="7141078.5201689769"/>
  </r>
  <r>
    <x v="14"/>
    <n v="2"/>
    <x v="67"/>
    <n v="3192.1992190000001"/>
    <n v="1E-3"/>
    <n v="3.1921992190000004"/>
    <n v="10190.135853784212"/>
  </r>
  <r>
    <x v="14"/>
    <n v="2"/>
    <x v="40"/>
    <n v="39001.875"/>
    <n v="1E-3"/>
    <n v="39.001874999999998"/>
    <n v="1521146.2535156251"/>
  </r>
  <r>
    <x v="14"/>
    <n v="2"/>
    <x v="91"/>
    <n v="65116.394530999998"/>
    <n v="1E-3"/>
    <n v="65.116394530999997"/>
    <n v="4240144.8367168466"/>
  </r>
  <r>
    <x v="14"/>
    <n v="2"/>
    <x v="69"/>
    <n v="27579.179688"/>
    <n v="1E-3"/>
    <n v="27.579179688"/>
    <n v="760611.15226299176"/>
  </r>
  <r>
    <x v="14"/>
    <n v="2"/>
    <x v="41"/>
    <n v="15628.517578000001"/>
    <n v="1E-3"/>
    <n v="15.628517578000002"/>
    <n v="244250.56168585501"/>
  </r>
  <r>
    <x v="14"/>
    <n v="2"/>
    <x v="42"/>
    <n v="112121.949219"/>
    <n v="1E-3"/>
    <n v="112.121949219"/>
    <n v="12571331.496668015"/>
  </r>
  <r>
    <x v="14"/>
    <n v="2"/>
    <x v="72"/>
    <n v="32263.425781000002"/>
    <n v="1E-3"/>
    <n v="32.263425781000002"/>
    <n v="1040928.6431260955"/>
  </r>
  <r>
    <x v="15"/>
    <n v="1"/>
    <x v="0"/>
    <n v="9133.4589850000011"/>
    <n v="0.1"/>
    <n v="913.3458985000002"/>
    <n v="8342007.3030677252"/>
  </r>
  <r>
    <x v="15"/>
    <n v="1"/>
    <x v="1"/>
    <n v="13928.257812"/>
    <n v="1E-3"/>
    <n v="13.928257812"/>
    <n v="193996.36567753903"/>
  </r>
  <r>
    <x v="15"/>
    <n v="1"/>
    <x v="45"/>
    <n v="16027.246094"/>
    <n v="1E-3"/>
    <n v="16.027246093999999"/>
    <n v="256872.61735763829"/>
  </r>
  <r>
    <x v="15"/>
    <n v="1"/>
    <x v="5"/>
    <n v="51615.554687999997"/>
    <n v="1E-3"/>
    <n v="51.615554687999996"/>
    <n v="2664165.4857499185"/>
  </r>
  <r>
    <x v="15"/>
    <n v="1"/>
    <x v="100"/>
    <n v="38697.707030999998"/>
    <n v="1E-3"/>
    <n v="38.697707031"/>
    <n v="1497512.5294571067"/>
  </r>
  <r>
    <x v="15"/>
    <n v="1"/>
    <x v="50"/>
    <n v="37434.128905999998"/>
    <n v="1E-3"/>
    <n v="37.434128905999998"/>
    <n v="1401314.0069510245"/>
  </r>
  <r>
    <x v="15"/>
    <n v="1"/>
    <x v="12"/>
    <n v="34228.253905999998"/>
    <n v="1E-3"/>
    <n v="34.228253905999999"/>
    <n v="1171573.3654536041"/>
  </r>
  <r>
    <x v="15"/>
    <n v="1"/>
    <x v="15"/>
    <n v="11372.720703000001"/>
    <n v="1E-3"/>
    <n v="11.372720703000001"/>
    <n v="129338.77618844484"/>
  </r>
  <r>
    <x v="15"/>
    <n v="1"/>
    <x v="16"/>
    <n v="20989.824218999998"/>
    <n v="1E-3"/>
    <n v="20.989824218999999"/>
    <n v="440572.72074451891"/>
  </r>
  <r>
    <x v="15"/>
    <n v="1"/>
    <x v="17"/>
    <n v="44864.973633000001"/>
    <n v="1E-3"/>
    <n v="44.864973633000005"/>
    <n v="2012865.8590897855"/>
  </r>
  <r>
    <x v="15"/>
    <n v="1"/>
    <x v="20"/>
    <n v="22796.089843999998"/>
    <n v="1E-3"/>
    <n v="22.796089843999997"/>
    <n v="519661.71217571985"/>
  </r>
  <r>
    <x v="15"/>
    <n v="1"/>
    <x v="76"/>
    <n v="32677.8125"/>
    <n v="1E-3"/>
    <n v="32.677812500000002"/>
    <n v="1067839.4297851562"/>
  </r>
  <r>
    <x v="15"/>
    <n v="1"/>
    <x v="77"/>
    <n v="14685.909180000001"/>
    <n v="1E-3"/>
    <n v="14.685909180000001"/>
    <n v="215675.92844320828"/>
  </r>
  <r>
    <x v="15"/>
    <n v="1"/>
    <x v="95"/>
    <n v="56112.734375"/>
    <n v="1E-3"/>
    <n v="56.112734375000002"/>
    <n v="3148638.9590393067"/>
  </r>
  <r>
    <x v="15"/>
    <n v="1"/>
    <x v="24"/>
    <n v="33263.726562000003"/>
    <n v="1E-3"/>
    <n v="33.263726562000002"/>
    <n v="1106475.5047915047"/>
  </r>
  <r>
    <x v="15"/>
    <n v="1"/>
    <x v="26"/>
    <n v="54384.390625"/>
    <n v="1E-3"/>
    <n v="54.384390625000002"/>
    <n v="2957661.9436525879"/>
  </r>
  <r>
    <x v="15"/>
    <n v="1"/>
    <x v="87"/>
    <n v="17494.798827999999"/>
    <n v="1E-3"/>
    <n v="17.494798828"/>
    <n v="306067.98603219015"/>
  </r>
  <r>
    <x v="15"/>
    <n v="1"/>
    <x v="96"/>
    <n v="53889.660155999998"/>
    <n v="1E-3"/>
    <n v="53.889660155999998"/>
    <n v="2904095.4717291738"/>
  </r>
  <r>
    <x v="15"/>
    <n v="1"/>
    <x v="33"/>
    <n v="64487.806641000003"/>
    <n v="1E-3"/>
    <n v="64.487806641000006"/>
    <n v="4158677.205367004"/>
  </r>
  <r>
    <x v="15"/>
    <n v="1"/>
    <x v="34"/>
    <n v="15239.060546999999"/>
    <n v="1E-3"/>
    <n v="15.239060546999999"/>
    <n v="232228.96635513194"/>
  </r>
  <r>
    <x v="15"/>
    <n v="1"/>
    <x v="88"/>
    <n v="58309.003905999998"/>
    <n v="1E-3"/>
    <n v="58.309003906000001"/>
    <n v="3399939.9365099231"/>
  </r>
  <r>
    <x v="15"/>
    <n v="1"/>
    <x v="89"/>
    <n v="18031.238281000002"/>
    <n v="1E-3"/>
    <n v="18.031238281000004"/>
    <n v="325125.55394619989"/>
  </r>
  <r>
    <x v="15"/>
    <n v="1"/>
    <x v="66"/>
    <n v="17621.601562"/>
    <n v="1E-3"/>
    <n v="17.621601561999999"/>
    <n v="310520.84160988079"/>
  </r>
  <r>
    <x v="15"/>
    <n v="1"/>
    <x v="99"/>
    <n v="12847.898438"/>
    <n v="1E-3"/>
    <n v="12.847898438"/>
    <n v="165068.49427316285"/>
  </r>
  <r>
    <x v="15"/>
    <n v="1"/>
    <x v="70"/>
    <n v="40379.628905999998"/>
    <n v="1E-3"/>
    <n v="40.379628906000001"/>
    <n v="1630514.4305862705"/>
  </r>
  <r>
    <x v="15"/>
    <n v="1"/>
    <x v="71"/>
    <n v="21610.853515999999"/>
    <n v="1E-3"/>
    <n v="21.610853515999999"/>
    <n v="467028.98969000956"/>
  </r>
  <r>
    <x v="15"/>
    <n v="1"/>
    <x v="43"/>
    <n v="33110.082030999998"/>
    <n v="1E-3"/>
    <n v="33.110082030999997"/>
    <n v="1096277.5320995492"/>
  </r>
  <r>
    <x v="15"/>
    <n v="1"/>
    <x v="72"/>
    <n v="34713.019530999998"/>
    <n v="1E-3"/>
    <n v="34.713019531"/>
    <n v="1204993.7249595874"/>
  </r>
  <r>
    <x v="15"/>
    <n v="2"/>
    <x v="0"/>
    <n v="18354.998047000001"/>
    <n v="0.1"/>
    <n v="1835.4998047000001"/>
    <n v="33690595.330537386"/>
  </r>
  <r>
    <x v="15"/>
    <n v="2"/>
    <x v="44"/>
    <n v="42955.316405999998"/>
    <n v="1E-3"/>
    <n v="42.955316406000001"/>
    <n v="1845159.2075395726"/>
  </r>
  <r>
    <x v="15"/>
    <n v="2"/>
    <x v="1"/>
    <n v="35779.71875"/>
    <n v="1E-3"/>
    <n v="35.779718750000001"/>
    <n v="1280188.2738291016"/>
  </r>
  <r>
    <x v="15"/>
    <n v="2"/>
    <x v="2"/>
    <n v="35634.265625"/>
    <n v="1E-3"/>
    <n v="35.634265624999998"/>
    <n v="1269800.8866330567"/>
  </r>
  <r>
    <x v="15"/>
    <n v="2"/>
    <x v="4"/>
    <n v="6399.7705079999996"/>
    <n v="1E-3"/>
    <n v="6.3997705079999996"/>
    <n v="40957.062555066572"/>
  </r>
  <r>
    <x v="15"/>
    <n v="2"/>
    <x v="6"/>
    <n v="83579.449217999994"/>
    <n v="1E-3"/>
    <n v="83.579449217999993"/>
    <n v="6985524.3315842403"/>
  </r>
  <r>
    <x v="15"/>
    <n v="2"/>
    <x v="7"/>
    <n v="26229.978515999999"/>
    <n v="1E-3"/>
    <n v="26.229978515999999"/>
    <n v="688011.77294982143"/>
  </r>
  <r>
    <x v="15"/>
    <n v="2"/>
    <x v="48"/>
    <n v="10420.488281"/>
    <n v="1E-3"/>
    <n v="10.420488281000001"/>
    <n v="108586.57601445833"/>
  </r>
  <r>
    <x v="15"/>
    <n v="2"/>
    <x v="8"/>
    <n v="61255.880858999997"/>
    <n v="1E-3"/>
    <n v="61.255880859000001"/>
    <n v="3752282.9398120022"/>
  </r>
  <r>
    <x v="15"/>
    <n v="2"/>
    <x v="9"/>
    <n v="44457.054687999997"/>
    <n v="1E-3"/>
    <n v="44.457054687999999"/>
    <n v="1976429.7115318226"/>
  </r>
  <r>
    <x v="15"/>
    <n v="2"/>
    <x v="74"/>
    <n v="16412.117188"/>
    <n v="1E-3"/>
    <n v="16.412117188"/>
    <n v="269357.59059264505"/>
  </r>
  <r>
    <x v="15"/>
    <n v="2"/>
    <x v="51"/>
    <n v="28892.150390999999"/>
    <n v="1E-3"/>
    <n v="28.892150391000001"/>
    <n v="834756.35421616142"/>
  </r>
  <r>
    <x v="15"/>
    <n v="2"/>
    <x v="53"/>
    <n v="41992.84375"/>
    <n v="1E-3"/>
    <n v="41.992843749999999"/>
    <n v="1763398.926211914"/>
  </r>
  <r>
    <x v="15"/>
    <n v="2"/>
    <x v="84"/>
    <n v="58996.125"/>
    <n v="1E-3"/>
    <n v="58.996124999999999"/>
    <n v="3480542.7650156249"/>
  </r>
  <r>
    <x v="15"/>
    <n v="2"/>
    <x v="14"/>
    <n v="61103.556640000003"/>
    <n v="1E-3"/>
    <n v="61.103556640000001"/>
    <n v="3733644.6340576885"/>
  </r>
  <r>
    <x v="15"/>
    <n v="2"/>
    <x v="15"/>
    <n v="37736.277344000002"/>
    <n v="1E-3"/>
    <n v="37.736277344000001"/>
    <n v="1424026.6277832878"/>
  </r>
  <r>
    <x v="15"/>
    <n v="2"/>
    <x v="94"/>
    <n v="63026.613280999998"/>
    <n v="1E-3"/>
    <n v="63.026613280999996"/>
    <n v="3972353.9816727252"/>
  </r>
  <r>
    <x v="15"/>
    <n v="2"/>
    <x v="17"/>
    <n v="2316.2036130000001"/>
    <n v="1E-3"/>
    <n v="2.3162036130000003"/>
    <n v="5364.799176874255"/>
  </r>
  <r>
    <x v="15"/>
    <n v="2"/>
    <x v="19"/>
    <n v="20606.611327999999"/>
    <n v="1E-3"/>
    <n v="20.606611328"/>
    <n v="424632.43042325787"/>
  </r>
  <r>
    <x v="15"/>
    <n v="2"/>
    <x v="21"/>
    <n v="43335.886719000002"/>
    <n v="1E-3"/>
    <n v="43.335886719000001"/>
    <n v="1877999.0777220009"/>
  </r>
  <r>
    <x v="15"/>
    <n v="2"/>
    <x v="57"/>
    <n v="23538.240234000001"/>
    <n v="1E-3"/>
    <n v="23.538240234"/>
    <n v="554048.75331349648"/>
  </r>
  <r>
    <x v="15"/>
    <n v="2"/>
    <x v="58"/>
    <n v="27165.285156000002"/>
    <n v="1E-3"/>
    <n v="27.165285156000003"/>
    <n v="737952.71760679397"/>
  </r>
  <r>
    <x v="15"/>
    <n v="2"/>
    <x v="23"/>
    <n v="53956.316405999998"/>
    <n v="1E-3"/>
    <n v="53.956316405999999"/>
    <n v="2911284.0801043846"/>
  </r>
  <r>
    <x v="15"/>
    <n v="2"/>
    <x v="59"/>
    <n v="47911.007812000003"/>
    <n v="1E-3"/>
    <n v="47.911007812000001"/>
    <n v="2295464.6695615253"/>
  </r>
  <r>
    <x v="15"/>
    <n v="2"/>
    <x v="77"/>
    <n v="59533.837891000003"/>
    <n v="1E-3"/>
    <n v="59.533837891000005"/>
    <n v="3544277.8540318673"/>
  </r>
  <r>
    <x v="15"/>
    <n v="2"/>
    <x v="24"/>
    <n v="21765.960938"/>
    <n v="1E-3"/>
    <n v="21.765960937999999"/>
    <n v="473757.05555454182"/>
  </r>
  <r>
    <x v="15"/>
    <n v="2"/>
    <x v="27"/>
    <n v="31067.929688"/>
    <n v="1E-3"/>
    <n v="31.067929688"/>
    <n v="965216.25509851181"/>
  </r>
  <r>
    <x v="15"/>
    <n v="2"/>
    <x v="28"/>
    <n v="32742.091797000001"/>
    <n v="1E-3"/>
    <n v="32.742091797"/>
    <n v="1072044.5752431748"/>
  </r>
  <r>
    <x v="15"/>
    <n v="2"/>
    <x v="86"/>
    <n v="42326.707030999998"/>
    <n v="1E-3"/>
    <n v="42.326707030999998"/>
    <n v="1791550.1280881048"/>
  </r>
  <r>
    <x v="15"/>
    <n v="2"/>
    <x v="29"/>
    <n v="34450.507812000003"/>
    <n v="1E-3"/>
    <n v="34.450507812000005"/>
    <n v="1186837.4885046734"/>
  </r>
  <r>
    <x v="15"/>
    <n v="2"/>
    <x v="30"/>
    <n v="36265.707030999998"/>
    <n v="1E-3"/>
    <n v="36.265707030999998"/>
    <n v="1315201.5064583228"/>
  </r>
  <r>
    <x v="15"/>
    <n v="2"/>
    <x v="60"/>
    <n v="33122.726562000003"/>
    <n v="1E-3"/>
    <n v="33.122726562000004"/>
    <n v="1097115.0149010206"/>
  </r>
  <r>
    <x v="15"/>
    <n v="2"/>
    <x v="31"/>
    <n v="34503.585937999997"/>
    <n v="1E-3"/>
    <n v="34.503585938000001"/>
    <n v="1190497.4425809511"/>
  </r>
  <r>
    <x v="15"/>
    <n v="2"/>
    <x v="32"/>
    <n v="8991.0761719999991"/>
    <n v="1E-3"/>
    <n v="8.9910761719999996"/>
    <n v="80839.450730706158"/>
  </r>
  <r>
    <x v="15"/>
    <n v="2"/>
    <x v="33"/>
    <n v="17357.951172000001"/>
    <n v="1E-3"/>
    <n v="17.357951172"/>
    <n v="301298.46888953622"/>
  </r>
  <r>
    <x v="15"/>
    <n v="2"/>
    <x v="78"/>
    <n v="34078.644530999998"/>
    <n v="1E-3"/>
    <n v="34.078644531000002"/>
    <n v="1161354.013070256"/>
  </r>
  <r>
    <x v="15"/>
    <n v="2"/>
    <x v="88"/>
    <n v="39016.324219000002"/>
    <n v="1E-3"/>
    <n v="39.016324219000005"/>
    <n v="1522273.5555621262"/>
  </r>
  <r>
    <x v="15"/>
    <n v="2"/>
    <x v="79"/>
    <n v="51722.550780999998"/>
    <n v="1E-3"/>
    <n v="51.722550781000002"/>
    <n v="2675222.2592931236"/>
  </r>
  <r>
    <x v="15"/>
    <n v="2"/>
    <x v="64"/>
    <n v="17655.394531000002"/>
    <n v="1E-3"/>
    <n v="17.655394531000002"/>
    <n v="311712.95604526479"/>
  </r>
  <r>
    <x v="15"/>
    <n v="2"/>
    <x v="90"/>
    <n v="39406.101562000003"/>
    <n v="1E-3"/>
    <n v="39.406101562000003"/>
    <n v="1552840.8403146591"/>
  </r>
  <r>
    <x v="15"/>
    <n v="2"/>
    <x v="35"/>
    <n v="29246.679688"/>
    <n v="1E-3"/>
    <n v="29.246679688"/>
    <n v="855368.27277247177"/>
  </r>
  <r>
    <x v="15"/>
    <n v="2"/>
    <x v="36"/>
    <n v="25622.089843999998"/>
    <n v="1E-3"/>
    <n v="25.622089843999998"/>
    <n v="656491.48797400785"/>
  </r>
  <r>
    <x v="15"/>
    <n v="2"/>
    <x v="37"/>
    <n v="22231.396484000001"/>
    <n v="1E-3"/>
    <n v="22.231396484000001"/>
    <n v="494234.98962880764"/>
  </r>
  <r>
    <x v="15"/>
    <n v="2"/>
    <x v="65"/>
    <n v="79347.835938000004"/>
    <n v="1E-3"/>
    <n v="79.347835938000003"/>
    <n v="6296079.0680437656"/>
  </r>
  <r>
    <x v="15"/>
    <n v="2"/>
    <x v="38"/>
    <n v="77832.546875"/>
    <n v="1E-3"/>
    <n v="77.832546875000006"/>
    <n v="6057905.3530490724"/>
  </r>
  <r>
    <x v="15"/>
    <n v="2"/>
    <x v="66"/>
    <n v="56948.753905999998"/>
    <n v="1E-3"/>
    <n v="56.948753906"/>
    <n v="3243160.5714461501"/>
  </r>
  <r>
    <x v="15"/>
    <n v="2"/>
    <x v="67"/>
    <n v="26288.443359000001"/>
    <n v="1E-3"/>
    <n v="26.288443359000002"/>
    <n v="691082.25423935126"/>
  </r>
  <r>
    <x v="15"/>
    <n v="2"/>
    <x v="39"/>
    <n v="26514.931640000003"/>
    <n v="1E-3"/>
    <n v="26.514931640000004"/>
    <n v="703041.59987387329"/>
  </r>
  <r>
    <x v="15"/>
    <n v="2"/>
    <x v="69"/>
    <n v="16141.299805000001"/>
    <n v="1E-3"/>
    <n v="16.141299804999999"/>
    <n v="260541.55939489306"/>
  </r>
  <r>
    <x v="15"/>
    <n v="2"/>
    <x v="71"/>
    <n v="57946.464844000002"/>
    <n v="1E-3"/>
    <n v="57.946464844000005"/>
    <n v="3357792.7879169285"/>
  </r>
  <r>
    <x v="15"/>
    <n v="2"/>
    <x v="43"/>
    <n v="72971.568360000005"/>
    <n v="1E-3"/>
    <n v="72.971568360000006"/>
    <n v="5324849.7889181543"/>
  </r>
  <r>
    <x v="16"/>
    <n v="1"/>
    <x v="0"/>
    <n v="4498.9298090000002"/>
    <n v="0.1"/>
    <n v="449.89298090000005"/>
    <n v="2024036.9426308777"/>
  </r>
  <r>
    <x v="16"/>
    <n v="1"/>
    <x v="45"/>
    <n v="9768.9208980000003"/>
    <n v="1E-3"/>
    <n v="9.7689208980000011"/>
    <n v="95431.815511381137"/>
  </r>
  <r>
    <x v="16"/>
    <n v="1"/>
    <x v="5"/>
    <n v="22828.257812"/>
    <n v="1E-3"/>
    <n v="22.828257812"/>
    <n v="521129.35473113903"/>
  </r>
  <r>
    <x v="16"/>
    <n v="1"/>
    <x v="6"/>
    <n v="13111.757812"/>
    <n v="1E-3"/>
    <n v="13.111757812"/>
    <n v="171918.19292054302"/>
  </r>
  <r>
    <x v="16"/>
    <n v="1"/>
    <x v="92"/>
    <n v="2391.6049800000001"/>
    <n v="1E-3"/>
    <n v="2.3916049800000003"/>
    <n v="5719.7743803608009"/>
  </r>
  <r>
    <x v="16"/>
    <n v="1"/>
    <x v="49"/>
    <n v="2441.7958979999999"/>
    <n v="1E-3"/>
    <n v="2.4417958980000001"/>
    <n v="5962.3672074896258"/>
  </r>
  <r>
    <x v="16"/>
    <n v="1"/>
    <x v="9"/>
    <n v="12215.671875"/>
    <n v="1E-3"/>
    <n v="12.215671875"/>
    <n v="149222.63935766602"/>
  </r>
  <r>
    <x v="16"/>
    <n v="1"/>
    <x v="11"/>
    <n v="3276.5263669999999"/>
    <n v="1E-3"/>
    <n v="3.2765263670000002"/>
    <n v="10735.625033646218"/>
  </r>
  <r>
    <x v="16"/>
    <n v="1"/>
    <x v="15"/>
    <n v="20106.453125"/>
    <n v="1E-3"/>
    <n v="20.106453125000002"/>
    <n v="404269.45726782229"/>
  </r>
  <r>
    <x v="16"/>
    <n v="1"/>
    <x v="17"/>
    <n v="16199.808594"/>
    <n v="1E-3"/>
    <n v="16.199808594"/>
    <n v="262433.79848223628"/>
  </r>
  <r>
    <x v="16"/>
    <n v="1"/>
    <x v="55"/>
    <n v="20901.570312"/>
    <n v="1E-3"/>
    <n v="20.901570312"/>
    <n v="436875.64150747977"/>
  </r>
  <r>
    <x v="16"/>
    <n v="1"/>
    <x v="19"/>
    <n v="19551.529297000001"/>
    <n v="1E-3"/>
    <n v="19.551529297000002"/>
    <n v="382262.2978514494"/>
  </r>
  <r>
    <x v="16"/>
    <n v="1"/>
    <x v="22"/>
    <n v="14497.209961"/>
    <n v="1E-3"/>
    <n v="14.497209961000001"/>
    <n v="210169.09665331763"/>
  </r>
  <r>
    <x v="16"/>
    <n v="1"/>
    <x v="56"/>
    <n v="8803.5615230000003"/>
    <n v="1E-3"/>
    <n v="8.8035615230000008"/>
    <n v="77502.695489246093"/>
  </r>
  <r>
    <x v="16"/>
    <n v="1"/>
    <x v="23"/>
    <n v="6227.767578"/>
    <n v="1E-3"/>
    <n v="6.2277675779999999"/>
    <n v="38785.089005587986"/>
  </r>
  <r>
    <x v="16"/>
    <n v="1"/>
    <x v="59"/>
    <n v="810.42700200000002"/>
    <n v="1E-3"/>
    <n v="0.81042700200000006"/>
    <n v="656.79192557070803"/>
  </r>
  <r>
    <x v="16"/>
    <n v="1"/>
    <x v="24"/>
    <n v="976.85467500000004"/>
    <n v="1E-3"/>
    <n v="0.97685467500000012"/>
    <n v="954.24505606935566"/>
  </r>
  <r>
    <x v="16"/>
    <n v="1"/>
    <x v="87"/>
    <n v="23710.914062"/>
    <n v="1E-3"/>
    <n v="23.710914062000001"/>
    <n v="562207.44565554929"/>
  </r>
  <r>
    <x v="16"/>
    <n v="1"/>
    <x v="30"/>
    <n v="15428.445313"/>
    <n v="1E-3"/>
    <n v="15.428445313000001"/>
    <n v="238036.9247762317"/>
  </r>
  <r>
    <x v="16"/>
    <n v="1"/>
    <x v="31"/>
    <n v="19721.580077999999"/>
    <n v="1E-3"/>
    <n v="19.721580077999999"/>
    <n v="388940.72077296645"/>
  </r>
  <r>
    <x v="16"/>
    <n v="1"/>
    <x v="32"/>
    <n v="7072.7109380000002"/>
    <n v="1E-3"/>
    <n v="7.0727109380000002"/>
    <n v="50023.240012504844"/>
  </r>
  <r>
    <x v="16"/>
    <n v="1"/>
    <x v="61"/>
    <n v="18191.78125"/>
    <n v="1E-3"/>
    <n v="18.191781250000002"/>
    <n v="330940.90504785156"/>
  </r>
  <r>
    <x v="16"/>
    <n v="1"/>
    <x v="33"/>
    <n v="8299.1552730000003"/>
    <n v="1E-3"/>
    <n v="8.2991552730000002"/>
    <n v="68875.978245363716"/>
  </r>
  <r>
    <x v="16"/>
    <n v="1"/>
    <x v="89"/>
    <n v="20128.884765999999"/>
    <n v="1E-3"/>
    <n v="20.128884765999999"/>
    <n v="405172.00192290684"/>
  </r>
  <r>
    <x v="16"/>
    <n v="1"/>
    <x v="97"/>
    <n v="18653.707031000002"/>
    <n v="1E-3"/>
    <n v="18.653707031000003"/>
    <n v="347960.78599837888"/>
  </r>
  <r>
    <x v="16"/>
    <n v="1"/>
    <x v="65"/>
    <n v="10166.726562"/>
    <n v="1E-3"/>
    <n v="10.166726562000001"/>
    <n v="103362.32898647634"/>
  </r>
  <r>
    <x v="16"/>
    <n v="1"/>
    <x v="38"/>
    <n v="14037.536133"/>
    <n v="1E-3"/>
    <n v="14.037536133"/>
    <n v="197052.42068528061"/>
  </r>
  <r>
    <x v="16"/>
    <n v="1"/>
    <x v="67"/>
    <n v="22509.888916"/>
    <n v="1E-3"/>
    <n v="22.509888916000001"/>
    <n v="506695.09901065967"/>
  </r>
  <r>
    <x v="16"/>
    <n v="1"/>
    <x v="70"/>
    <n v="7665.5078119999998"/>
    <n v="1E-3"/>
    <n v="7.6655078120000004"/>
    <n v="58760.010015833032"/>
  </r>
  <r>
    <x v="16"/>
    <n v="1"/>
    <x v="71"/>
    <n v="6761.6142579999996"/>
    <n v="1E-3"/>
    <n v="6.7616142579999998"/>
    <n v="45719.427373988881"/>
  </r>
  <r>
    <x v="16"/>
    <n v="1"/>
    <x v="72"/>
    <n v="18290.121093999998"/>
    <n v="1E-3"/>
    <n v="18.290121094"/>
    <n v="334528.52963318373"/>
  </r>
  <r>
    <x v="16"/>
    <n v="2"/>
    <x v="0"/>
    <n v="9042.0874029999995"/>
    <n v="0.1"/>
    <n v="904.20874030000004"/>
    <n v="8175934.4603491277"/>
  </r>
  <r>
    <x v="16"/>
    <n v="2"/>
    <x v="3"/>
    <n v="8907.1630860000005"/>
    <n v="1E-3"/>
    <n v="8.9071630860000006"/>
    <n v="79337.55424060105"/>
  </r>
  <r>
    <x v="16"/>
    <n v="2"/>
    <x v="45"/>
    <n v="31326.277343999998"/>
    <n v="1E-3"/>
    <n v="31.326277343999998"/>
    <n v="981335.6522332076"/>
  </r>
  <r>
    <x v="16"/>
    <n v="2"/>
    <x v="5"/>
    <n v="33277.897461"/>
    <n v="1E-3"/>
    <n v="33.277897461000002"/>
    <n v="1107418.4594248303"/>
  </r>
  <r>
    <x v="16"/>
    <n v="2"/>
    <x v="6"/>
    <n v="9723.8623050000006"/>
    <n v="1E-3"/>
    <n v="9.7238623050000008"/>
    <n v="94553.498126599923"/>
  </r>
  <r>
    <x v="16"/>
    <n v="2"/>
    <x v="46"/>
    <n v="15095.320312"/>
    <n v="1E-3"/>
    <n v="15.095320312"/>
    <n v="227868.69532187979"/>
  </r>
  <r>
    <x v="16"/>
    <n v="2"/>
    <x v="47"/>
    <n v="11368.419921999999"/>
    <n v="1E-3"/>
    <n v="11.368419921999999"/>
    <n v="129240.97152292647"/>
  </r>
  <r>
    <x v="16"/>
    <n v="2"/>
    <x v="82"/>
    <n v="12663.453125"/>
    <n v="1E-3"/>
    <n v="12.663453125"/>
    <n v="160363.04504907227"/>
  </r>
  <r>
    <x v="16"/>
    <n v="2"/>
    <x v="83"/>
    <n v="16466.115234000001"/>
    <n v="1E-3"/>
    <n v="16.466115234"/>
    <n v="271132.95089936693"/>
  </r>
  <r>
    <x v="16"/>
    <n v="2"/>
    <x v="10"/>
    <n v="15700.194336"/>
    <n v="1E-3"/>
    <n v="15.700194336000001"/>
    <n v="246496.10218816649"/>
  </r>
  <r>
    <x v="16"/>
    <n v="2"/>
    <x v="74"/>
    <n v="16303.890625"/>
    <n v="1E-3"/>
    <n v="16.303890625000001"/>
    <n v="265816.84951196291"/>
  </r>
  <r>
    <x v="16"/>
    <n v="2"/>
    <x v="11"/>
    <n v="50972.981445000005"/>
    <n v="1E-3"/>
    <n v="50.972981445000009"/>
    <n v="2598244.8373923148"/>
  </r>
  <r>
    <x v="16"/>
    <n v="2"/>
    <x v="13"/>
    <n v="16829.738281000002"/>
    <n v="1E-3"/>
    <n v="16.829738281000001"/>
    <n v="283240.09060695692"/>
  </r>
  <r>
    <x v="16"/>
    <n v="2"/>
    <x v="84"/>
    <n v="36783.4375"/>
    <n v="1E-3"/>
    <n v="36.783437499999998"/>
    <n v="1353021.2743164063"/>
  </r>
  <r>
    <x v="16"/>
    <n v="2"/>
    <x v="14"/>
    <n v="20244.628906000002"/>
    <n v="1E-3"/>
    <n v="20.244628906000003"/>
    <n v="409844.99954165082"/>
  </r>
  <r>
    <x v="16"/>
    <n v="2"/>
    <x v="75"/>
    <n v="18901.943359000001"/>
    <n v="1E-3"/>
    <n v="18.901943359000001"/>
    <n v="357283.46274684422"/>
  </r>
  <r>
    <x v="16"/>
    <n v="2"/>
    <x v="93"/>
    <n v="21906.984375"/>
    <n v="1E-3"/>
    <n v="21.906984375"/>
    <n v="479915.96440649417"/>
  </r>
  <r>
    <x v="16"/>
    <n v="2"/>
    <x v="17"/>
    <n v="27643.716797000001"/>
    <n v="1E-3"/>
    <n v="27.643716797000003"/>
    <n v="764175.07835274003"/>
  </r>
  <r>
    <x v="16"/>
    <n v="2"/>
    <x v="18"/>
    <n v="7733.3198240000002"/>
    <n v="1E-3"/>
    <n v="7.7333198240000005"/>
    <n v="59804.235500271396"/>
  </r>
  <r>
    <x v="16"/>
    <n v="2"/>
    <x v="54"/>
    <n v="16801.697265999999"/>
    <n v="1E-3"/>
    <n v="16.801697265999998"/>
    <n v="282297.03101831186"/>
  </r>
  <r>
    <x v="16"/>
    <n v="2"/>
    <x v="55"/>
    <n v="16019.673828000001"/>
    <n v="1E-3"/>
    <n v="16.019673828000002"/>
    <n v="256629.94955550821"/>
  </r>
  <r>
    <x v="16"/>
    <n v="2"/>
    <x v="19"/>
    <n v="22312.996093999998"/>
    <n v="1E-3"/>
    <n v="22.312996093999999"/>
    <n v="497869.79469085921"/>
  </r>
  <r>
    <x v="16"/>
    <n v="2"/>
    <x v="21"/>
    <n v="19228.050781000002"/>
    <n v="1E-3"/>
    <n v="19.228050781000004"/>
    <n v="369717.9368367148"/>
  </r>
  <r>
    <x v="16"/>
    <n v="2"/>
    <x v="56"/>
    <n v="22708.128906000002"/>
    <n v="1E-3"/>
    <n v="22.708128906000002"/>
    <n v="515659.11841151287"/>
  </r>
  <r>
    <x v="16"/>
    <n v="2"/>
    <x v="23"/>
    <n v="23883.728515999999"/>
    <n v="1E-3"/>
    <n v="23.883728516000001"/>
    <n v="570432.48782599147"/>
  </r>
  <r>
    <x v="16"/>
    <n v="2"/>
    <x v="59"/>
    <n v="27326.970702999999"/>
    <n v="1E-3"/>
    <n v="27.326970703000001"/>
    <n v="746763.32780262036"/>
  </r>
  <r>
    <x v="16"/>
    <n v="2"/>
    <x v="95"/>
    <n v="14068.731444999999"/>
    <n v="1E-3"/>
    <n v="14.068731444999999"/>
    <n v="197929.20447153179"/>
  </r>
  <r>
    <x v="16"/>
    <n v="2"/>
    <x v="24"/>
    <n v="7429.1826170000004"/>
    <n v="1E-3"/>
    <n v="7.4291826170000004"/>
    <n v="55192.754356734979"/>
  </r>
  <r>
    <x v="16"/>
    <n v="2"/>
    <x v="25"/>
    <n v="23200.892577999999"/>
    <n v="1E-3"/>
    <n v="23.200892578000001"/>
    <n v="538281.41641589545"/>
  </r>
  <r>
    <x v="16"/>
    <n v="2"/>
    <x v="26"/>
    <n v="25924.960938"/>
    <n v="1E-3"/>
    <n v="25.924960938000002"/>
    <n v="672103.59963682585"/>
  </r>
  <r>
    <x v="16"/>
    <n v="2"/>
    <x v="87"/>
    <n v="20695.054688"/>
    <n v="1E-3"/>
    <n v="20.695054687999999"/>
    <n v="428285.2885393108"/>
  </r>
  <r>
    <x v="16"/>
    <n v="2"/>
    <x v="31"/>
    <n v="23237.964843999998"/>
    <n v="1E-3"/>
    <n v="23.237964844"/>
    <n v="540003.01009097986"/>
  </r>
  <r>
    <x v="16"/>
    <n v="2"/>
    <x v="32"/>
    <n v="13335.877930000001"/>
    <n v="1E-3"/>
    <n v="13.335877930000001"/>
    <n v="177845.6401638611"/>
  </r>
  <r>
    <x v="16"/>
    <n v="2"/>
    <x v="62"/>
    <n v="12227.409180000001"/>
    <n v="1E-3"/>
    <n v="12.22740918"/>
    <n v="149509.53525514831"/>
  </r>
  <r>
    <x v="16"/>
    <n v="2"/>
    <x v="64"/>
    <n v="23338.262695000001"/>
    <n v="1E-3"/>
    <n v="23.338262695000001"/>
    <n v="544674.50562082871"/>
  </r>
  <r>
    <x v="16"/>
    <n v="2"/>
    <x v="36"/>
    <n v="19409.179688"/>
    <n v="1E-3"/>
    <n v="19.409179688000002"/>
    <n v="376716.25616107177"/>
  </r>
  <r>
    <x v="16"/>
    <n v="2"/>
    <x v="65"/>
    <n v="15211.391602"/>
    <n v="1E-3"/>
    <n v="15.211391602000001"/>
    <n v="231386.43446939613"/>
  </r>
  <r>
    <x v="16"/>
    <n v="2"/>
    <x v="38"/>
    <n v="26618.454102"/>
    <n v="1E-3"/>
    <n v="26.618454102000001"/>
    <n v="708542.09878028056"/>
  </r>
  <r>
    <x v="16"/>
    <n v="2"/>
    <x v="40"/>
    <n v="24962.304688"/>
    <n v="1E-3"/>
    <n v="24.962304688"/>
    <n v="623116.65533654683"/>
  </r>
  <r>
    <x v="16"/>
    <n v="2"/>
    <x v="69"/>
    <n v="12539.894531"/>
    <n v="1E-3"/>
    <n v="12.539894531"/>
    <n v="157248.95484860369"/>
  </r>
  <r>
    <x v="16"/>
    <n v="2"/>
    <x v="41"/>
    <n v="19612.365234000001"/>
    <n v="1E-3"/>
    <n v="19.612365234000002"/>
    <n v="384644.87007181195"/>
  </r>
  <r>
    <x v="16"/>
    <n v="2"/>
    <x v="70"/>
    <n v="22787.882812"/>
    <n v="1E-3"/>
    <n v="22.787882811999999"/>
    <n v="519287.60305344505"/>
  </r>
  <r>
    <x v="16"/>
    <n v="2"/>
    <x v="71"/>
    <n v="30533.342774000001"/>
    <n v="1E-3"/>
    <n v="30.533342774000001"/>
    <n v="932285.02095457807"/>
  </r>
  <r>
    <x v="16"/>
    <n v="2"/>
    <x v="42"/>
    <n v="10919.384765999999"/>
    <n v="1E-3"/>
    <n v="10.919384766"/>
    <n v="119232.96366795285"/>
  </r>
  <r>
    <x v="17"/>
    <n v="1"/>
    <x v="0"/>
    <n v="20397.705077999999"/>
    <n v="0.1"/>
    <n v="2039.7705077999999"/>
    <n v="41606637.244906694"/>
  </r>
  <r>
    <x v="17"/>
    <n v="1"/>
    <x v="44"/>
    <n v="82457.9375"/>
    <n v="1E-3"/>
    <n v="82.4579375"/>
    <n v="6799311.4567539068"/>
  </r>
  <r>
    <x v="17"/>
    <n v="1"/>
    <x v="1"/>
    <n v="41223.0625"/>
    <n v="1E-3"/>
    <n v="41.223062499999997"/>
    <n v="1699340.8818789064"/>
  </r>
  <r>
    <x v="17"/>
    <n v="1"/>
    <x v="45"/>
    <n v="108197.367188"/>
    <n v="1E-3"/>
    <n v="108.197367188"/>
    <n v="11706670.266414899"/>
  </r>
  <r>
    <x v="17"/>
    <n v="1"/>
    <x v="46"/>
    <n v="20047.773438"/>
    <n v="1E-3"/>
    <n v="20.047773438"/>
    <n v="401913.21982137836"/>
  </r>
  <r>
    <x v="17"/>
    <n v="1"/>
    <x v="92"/>
    <n v="24489.117188"/>
    <n v="1E-3"/>
    <n v="24.489117188000002"/>
    <n v="599716.86064759712"/>
  </r>
  <r>
    <x v="17"/>
    <n v="1"/>
    <x v="8"/>
    <n v="32158.132812"/>
    <n v="1E-3"/>
    <n v="32.158132811999998"/>
    <n v="1034145.505954231"/>
  </r>
  <r>
    <x v="17"/>
    <n v="1"/>
    <x v="9"/>
    <n v="31134.166015999999"/>
    <n v="1E-3"/>
    <n v="31.134166015999998"/>
    <n v="969336.29351184936"/>
  </r>
  <r>
    <x v="17"/>
    <n v="1"/>
    <x v="10"/>
    <n v="54249.984375"/>
    <n v="1E-3"/>
    <n v="54.249984375000004"/>
    <n v="2943060.804687744"/>
  </r>
  <r>
    <x v="17"/>
    <n v="1"/>
    <x v="74"/>
    <n v="56322.371094000002"/>
    <n v="1E-3"/>
    <n v="56.322371094000005"/>
    <n v="3172209.485650247"/>
  </r>
  <r>
    <x v="17"/>
    <n v="1"/>
    <x v="51"/>
    <n v="27294.460938"/>
    <n v="1E-3"/>
    <n v="27.294460938"/>
    <n v="744987.59789600794"/>
  </r>
  <r>
    <x v="17"/>
    <n v="1"/>
    <x v="11"/>
    <n v="12359.027344"/>
    <n v="1E-3"/>
    <n v="12.359027344000001"/>
    <n v="152745.5568897397"/>
  </r>
  <r>
    <x v="17"/>
    <n v="1"/>
    <x v="53"/>
    <n v="26542.765625"/>
    <n v="1E-3"/>
    <n v="26.542765625000001"/>
    <n v="704518.40702368168"/>
  </r>
  <r>
    <x v="17"/>
    <n v="1"/>
    <x v="84"/>
    <n v="57774.945312000003"/>
    <n v="1E-3"/>
    <n v="57.774945312000007"/>
    <n v="3337944.3058045912"/>
  </r>
  <r>
    <x v="17"/>
    <n v="1"/>
    <x v="14"/>
    <n v="23820.140625"/>
    <n v="1E-3"/>
    <n v="23.820140625000001"/>
    <n v="567399.09939477534"/>
  </r>
  <r>
    <x v="17"/>
    <n v="1"/>
    <x v="15"/>
    <n v="33986.25"/>
    <n v="1E-3"/>
    <n v="33.986249999999998"/>
    <n v="1155065.1890625001"/>
  </r>
  <r>
    <x v="17"/>
    <n v="1"/>
    <x v="75"/>
    <n v="45723.265625"/>
    <n v="1E-3"/>
    <n v="45.723265625000003"/>
    <n v="2090617.0194143066"/>
  </r>
  <r>
    <x v="17"/>
    <n v="1"/>
    <x v="85"/>
    <n v="45436.957030999998"/>
    <n v="1E-3"/>
    <n v="45.436957030999999"/>
    <n v="2064517.0642369401"/>
  </r>
  <r>
    <x v="17"/>
    <n v="1"/>
    <x v="17"/>
    <n v="34563.5625"/>
    <n v="1E-3"/>
    <n v="34.563562500000003"/>
    <n v="1194639.8526914064"/>
  </r>
  <r>
    <x v="17"/>
    <n v="1"/>
    <x v="19"/>
    <n v="14494.140625"/>
    <n v="1E-3"/>
    <n v="14.494140625"/>
    <n v="210080.11245727539"/>
  </r>
  <r>
    <x v="17"/>
    <n v="1"/>
    <x v="20"/>
    <n v="24818.068359000001"/>
    <n v="1E-3"/>
    <n v="24.818068359000002"/>
    <n v="615936.51707199705"/>
  </r>
  <r>
    <x v="17"/>
    <n v="1"/>
    <x v="21"/>
    <n v="48627.941405999998"/>
    <n v="1E-3"/>
    <n v="48.627941405999998"/>
    <n v="2364676.6853853692"/>
  </r>
  <r>
    <x v="17"/>
    <n v="1"/>
    <x v="76"/>
    <n v="17174.582031000002"/>
    <n v="1E-3"/>
    <n v="17.174582031000003"/>
    <n v="294966.26793954812"/>
  </r>
  <r>
    <x v="17"/>
    <n v="1"/>
    <x v="23"/>
    <n v="8486.0927730000003"/>
    <n v="1E-3"/>
    <n v="8.4860927730000011"/>
    <n v="72013.770551962836"/>
  </r>
  <r>
    <x v="17"/>
    <n v="1"/>
    <x v="77"/>
    <n v="30247.300781000002"/>
    <n v="1E-3"/>
    <n v="30.247300781000003"/>
    <n v="914899.20453628339"/>
  </r>
  <r>
    <x v="17"/>
    <n v="1"/>
    <x v="95"/>
    <n v="54048.214844000002"/>
    <n v="1E-3"/>
    <n v="54.048214844"/>
    <n v="2921209.5278231823"/>
  </r>
  <r>
    <x v="17"/>
    <n v="1"/>
    <x v="27"/>
    <n v="36295.167969000002"/>
    <n v="1E-3"/>
    <n v="36.295167969000005"/>
    <n v="1317339.2178979237"/>
  </r>
  <r>
    <x v="17"/>
    <n v="1"/>
    <x v="29"/>
    <n v="36477.703125"/>
    <n v="1E-3"/>
    <n v="36.477703124999998"/>
    <n v="1330622.8252756349"/>
  </r>
  <r>
    <x v="17"/>
    <n v="1"/>
    <x v="87"/>
    <n v="18995.472656000002"/>
    <n v="1E-3"/>
    <n v="18.995472656"/>
    <n v="360827.98142484378"/>
  </r>
  <r>
    <x v="17"/>
    <n v="1"/>
    <x v="31"/>
    <n v="51695.8125"/>
    <n v="1E-3"/>
    <n v="51.695812500000002"/>
    <n v="2672457.0300351563"/>
  </r>
  <r>
    <x v="17"/>
    <n v="1"/>
    <x v="32"/>
    <n v="3845.6652829999998"/>
    <n v="1E-3"/>
    <n v="3.8456652829999998"/>
    <n v="14789.141468871469"/>
  </r>
  <r>
    <x v="17"/>
    <n v="1"/>
    <x v="96"/>
    <n v="24059.199218999998"/>
    <n v="1E-3"/>
    <n v="24.059199219"/>
    <n v="578845.06705953018"/>
  </r>
  <r>
    <x v="17"/>
    <n v="1"/>
    <x v="33"/>
    <n v="11470.183594"/>
    <n v="1E-3"/>
    <n v="11.470183594"/>
    <n v="131565.11168006677"/>
  </r>
  <r>
    <x v="17"/>
    <n v="1"/>
    <x v="34"/>
    <n v="28720.222656000002"/>
    <n v="1E-3"/>
    <n v="28.720222656000001"/>
    <n v="824851.18941021571"/>
  </r>
  <r>
    <x v="17"/>
    <n v="1"/>
    <x v="78"/>
    <n v="85972.4375"/>
    <n v="1E-3"/>
    <n v="85.972437499999998"/>
    <n v="7391260.009691406"/>
  </r>
  <r>
    <x v="17"/>
    <n v="1"/>
    <x v="97"/>
    <n v="57052.5"/>
    <n v="1E-3"/>
    <n v="57.052500000000002"/>
    <n v="3254987.7562500001"/>
  </r>
  <r>
    <x v="17"/>
    <n v="1"/>
    <x v="81"/>
    <n v="50727.804687999997"/>
    <n v="1E-3"/>
    <n v="50.727804687999999"/>
    <n v="2573310.1684638746"/>
  </r>
  <r>
    <x v="17"/>
    <n v="1"/>
    <x v="36"/>
    <n v="104544.4375"/>
    <n v="1E-3"/>
    <n v="104.5444375"/>
    <n v="10929539.412191406"/>
  </r>
  <r>
    <x v="17"/>
    <n v="1"/>
    <x v="65"/>
    <n v="38604.085937999997"/>
    <n v="1E-3"/>
    <n v="38.604085937999997"/>
    <n v="1490275.451108489"/>
  </r>
  <r>
    <x v="17"/>
    <n v="1"/>
    <x v="38"/>
    <n v="44486.574219000002"/>
    <n v="1E-3"/>
    <n v="44.486574219000005"/>
    <n v="1979055.2857425958"/>
  </r>
  <r>
    <x v="17"/>
    <n v="1"/>
    <x v="66"/>
    <n v="79647.007811999996"/>
    <n v="1E-3"/>
    <n v="79.647007811999998"/>
    <n v="6343645.8534047883"/>
  </r>
  <r>
    <x v="17"/>
    <n v="1"/>
    <x v="68"/>
    <n v="34400.777344000002"/>
    <n v="1E-3"/>
    <n v="34.400777344000005"/>
    <n v="1183413.4818714638"/>
  </r>
  <r>
    <x v="17"/>
    <n v="1"/>
    <x v="41"/>
    <n v="31895.796875"/>
    <n v="1E-3"/>
    <n v="31.895796875000002"/>
    <n v="1017341.8582912597"/>
  </r>
  <r>
    <x v="17"/>
    <n v="1"/>
    <x v="70"/>
    <n v="54041.675780999998"/>
    <n v="1E-3"/>
    <n v="54.041675781000002"/>
    <n v="2920502.7212187219"/>
  </r>
  <r>
    <x v="17"/>
    <n v="1"/>
    <x v="71"/>
    <n v="59637.625"/>
    <n v="1E-3"/>
    <n v="59.637625"/>
    <n v="3556646.3156406251"/>
  </r>
  <r>
    <x v="17"/>
    <n v="1"/>
    <x v="43"/>
    <n v="66463.65625"/>
    <n v="1E-3"/>
    <n v="66.46365625"/>
    <n v="4417417.6021181643"/>
  </r>
  <r>
    <x v="17"/>
    <n v="1"/>
    <x v="72"/>
    <n v="17085.730468999998"/>
    <n v="1E-3"/>
    <n v="17.085730468999998"/>
    <n v="291922.18565931491"/>
  </r>
  <r>
    <x v="17"/>
    <n v="2"/>
    <x v="0"/>
    <n v="51678.683593000002"/>
    <n v="0.1"/>
    <n v="5167.8683593000005"/>
    <n v="267068633.79054075"/>
  </r>
  <r>
    <x v="17"/>
    <n v="2"/>
    <x v="44"/>
    <n v="89883.25"/>
    <n v="1E-3"/>
    <n v="89.883250000000004"/>
    <n v="8078998.6305625001"/>
  </r>
  <r>
    <x v="17"/>
    <n v="2"/>
    <x v="1"/>
    <n v="95015.03125"/>
    <n v="1E-3"/>
    <n v="95.015031250000007"/>
    <n v="9027856.1634384766"/>
  </r>
  <r>
    <x v="17"/>
    <n v="2"/>
    <x v="3"/>
    <n v="147985.890625"/>
    <n v="1E-3"/>
    <n v="147.985890625"/>
    <n v="21899823.824074462"/>
  </r>
  <r>
    <x v="17"/>
    <n v="2"/>
    <x v="4"/>
    <n v="26741.345702999999"/>
    <n v="1E-3"/>
    <n v="26.741345703"/>
    <n v="715099.57000735658"/>
  </r>
  <r>
    <x v="17"/>
    <n v="2"/>
    <x v="5"/>
    <n v="45853.085937999997"/>
    <n v="1E-3"/>
    <n v="45.853085938"/>
    <n v="2102505.4900376131"/>
  </r>
  <r>
    <x v="17"/>
    <n v="2"/>
    <x v="6"/>
    <n v="104484.976563"/>
    <n v="1E-3"/>
    <n v="104.484976563"/>
    <n v="10917110.32737066"/>
  </r>
  <r>
    <x v="17"/>
    <n v="2"/>
    <x v="46"/>
    <n v="85105.140625"/>
    <n v="1E-3"/>
    <n v="85.105140625000004"/>
    <n v="7242884.9608010259"/>
  </r>
  <r>
    <x v="17"/>
    <n v="2"/>
    <x v="47"/>
    <n v="37402.171875"/>
    <n v="1E-3"/>
    <n v="37.402171875000001"/>
    <n v="1398922.4609670411"/>
  </r>
  <r>
    <x v="17"/>
    <n v="2"/>
    <x v="82"/>
    <n v="102927.890625"/>
    <n v="1E-3"/>
    <n v="102.927890625"/>
    <n v="10594150.668511963"/>
  </r>
  <r>
    <x v="17"/>
    <n v="2"/>
    <x v="7"/>
    <n v="114853.6875"/>
    <n v="1E-3"/>
    <n v="114.85368750000001"/>
    <n v="13191369.532347657"/>
  </r>
  <r>
    <x v="17"/>
    <n v="2"/>
    <x v="83"/>
    <n v="37949.617187999997"/>
    <n v="1E-3"/>
    <n v="37.949617187999998"/>
    <n v="1440173.4447157448"/>
  </r>
  <r>
    <x v="17"/>
    <n v="2"/>
    <x v="100"/>
    <n v="69302.820311999996"/>
    <n v="1E-3"/>
    <n v="69.302820311999994"/>
    <n v="4802880.9031973593"/>
  </r>
  <r>
    <x v="17"/>
    <n v="2"/>
    <x v="73"/>
    <n v="86781.466797000001"/>
    <n v="1E-3"/>
    <n v="86.781466797000007"/>
    <n v="7531022.9794388134"/>
  </r>
  <r>
    <x v="17"/>
    <n v="2"/>
    <x v="92"/>
    <n v="64948.460937999997"/>
    <n v="1E-3"/>
    <n v="64.948460937999997"/>
    <n v="4218302.5782149117"/>
  </r>
  <r>
    <x v="17"/>
    <n v="2"/>
    <x v="8"/>
    <n v="115302.257812"/>
    <n v="1E-3"/>
    <n v="115.30225781199999"/>
    <n v="13294610.656544914"/>
  </r>
  <r>
    <x v="17"/>
    <n v="2"/>
    <x v="9"/>
    <n v="75026.75"/>
    <n v="1E-3"/>
    <n v="75.026750000000007"/>
    <n v="5629013.2155625001"/>
  </r>
  <r>
    <x v="17"/>
    <n v="2"/>
    <x v="50"/>
    <n v="36200.882812000003"/>
    <n v="1E-3"/>
    <n v="36.200882812000003"/>
    <n v="1310503.9163681574"/>
  </r>
  <r>
    <x v="17"/>
    <n v="2"/>
    <x v="74"/>
    <n v="112657.95703200001"/>
    <n v="1E-3"/>
    <n v="112.65795703200001"/>
    <n v="12691815.28262396"/>
  </r>
  <r>
    <x v="17"/>
    <n v="2"/>
    <x v="51"/>
    <n v="38256.554687999997"/>
    <n v="1E-3"/>
    <n v="38.256554687999994"/>
    <n v="1463563.9765959347"/>
  </r>
  <r>
    <x v="17"/>
    <n v="2"/>
    <x v="11"/>
    <n v="72626.875"/>
    <n v="1E-3"/>
    <n v="72.626874999999998"/>
    <n v="5274662.9722656254"/>
  </r>
  <r>
    <x v="17"/>
    <n v="2"/>
    <x v="52"/>
    <n v="47364.873534999999"/>
    <n v="1E-3"/>
    <n v="47.364873535000001"/>
    <n v="2243431.2449865434"/>
  </r>
  <r>
    <x v="17"/>
    <n v="2"/>
    <x v="12"/>
    <n v="41973.707030999998"/>
    <n v="1E-3"/>
    <n v="41.973707030999996"/>
    <n v="1761792.0819242187"/>
  </r>
  <r>
    <x v="17"/>
    <n v="2"/>
    <x v="53"/>
    <n v="72523.375"/>
    <n v="1E-3"/>
    <n v="72.523375000000001"/>
    <n v="5259639.9213906247"/>
  </r>
  <r>
    <x v="17"/>
    <n v="2"/>
    <x v="13"/>
    <n v="56517.769530999998"/>
    <n v="1E-3"/>
    <n v="56.517769530999999"/>
    <n v="3194258.2727592317"/>
  </r>
  <r>
    <x v="17"/>
    <n v="2"/>
    <x v="84"/>
    <n v="134580.992187"/>
    <n v="1E-3"/>
    <n v="134.58099218699999"/>
    <n v="18112043.458037354"/>
  </r>
  <r>
    <x v="17"/>
    <n v="2"/>
    <x v="15"/>
    <n v="58031.324219000002"/>
    <n v="1E-3"/>
    <n v="58.031324219000005"/>
    <n v="3367634.5906106965"/>
  </r>
  <r>
    <x v="17"/>
    <n v="2"/>
    <x v="75"/>
    <n v="5920.1977539999998"/>
    <n v="1E-3"/>
    <n v="5.9201977540000001"/>
    <n v="35048.741446466644"/>
  </r>
  <r>
    <x v="17"/>
    <n v="2"/>
    <x v="16"/>
    <n v="87504.992186999996"/>
    <n v="1E-3"/>
    <n v="87.504992186999999"/>
    <n v="7657123.6576469308"/>
  </r>
  <r>
    <x v="17"/>
    <n v="2"/>
    <x v="85"/>
    <n v="118528.5"/>
    <n v="1E-3"/>
    <n v="118.52850000000001"/>
    <n v="14049005.312249999"/>
  </r>
  <r>
    <x v="17"/>
    <n v="2"/>
    <x v="93"/>
    <n v="38276.070312000003"/>
    <n v="1E-3"/>
    <n v="38.276070312000002"/>
    <n v="1465057.5585291681"/>
  </r>
  <r>
    <x v="17"/>
    <n v="2"/>
    <x v="94"/>
    <n v="37680.085937999997"/>
    <n v="1E-3"/>
    <n v="37.680085937999998"/>
    <n v="1419788.8762950653"/>
  </r>
  <r>
    <x v="17"/>
    <n v="2"/>
    <x v="17"/>
    <n v="36752.40625"/>
    <n v="1E-3"/>
    <n v="36.75240625"/>
    <n v="1350739.3651650392"/>
  </r>
  <r>
    <x v="17"/>
    <n v="2"/>
    <x v="18"/>
    <n v="33897.140625"/>
    <n v="1E-3"/>
    <n v="33.897140624999999"/>
    <n v="1149016.1425510254"/>
  </r>
  <r>
    <x v="17"/>
    <n v="2"/>
    <x v="54"/>
    <n v="100099.953125"/>
    <n v="1E-3"/>
    <n v="100.099953125"/>
    <n v="10020000.615627198"/>
  </r>
  <r>
    <x v="17"/>
    <n v="2"/>
    <x v="55"/>
    <n v="14930.030273"/>
    <n v="1E-3"/>
    <n v="14.930030273"/>
    <n v="222905.80395269647"/>
  </r>
  <r>
    <x v="17"/>
    <n v="2"/>
    <x v="19"/>
    <n v="59204.963379000001"/>
    <n v="1E-3"/>
    <n v="59.204963378999999"/>
    <n v="3505227.6887087314"/>
  </r>
  <r>
    <x v="17"/>
    <n v="2"/>
    <x v="21"/>
    <n v="57057.097655999998"/>
    <n v="1E-3"/>
    <n v="57.057097655999996"/>
    <n v="3255512.3929263204"/>
  </r>
  <r>
    <x v="17"/>
    <n v="2"/>
    <x v="57"/>
    <n v="105650.507813"/>
    <n v="1E-3"/>
    <n v="105.650507813"/>
    <n v="11162029.801144775"/>
  </r>
  <r>
    <x v="17"/>
    <n v="2"/>
    <x v="59"/>
    <n v="92276.191405999998"/>
    <n v="1E-3"/>
    <n v="92.276191405999995"/>
    <n v="8514895.5003967471"/>
  </r>
  <r>
    <x v="17"/>
    <n v="2"/>
    <x v="77"/>
    <n v="15463.512694999999"/>
    <n v="1E-3"/>
    <n v="15.463512695"/>
    <n v="239120.22486842616"/>
  </r>
  <r>
    <x v="17"/>
    <n v="2"/>
    <x v="95"/>
    <n v="35599.125"/>
    <n v="1E-3"/>
    <n v="35.599125000000001"/>
    <n v="1267297.7007656251"/>
  </r>
  <r>
    <x v="17"/>
    <n v="2"/>
    <x v="24"/>
    <n v="198742.53125"/>
    <n v="1E-3"/>
    <n v="198.74253125000001"/>
    <n v="39498593.727657229"/>
  </r>
  <r>
    <x v="17"/>
    <n v="2"/>
    <x v="25"/>
    <n v="118269.89453200001"/>
    <n v="1E-3"/>
    <n v="118.26989453200001"/>
    <n v="13987767.952610405"/>
  </r>
  <r>
    <x v="17"/>
    <n v="2"/>
    <x v="26"/>
    <n v="103914.457031"/>
    <n v="1E-3"/>
    <n v="103.914457031"/>
    <n v="10798214.380047545"/>
  </r>
  <r>
    <x v="17"/>
    <n v="2"/>
    <x v="27"/>
    <n v="8755.8837889999995"/>
    <n v="1E-3"/>
    <n v="8.7558837890000003"/>
    <n v="76665.500926472989"/>
  </r>
  <r>
    <x v="17"/>
    <n v="2"/>
    <x v="28"/>
    <n v="29664.859375"/>
    <n v="1E-3"/>
    <n v="29.664859374999999"/>
    <n v="880003.88173852547"/>
  </r>
  <r>
    <x v="17"/>
    <n v="2"/>
    <x v="87"/>
    <n v="87317.806641000003"/>
    <n v="1E-3"/>
    <n v="87.317806641000004"/>
    <n v="7624399.3565950645"/>
  </r>
  <r>
    <x v="17"/>
    <n v="2"/>
    <x v="60"/>
    <n v="52583.445312000003"/>
    <n v="1E-3"/>
    <n v="52.583445312000002"/>
    <n v="2765018.7208800949"/>
  </r>
  <r>
    <x v="17"/>
    <n v="2"/>
    <x v="31"/>
    <n v="33942.679687999997"/>
    <n v="1E-3"/>
    <n v="33.942679687999998"/>
    <n v="1152105.5044021676"/>
  </r>
  <r>
    <x v="17"/>
    <n v="2"/>
    <x v="32"/>
    <n v="75310.203125"/>
    <n v="1E-3"/>
    <n v="75.310203125000001"/>
    <n v="5671626.69472876"/>
  </r>
  <r>
    <x v="17"/>
    <n v="2"/>
    <x v="96"/>
    <n v="96535.898438000004"/>
    <n v="1E-3"/>
    <n v="96.535898438000004"/>
    <n v="9319179.6872318517"/>
  </r>
  <r>
    <x v="17"/>
    <n v="2"/>
    <x v="61"/>
    <n v="134635.8125"/>
    <n v="1E-3"/>
    <n v="134.63581250000001"/>
    <n v="18126802.007535156"/>
  </r>
  <r>
    <x v="17"/>
    <n v="2"/>
    <x v="33"/>
    <n v="72180.921875"/>
    <n v="1E-3"/>
    <n v="72.180921874999996"/>
    <n v="5210085.4827248538"/>
  </r>
  <r>
    <x v="17"/>
    <n v="2"/>
    <x v="34"/>
    <n v="101634.199219"/>
    <n v="1E-3"/>
    <n v="101.63419921900001"/>
    <n v="10329510.45088738"/>
  </r>
  <r>
    <x v="17"/>
    <n v="2"/>
    <x v="88"/>
    <n v="88546.726561999996"/>
    <n v="1E-3"/>
    <n v="88.546726562000003"/>
    <n v="7840522.7848455952"/>
  </r>
  <r>
    <x v="17"/>
    <n v="2"/>
    <x v="80"/>
    <n v="44181.992187999997"/>
    <n v="1E-3"/>
    <n v="44.181992187999995"/>
    <n v="1952048.4337004926"/>
  </r>
  <r>
    <x v="17"/>
    <n v="2"/>
    <x v="81"/>
    <n v="30382.449218999998"/>
    <n v="1E-3"/>
    <n v="30.382449218999998"/>
    <n v="923093.22054511355"/>
  </r>
  <r>
    <x v="17"/>
    <n v="2"/>
    <x v="35"/>
    <n v="90270.617188000004"/>
    <n v="1E-3"/>
    <n v="90.270617188000003"/>
    <n v="8148784.3275024416"/>
  </r>
  <r>
    <x v="17"/>
    <n v="2"/>
    <x v="36"/>
    <n v="43633.019530999998"/>
    <n v="1E-3"/>
    <n v="43.633019531000002"/>
    <n v="1903840.3933926274"/>
  </r>
  <r>
    <x v="17"/>
    <n v="2"/>
    <x v="37"/>
    <n v="23917.90625"/>
    <n v="1E-3"/>
    <n v="23.917906250000001"/>
    <n v="572066.23938378913"/>
  </r>
  <r>
    <x v="17"/>
    <n v="2"/>
    <x v="65"/>
    <n v="94319.265624000007"/>
    <n v="1E-3"/>
    <n v="94.31926562400001"/>
    <n v="8896123.8678506706"/>
  </r>
  <r>
    <x v="17"/>
    <n v="2"/>
    <x v="38"/>
    <n v="48012.03125"/>
    <n v="1E-3"/>
    <n v="48.01203125"/>
    <n v="2305155.1447509765"/>
  </r>
  <r>
    <x v="17"/>
    <n v="2"/>
    <x v="66"/>
    <n v="109056.109375"/>
    <n v="1E-3"/>
    <n v="109.05610937500001"/>
    <n v="11893234.992011962"/>
  </r>
  <r>
    <x v="17"/>
    <n v="2"/>
    <x v="67"/>
    <n v="96143.929688000004"/>
    <n v="1E-3"/>
    <n v="96.143929688"/>
    <n v="9243655.2158510871"/>
  </r>
  <r>
    <x v="17"/>
    <n v="2"/>
    <x v="39"/>
    <n v="17842.53125"/>
    <n v="1E-3"/>
    <n v="17.84253125"/>
    <n v="318355.92140722659"/>
  </r>
  <r>
    <x v="17"/>
    <n v="2"/>
    <x v="68"/>
    <n v="39216.199219000002"/>
    <n v="1E-3"/>
    <n v="39.216199219000003"/>
    <n v="1537910.2811842964"/>
  </r>
  <r>
    <x v="17"/>
    <n v="2"/>
    <x v="40"/>
    <n v="29375.433593999998"/>
    <n v="1E-3"/>
    <n v="29.375433594"/>
    <n v="862916.09883550368"/>
  </r>
  <r>
    <x v="17"/>
    <n v="2"/>
    <x v="91"/>
    <n v="91062.939454000007"/>
    <n v="1E-3"/>
    <n v="91.062939454000002"/>
    <n v="8292458.9420028711"/>
  </r>
  <r>
    <x v="17"/>
    <n v="2"/>
    <x v="99"/>
    <n v="218102.90625"/>
    <n v="1E-3"/>
    <n v="218.10290625000002"/>
    <n v="47568877.714696288"/>
  </r>
  <r>
    <x v="17"/>
    <n v="2"/>
    <x v="69"/>
    <n v="59663.269530999998"/>
    <n v="1E-3"/>
    <n v="59.663269530999997"/>
    <n v="3559705.7311287527"/>
  </r>
  <r>
    <x v="17"/>
    <n v="2"/>
    <x v="41"/>
    <n v="32188.169922000001"/>
    <n v="1E-3"/>
    <n v="32.188169922"/>
    <n v="1036078.2829275456"/>
  </r>
  <r>
    <x v="17"/>
    <n v="2"/>
    <x v="70"/>
    <n v="50138.945312000003"/>
    <n v="1E-3"/>
    <n v="50.138945312000004"/>
    <n v="2513913.8369997274"/>
  </r>
  <r>
    <x v="17"/>
    <n v="2"/>
    <x v="71"/>
    <n v="120862.375"/>
    <n v="1E-3"/>
    <n v="120.862375"/>
    <n v="14607713.690640625"/>
  </r>
  <r>
    <x v="17"/>
    <n v="2"/>
    <x v="42"/>
    <n v="51336.058594000002"/>
    <n v="1E-3"/>
    <n v="51.336058594000001"/>
    <n v="2635390.9119666014"/>
  </r>
  <r>
    <x v="17"/>
    <n v="2"/>
    <x v="43"/>
    <n v="91900.054688000004"/>
    <n v="1E-3"/>
    <n v="91.900054688000012"/>
    <n v="8445620.0516573917"/>
  </r>
  <r>
    <x v="17"/>
    <n v="2"/>
    <x v="72"/>
    <n v="55053.152344000002"/>
    <n v="1E-3"/>
    <n v="55.053152344000004"/>
    <n v="3030849.5830116728"/>
  </r>
  <r>
    <x v="18"/>
    <n v="1"/>
    <x v="0"/>
    <n v="404.25155599999999"/>
    <n v="0.1"/>
    <n v="40.425155600000004"/>
    <n v="16341.932052842116"/>
  </r>
  <r>
    <x v="18"/>
    <n v="1"/>
    <x v="6"/>
    <n v="1681.5539550000001"/>
    <n v="1E-3"/>
    <n v="1.681553955"/>
    <n v="2827.6237035761424"/>
  </r>
  <r>
    <x v="18"/>
    <n v="1"/>
    <x v="12"/>
    <n v="4735.812011"/>
    <n v="1E-3"/>
    <n v="4.7358120110000002"/>
    <n v="22427.915403531864"/>
  </r>
  <r>
    <x v="18"/>
    <n v="1"/>
    <x v="18"/>
    <n v="1910.838501"/>
    <n v="1E-3"/>
    <n v="1.910838501"/>
    <n v="3651.303776903927"/>
  </r>
  <r>
    <x v="18"/>
    <n v="1"/>
    <x v="58"/>
    <n v="2036.1243899999999"/>
    <n v="1E-3"/>
    <n v="2.0361243899999999"/>
    <n v="4145.8025315528721"/>
  </r>
  <r>
    <x v="18"/>
    <n v="1"/>
    <x v="29"/>
    <n v="1472.9250489999999"/>
    <n v="1E-3"/>
    <n v="1.4729250489999999"/>
    <n v="2169.5081999716522"/>
  </r>
  <r>
    <x v="18"/>
    <n v="1"/>
    <x v="89"/>
    <n v="2400.3173830000001"/>
    <n v="1E-3"/>
    <n v="2.400317383"/>
    <n v="5761.5235391319693"/>
  </r>
  <r>
    <x v="18"/>
    <n v="1"/>
    <x v="98"/>
    <n v="2293.044922"/>
    <n v="1E-3"/>
    <n v="2.293044922"/>
    <n v="5258.0550143099863"/>
  </r>
  <r>
    <x v="18"/>
    <n v="1"/>
    <x v="37"/>
    <n v="2018.2973629999999"/>
    <n v="1E-3"/>
    <n v="2.0182973629999998"/>
    <n v="4073.5242454927538"/>
  </r>
  <r>
    <x v="18"/>
    <n v="1"/>
    <x v="38"/>
    <n v="3123.2543949999999"/>
    <n v="1E-3"/>
    <n v="3.123254395"/>
    <n v="9754.7180158868159"/>
  </r>
  <r>
    <x v="18"/>
    <n v="2"/>
    <x v="0"/>
    <n v="247.05898999999999"/>
    <n v="0.1"/>
    <n v="24.705899000000002"/>
    <n v="6103.8144539820096"/>
  </r>
  <r>
    <x v="18"/>
    <n v="2"/>
    <x v="7"/>
    <n v="2333.889404"/>
    <n v="1E-3"/>
    <n v="2.3338894040000002"/>
    <n v="5447.0397501034759"/>
  </r>
  <r>
    <x v="18"/>
    <n v="2"/>
    <x v="83"/>
    <n v="2852.2145999999998"/>
    <n v="1E-3"/>
    <n v="2.8522145999999999"/>
    <n v="8135.1281244531592"/>
  </r>
  <r>
    <x v="18"/>
    <n v="2"/>
    <x v="49"/>
    <n v="1616.8648679999999"/>
    <n v="1E-3"/>
    <n v="1.616864868"/>
    <n v="2614.2520013726571"/>
  </r>
  <r>
    <x v="18"/>
    <n v="2"/>
    <x v="8"/>
    <n v="2949.7475589999999"/>
    <n v="1E-3"/>
    <n v="2.949747559"/>
    <n v="8701.0106618264581"/>
  </r>
  <r>
    <x v="18"/>
    <n v="2"/>
    <x v="74"/>
    <n v="2378.3789059999999"/>
    <n v="1E-3"/>
    <n v="2.378378906"/>
    <n v="5656.6862205057569"/>
  </r>
  <r>
    <x v="18"/>
    <n v="2"/>
    <x v="53"/>
    <n v="3747.4484859999998"/>
    <n v="1E-3"/>
    <n v="3.7474484859999997"/>
    <n v="14043.370155223691"/>
  </r>
  <r>
    <x v="18"/>
    <n v="2"/>
    <x v="21"/>
    <n v="2635.0959469999998"/>
    <n v="1E-3"/>
    <n v="2.6350959469999999"/>
    <n v="6943.730649895826"/>
  </r>
  <r>
    <x v="18"/>
    <n v="2"/>
    <x v="22"/>
    <n v="1683.86853"/>
    <n v="1E-3"/>
    <n v="1.68386853"/>
    <n v="2835.4132263243609"/>
  </r>
  <r>
    <x v="18"/>
    <n v="2"/>
    <x v="24"/>
    <n v="1621.6739500000001"/>
    <n v="1E-3"/>
    <n v="1.6216739500000001"/>
    <n v="2629.8264001086027"/>
  </r>
  <r>
    <x v="18"/>
    <n v="2"/>
    <x v="26"/>
    <n v="3003.9577640000002"/>
    <n v="1E-3"/>
    <n v="3.0039577640000004"/>
    <n v="9023.762247895882"/>
  </r>
  <r>
    <x v="18"/>
    <n v="2"/>
    <x v="32"/>
    <n v="3363.6682129999999"/>
    <n v="1E-3"/>
    <n v="3.363668213"/>
    <n v="11314.263847146614"/>
  </r>
  <r>
    <x v="18"/>
    <n v="2"/>
    <x v="81"/>
    <n v="2882.9934079999998"/>
    <n v="1E-3"/>
    <n v="2.8829934079999999"/>
    <n v="8311.6509905714538"/>
  </r>
  <r>
    <x v="18"/>
    <n v="2"/>
    <x v="65"/>
    <n v="2077.4726559999999"/>
    <n v="1E-3"/>
    <n v="2.0774726559999999"/>
    <n v="4315.892636427694"/>
  </r>
  <r>
    <x v="18"/>
    <n v="2"/>
    <x v="70"/>
    <n v="2693.6215820000002"/>
    <n v="1E-3"/>
    <n v="2.6936215820000005"/>
    <n v="7255.5972270161838"/>
  </r>
  <r>
    <x v="19"/>
    <n v="1"/>
    <x v="0"/>
    <n v="17350.773437"/>
    <n v="0.1"/>
    <n v="1735.0773437"/>
    <n v="30104933.886210479"/>
  </r>
  <r>
    <x v="19"/>
    <n v="1"/>
    <x v="2"/>
    <n v="52208.164062000003"/>
    <n v="1E-3"/>
    <n v="52.208164062000002"/>
    <n v="2725692.3947247085"/>
  </r>
  <r>
    <x v="19"/>
    <n v="1"/>
    <x v="4"/>
    <n v="79030.492188000004"/>
    <n v="1E-3"/>
    <n v="79.030492188000011"/>
    <n v="6245818.6954775294"/>
  </r>
  <r>
    <x v="19"/>
    <n v="1"/>
    <x v="47"/>
    <n v="239236.984375"/>
    <n v="1E-3"/>
    <n v="239.23698437499999"/>
    <n v="57234334.692843996"/>
  </r>
  <r>
    <x v="19"/>
    <n v="1"/>
    <x v="48"/>
    <n v="159054.90625"/>
    <n v="1E-3"/>
    <n v="159.05490625000002"/>
    <n v="25298463.202196289"/>
  </r>
  <r>
    <x v="19"/>
    <n v="1"/>
    <x v="83"/>
    <n v="68440.570311999996"/>
    <n v="1E-3"/>
    <n v="68.440570311999991"/>
    <n v="4684111.6646318147"/>
  </r>
  <r>
    <x v="19"/>
    <n v="1"/>
    <x v="52"/>
    <n v="181701.65625"/>
    <n v="1E-3"/>
    <n v="181.70165625000001"/>
    <n v="33015491.883993164"/>
  </r>
  <r>
    <x v="19"/>
    <n v="1"/>
    <x v="55"/>
    <n v="104027"/>
    <n v="1E-3"/>
    <n v="104.027"/>
    <n v="10821616.729"/>
  </r>
  <r>
    <x v="19"/>
    <n v="1"/>
    <x v="19"/>
    <n v="80519.085938000004"/>
    <n v="1E-3"/>
    <n v="80.519085938000003"/>
    <n v="6483323.2002910301"/>
  </r>
  <r>
    <x v="19"/>
    <n v="1"/>
    <x v="59"/>
    <n v="185789"/>
    <n v="1E-3"/>
    <n v="185.78900000000002"/>
    <n v="34517552.520999998"/>
  </r>
  <r>
    <x v="19"/>
    <n v="1"/>
    <x v="26"/>
    <n v="128050.648438"/>
    <n v="1E-3"/>
    <n v="128.050648438"/>
    <n v="16396968.565392273"/>
  </r>
  <r>
    <x v="19"/>
    <n v="1"/>
    <x v="29"/>
    <n v="108890.625"/>
    <n v="1E-3"/>
    <n v="108.890625"/>
    <n v="11857168.212890625"/>
  </r>
  <r>
    <x v="19"/>
    <n v="1"/>
    <x v="33"/>
    <n v="54449.53125"/>
    <n v="1E-3"/>
    <n v="54.44953125"/>
    <n v="2964751.4533447265"/>
  </r>
  <r>
    <x v="19"/>
    <n v="1"/>
    <x v="91"/>
    <n v="61837.765625"/>
    <n v="1E-3"/>
    <n v="61.837765625000003"/>
    <n v="3823909.2574924319"/>
  </r>
  <r>
    <x v="19"/>
    <n v="2"/>
    <x v="0"/>
    <n v="10882.459961"/>
    <n v="0.1"/>
    <n v="1088.2459961000002"/>
    <n v="11842793.480276814"/>
  </r>
  <r>
    <x v="19"/>
    <n v="2"/>
    <x v="14"/>
    <n v="133336.078125"/>
    <n v="1E-3"/>
    <n v="133.336078125"/>
    <n v="17778509.729756106"/>
  </r>
  <r>
    <x v="19"/>
    <n v="2"/>
    <x v="94"/>
    <n v="168926.421875"/>
    <n v="1E-3"/>
    <n v="168.92642187500002"/>
    <n v="28536136.007490478"/>
  </r>
  <r>
    <x v="19"/>
    <n v="2"/>
    <x v="76"/>
    <n v="131670.375"/>
    <n v="1E-3"/>
    <n v="131.67037500000001"/>
    <n v="17337087.652640626"/>
  </r>
  <r>
    <x v="19"/>
    <n v="2"/>
    <x v="32"/>
    <n v="192266.1875"/>
    <n v="1E-3"/>
    <n v="192.2661875"/>
    <n v="36966286.855785154"/>
  </r>
  <r>
    <x v="19"/>
    <n v="2"/>
    <x v="65"/>
    <n v="317269.34375"/>
    <n v="1E-3"/>
    <n v="317.26934375000002"/>
    <n v="100659836.483555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ummary_id">
  <location ref="U3:W21" firstHeaderRow="0" firstDataRow="1" firstDataCol="1" rowPageCount="1" colPageCount="1"/>
  <pivotFields count="7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multipleItemSelectionAllowed="1" showAll="0">
      <items count="102">
        <item h="1" x="0"/>
        <item x="44"/>
        <item x="1"/>
        <item x="2"/>
        <item x="3"/>
        <item x="45"/>
        <item x="4"/>
        <item x="5"/>
        <item x="6"/>
        <item x="46"/>
        <item x="47"/>
        <item x="82"/>
        <item x="7"/>
        <item x="48"/>
        <item x="83"/>
        <item x="100"/>
        <item x="73"/>
        <item x="92"/>
        <item x="49"/>
        <item x="8"/>
        <item x="9"/>
        <item x="50"/>
        <item x="10"/>
        <item x="74"/>
        <item x="51"/>
        <item x="11"/>
        <item x="52"/>
        <item x="12"/>
        <item x="53"/>
        <item x="13"/>
        <item x="84"/>
        <item x="14"/>
        <item x="15"/>
        <item x="75"/>
        <item x="16"/>
        <item x="85"/>
        <item x="93"/>
        <item x="94"/>
        <item x="17"/>
        <item x="18"/>
        <item x="54"/>
        <item x="55"/>
        <item x="19"/>
        <item x="20"/>
        <item x="21"/>
        <item x="22"/>
        <item x="56"/>
        <item x="76"/>
        <item x="57"/>
        <item x="58"/>
        <item x="23"/>
        <item x="59"/>
        <item x="77"/>
        <item x="95"/>
        <item x="24"/>
        <item x="25"/>
        <item x="26"/>
        <item x="27"/>
        <item x="28"/>
        <item x="86"/>
        <item x="29"/>
        <item x="87"/>
        <item x="30"/>
        <item x="60"/>
        <item x="31"/>
        <item x="32"/>
        <item x="96"/>
        <item x="61"/>
        <item x="33"/>
        <item x="34"/>
        <item x="78"/>
        <item x="88"/>
        <item x="62"/>
        <item x="89"/>
        <item x="63"/>
        <item x="79"/>
        <item x="97"/>
        <item x="80"/>
        <item x="64"/>
        <item x="90"/>
        <item x="81"/>
        <item x="35"/>
        <item x="36"/>
        <item x="98"/>
        <item x="37"/>
        <item x="65"/>
        <item x="38"/>
        <item x="66"/>
        <item x="67"/>
        <item x="39"/>
        <item x="68"/>
        <item x="40"/>
        <item x="91"/>
        <item x="99"/>
        <item x="69"/>
        <item x="41"/>
        <item x="70"/>
        <item x="71"/>
        <item x="42"/>
        <item x="43"/>
        <item x="72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Weighted sum" fld="5" baseField="0" baseItem="0"/>
    <dataField name="Sum of Weighted sum of loss squa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26:W47" firstHeaderRow="0" firstDataRow="1" firstDataCol="1" rowPageCount="1" colPageCount="1"/>
  <pivotFields count="7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multipleItemSelectionAllowed="1" showAll="0">
      <items count="102">
        <item x="0"/>
        <item h="1" x="44"/>
        <item h="1" x="1"/>
        <item h="1" x="2"/>
        <item h="1" x="3"/>
        <item h="1" x="45"/>
        <item h="1" x="4"/>
        <item h="1" x="5"/>
        <item h="1" x="6"/>
        <item h="1" x="46"/>
        <item h="1" x="47"/>
        <item h="1" x="82"/>
        <item h="1" x="7"/>
        <item h="1" x="48"/>
        <item h="1" x="83"/>
        <item h="1" x="100"/>
        <item h="1" x="73"/>
        <item h="1" x="92"/>
        <item h="1" x="49"/>
        <item h="1" x="8"/>
        <item h="1" x="9"/>
        <item h="1" x="50"/>
        <item h="1" x="10"/>
        <item h="1" x="74"/>
        <item h="1" x="51"/>
        <item h="1" x="11"/>
        <item h="1" x="52"/>
        <item h="1" x="12"/>
        <item h="1" x="53"/>
        <item h="1" x="13"/>
        <item h="1" x="84"/>
        <item h="1" x="14"/>
        <item h="1" x="15"/>
        <item h="1" x="75"/>
        <item h="1" x="16"/>
        <item h="1" x="85"/>
        <item h="1" x="93"/>
        <item h="1" x="94"/>
        <item h="1" x="17"/>
        <item h="1" x="18"/>
        <item h="1" x="54"/>
        <item h="1" x="55"/>
        <item h="1" x="19"/>
        <item h="1" x="20"/>
        <item h="1" x="21"/>
        <item h="1" x="22"/>
        <item h="1" x="56"/>
        <item h="1" x="76"/>
        <item h="1" x="57"/>
        <item h="1" x="58"/>
        <item h="1" x="23"/>
        <item h="1" x="59"/>
        <item h="1" x="77"/>
        <item h="1" x="95"/>
        <item h="1" x="24"/>
        <item h="1" x="25"/>
        <item h="1" x="26"/>
        <item h="1" x="27"/>
        <item h="1" x="28"/>
        <item h="1" x="86"/>
        <item h="1" x="29"/>
        <item h="1" x="87"/>
        <item h="1" x="30"/>
        <item h="1" x="60"/>
        <item h="1" x="31"/>
        <item h="1" x="32"/>
        <item h="1" x="96"/>
        <item h="1" x="61"/>
        <item h="1" x="33"/>
        <item h="1" x="34"/>
        <item h="1" x="78"/>
        <item h="1" x="88"/>
        <item h="1" x="62"/>
        <item h="1" x="89"/>
        <item h="1" x="63"/>
        <item h="1" x="79"/>
        <item h="1" x="97"/>
        <item h="1" x="80"/>
        <item h="1" x="64"/>
        <item h="1" x="90"/>
        <item h="1" x="81"/>
        <item h="1" x="35"/>
        <item h="1" x="36"/>
        <item h="1" x="98"/>
        <item h="1" x="37"/>
        <item h="1" x="65"/>
        <item h="1" x="38"/>
        <item h="1" x="66"/>
        <item h="1" x="67"/>
        <item h="1" x="39"/>
        <item h="1" x="68"/>
        <item h="1" x="40"/>
        <item h="1" x="91"/>
        <item h="1" x="99"/>
        <item h="1" x="69"/>
        <item h="1" x="41"/>
        <item h="1" x="70"/>
        <item h="1" x="71"/>
        <item h="1" x="42"/>
        <item h="1" x="43"/>
        <item h="1" x="72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Weighted sum" fld="5" baseField="0" baseItem="0"/>
    <dataField name="Sum of Weighted sum of loss squa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8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summary_id">
  <location ref="H1:K1577" firstHeaderRow="1" firstDataRow="1" firstDataCol="3"/>
  <pivotFields count="5">
    <pivotField showAl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2">
        <item x="0"/>
        <item x="65"/>
        <item x="1"/>
        <item x="2"/>
        <item x="3"/>
        <item x="44"/>
        <item x="4"/>
        <item x="5"/>
        <item x="6"/>
        <item x="45"/>
        <item x="46"/>
        <item x="66"/>
        <item x="7"/>
        <item x="67"/>
        <item x="68"/>
        <item x="98"/>
        <item x="47"/>
        <item x="69"/>
        <item x="48"/>
        <item x="8"/>
        <item x="9"/>
        <item x="70"/>
        <item x="10"/>
        <item x="49"/>
        <item x="99"/>
        <item x="11"/>
        <item x="50"/>
        <item x="12"/>
        <item x="71"/>
        <item x="13"/>
        <item x="72"/>
        <item x="14"/>
        <item x="15"/>
        <item x="51"/>
        <item x="16"/>
        <item x="73"/>
        <item x="74"/>
        <item x="75"/>
        <item x="17"/>
        <item x="18"/>
        <item x="76"/>
        <item x="52"/>
        <item x="19"/>
        <item x="20"/>
        <item x="21"/>
        <item x="22"/>
        <item x="77"/>
        <item x="53"/>
        <item x="54"/>
        <item x="78"/>
        <item x="23"/>
        <item x="79"/>
        <item x="55"/>
        <item x="80"/>
        <item x="24"/>
        <item x="25"/>
        <item x="26"/>
        <item x="27"/>
        <item x="28"/>
        <item x="81"/>
        <item x="29"/>
        <item x="82"/>
        <item x="30"/>
        <item x="83"/>
        <item x="31"/>
        <item x="32"/>
        <item x="84"/>
        <item x="56"/>
        <item x="33"/>
        <item x="34"/>
        <item x="57"/>
        <item x="85"/>
        <item x="86"/>
        <item x="87"/>
        <item x="88"/>
        <item x="58"/>
        <item x="89"/>
        <item x="59"/>
        <item x="90"/>
        <item x="91"/>
        <item x="60"/>
        <item x="35"/>
        <item x="36"/>
        <item x="92"/>
        <item x="37"/>
        <item x="61"/>
        <item x="38"/>
        <item x="62"/>
        <item x="93"/>
        <item x="39"/>
        <item x="94"/>
        <item x="40"/>
        <item x="95"/>
        <item x="96"/>
        <item x="63"/>
        <item x="41"/>
        <item x="100"/>
        <item x="64"/>
        <item x="42"/>
        <item x="43"/>
        <item x="97"/>
        <item t="default"/>
      </items>
    </pivotField>
    <pivotField dataField="1" showAll="0"/>
  </pivotFields>
  <rowFields count="3">
    <field x="2"/>
    <field x="1"/>
    <field x="3"/>
  </rowFields>
  <rowItems count="1576">
    <i>
      <x/>
      <x/>
      <x/>
    </i>
    <i r="2">
      <x v="2"/>
    </i>
    <i r="2">
      <x v="3"/>
    </i>
    <i r="2">
      <x v="4"/>
    </i>
    <i r="2">
      <x v="6"/>
    </i>
    <i r="2">
      <x v="7"/>
    </i>
    <i r="2">
      <x v="8"/>
    </i>
    <i r="2">
      <x v="12"/>
    </i>
    <i r="2">
      <x v="19"/>
    </i>
    <i r="2">
      <x v="20"/>
    </i>
    <i r="2">
      <x v="22"/>
    </i>
    <i r="2">
      <x v="25"/>
    </i>
    <i r="2">
      <x v="27"/>
    </i>
    <i r="2">
      <x v="29"/>
    </i>
    <i r="2">
      <x v="31"/>
    </i>
    <i r="2">
      <x v="32"/>
    </i>
    <i r="2">
      <x v="34"/>
    </i>
    <i r="2">
      <x v="38"/>
    </i>
    <i r="2">
      <x v="39"/>
    </i>
    <i r="2">
      <x v="42"/>
    </i>
    <i r="2">
      <x v="43"/>
    </i>
    <i r="2">
      <x v="44"/>
    </i>
    <i r="2">
      <x v="45"/>
    </i>
    <i r="2">
      <x v="50"/>
    </i>
    <i r="2">
      <x v="54"/>
    </i>
    <i r="2">
      <x v="55"/>
    </i>
    <i r="2">
      <x v="56"/>
    </i>
    <i r="2">
      <x v="57"/>
    </i>
    <i r="2">
      <x v="58"/>
    </i>
    <i r="2">
      <x v="60"/>
    </i>
    <i r="2">
      <x v="62"/>
    </i>
    <i r="2">
      <x v="64"/>
    </i>
    <i r="2">
      <x v="65"/>
    </i>
    <i r="2">
      <x v="68"/>
    </i>
    <i r="2">
      <x v="69"/>
    </i>
    <i r="2">
      <x v="81"/>
    </i>
    <i r="2">
      <x v="82"/>
    </i>
    <i r="2">
      <x v="84"/>
    </i>
    <i r="2">
      <x v="86"/>
    </i>
    <i r="2">
      <x v="89"/>
    </i>
    <i r="2">
      <x v="91"/>
    </i>
    <i r="2">
      <x v="95"/>
    </i>
    <i r="2">
      <x v="98"/>
    </i>
    <i r="2">
      <x v="99"/>
    </i>
    <i r="1">
      <x v="1"/>
      <x/>
    </i>
    <i r="2">
      <x v="1"/>
    </i>
    <i r="2">
      <x v="2"/>
    </i>
    <i r="2">
      <x v="5"/>
    </i>
    <i r="2">
      <x v="8"/>
    </i>
    <i r="2">
      <x v="9"/>
    </i>
    <i r="2">
      <x v="10"/>
    </i>
    <i r="2">
      <x v="13"/>
    </i>
    <i r="2">
      <x v="18"/>
    </i>
    <i r="2">
      <x v="21"/>
    </i>
    <i r="2">
      <x v="22"/>
    </i>
    <i r="2">
      <x v="24"/>
    </i>
    <i r="2">
      <x v="26"/>
    </i>
    <i r="2">
      <x v="28"/>
    </i>
    <i r="2">
      <x v="29"/>
    </i>
    <i r="2">
      <x v="31"/>
    </i>
    <i r="2">
      <x v="34"/>
    </i>
    <i r="2">
      <x v="38"/>
    </i>
    <i r="2">
      <x v="40"/>
    </i>
    <i r="2">
      <x v="41"/>
    </i>
    <i r="2">
      <x v="42"/>
    </i>
    <i r="2">
      <x v="44"/>
    </i>
    <i r="2">
      <x v="46"/>
    </i>
    <i r="2">
      <x v="48"/>
    </i>
    <i r="2">
      <x v="49"/>
    </i>
    <i r="2">
      <x v="51"/>
    </i>
    <i r="2">
      <x v="55"/>
    </i>
    <i r="2">
      <x v="60"/>
    </i>
    <i r="2">
      <x v="63"/>
    </i>
    <i r="2">
      <x v="67"/>
    </i>
    <i r="2">
      <x v="72"/>
    </i>
    <i r="2">
      <x v="74"/>
    </i>
    <i r="2">
      <x v="78"/>
    </i>
    <i r="2">
      <x v="84"/>
    </i>
    <i r="2">
      <x v="85"/>
    </i>
    <i r="2">
      <x v="86"/>
    </i>
    <i r="2">
      <x v="87"/>
    </i>
    <i r="2">
      <x v="88"/>
    </i>
    <i r="2">
      <x v="90"/>
    </i>
    <i r="2">
      <x v="94"/>
    </i>
    <i r="2">
      <x v="95"/>
    </i>
    <i r="2">
      <x v="96"/>
    </i>
    <i r="2">
      <x v="97"/>
    </i>
    <i r="2">
      <x v="100"/>
    </i>
    <i>
      <x v="1"/>
      <x/>
      <x/>
    </i>
    <i r="2">
      <x v="5"/>
    </i>
    <i r="2">
      <x v="9"/>
    </i>
    <i r="2">
      <x v="10"/>
    </i>
    <i r="2">
      <x v="16"/>
    </i>
    <i r="2">
      <x v="18"/>
    </i>
    <i r="2">
      <x v="19"/>
    </i>
    <i r="2">
      <x v="20"/>
    </i>
    <i r="2">
      <x v="23"/>
    </i>
    <i r="2">
      <x v="25"/>
    </i>
    <i r="2">
      <x v="26"/>
    </i>
    <i r="2">
      <x v="31"/>
    </i>
    <i r="2">
      <x v="32"/>
    </i>
    <i r="2">
      <x v="33"/>
    </i>
    <i r="2">
      <x v="38"/>
    </i>
    <i r="2">
      <x v="41"/>
    </i>
    <i r="2">
      <x v="42"/>
    </i>
    <i r="2">
      <x v="47"/>
    </i>
    <i r="2">
      <x v="48"/>
    </i>
    <i r="2">
      <x v="52"/>
    </i>
    <i r="2">
      <x v="54"/>
    </i>
    <i r="2">
      <x v="58"/>
    </i>
    <i r="2">
      <x v="67"/>
    </i>
    <i r="2">
      <x v="70"/>
    </i>
    <i r="2">
      <x v="75"/>
    </i>
    <i r="2">
      <x v="77"/>
    </i>
    <i r="2">
      <x v="80"/>
    </i>
    <i r="2">
      <x v="85"/>
    </i>
    <i r="2">
      <x v="87"/>
    </i>
    <i r="2">
      <x v="89"/>
    </i>
    <i r="2">
      <x v="94"/>
    </i>
    <i r="2">
      <x v="95"/>
    </i>
    <i r="2">
      <x v="97"/>
    </i>
    <i r="1">
      <x v="1"/>
      <x/>
    </i>
    <i r="2">
      <x v="1"/>
    </i>
    <i r="2">
      <x v="2"/>
    </i>
    <i r="2">
      <x v="6"/>
    </i>
    <i r="2">
      <x v="9"/>
    </i>
    <i r="2">
      <x v="10"/>
    </i>
    <i r="2">
      <x v="11"/>
    </i>
    <i r="2">
      <x v="12"/>
    </i>
    <i r="2">
      <x v="14"/>
    </i>
    <i r="2">
      <x v="18"/>
    </i>
    <i r="2">
      <x v="21"/>
    </i>
    <i r="2">
      <x v="23"/>
    </i>
    <i r="2">
      <x v="27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9"/>
    </i>
    <i r="2">
      <x v="41"/>
    </i>
    <i r="2">
      <x v="45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55"/>
    </i>
    <i r="2">
      <x v="57"/>
    </i>
    <i r="2">
      <x v="59"/>
    </i>
    <i r="2">
      <x v="61"/>
    </i>
    <i r="2">
      <x v="62"/>
    </i>
    <i r="2">
      <x v="63"/>
    </i>
    <i r="2">
      <x v="65"/>
    </i>
    <i r="2">
      <x v="67"/>
    </i>
    <i r="2">
      <x v="68"/>
    </i>
    <i r="2">
      <x v="69"/>
    </i>
    <i r="2">
      <x v="70"/>
    </i>
    <i r="2">
      <x v="71"/>
    </i>
    <i r="2">
      <x v="73"/>
    </i>
    <i r="2">
      <x v="74"/>
    </i>
    <i r="2">
      <x v="75"/>
    </i>
    <i r="2">
      <x v="79"/>
    </i>
    <i r="2">
      <x v="82"/>
    </i>
    <i r="2">
      <x v="84"/>
    </i>
    <i r="2">
      <x v="85"/>
    </i>
    <i r="2">
      <x v="86"/>
    </i>
    <i r="2">
      <x v="88"/>
    </i>
    <i r="2">
      <x v="90"/>
    </i>
    <i r="2">
      <x v="91"/>
    </i>
    <i r="2">
      <x v="92"/>
    </i>
    <i r="2">
      <x v="95"/>
    </i>
    <i r="2">
      <x v="97"/>
    </i>
    <i r="2">
      <x v="98"/>
    </i>
    <i r="2">
      <x v="99"/>
    </i>
    <i r="2">
      <x v="100"/>
    </i>
    <i>
      <x v="2"/>
      <x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7"/>
    </i>
    <i r="2">
      <x v="98"/>
    </i>
    <i r="2">
      <x v="99"/>
    </i>
    <i r="2">
      <x v="100"/>
    </i>
    <i r="1">
      <x v="1"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>
      <x v="3"/>
      <x/>
      <x/>
    </i>
    <i r="2">
      <x v="1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9"/>
    </i>
    <i r="2">
      <x v="21"/>
    </i>
    <i r="2">
      <x v="22"/>
    </i>
    <i r="2">
      <x v="24"/>
    </i>
    <i r="2">
      <x v="25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9"/>
    </i>
    <i r="2">
      <x v="40"/>
    </i>
    <i r="2">
      <x v="41"/>
    </i>
    <i r="2">
      <x v="42"/>
    </i>
    <i r="2">
      <x v="44"/>
    </i>
    <i r="2">
      <x v="46"/>
    </i>
    <i r="2">
      <x v="47"/>
    </i>
    <i r="2">
      <x v="48"/>
    </i>
    <i r="2">
      <x v="50"/>
    </i>
    <i r="2">
      <x v="52"/>
    </i>
    <i r="2">
      <x v="56"/>
    </i>
    <i r="2">
      <x v="57"/>
    </i>
    <i r="2">
      <x v="61"/>
    </i>
    <i r="2">
      <x v="63"/>
    </i>
    <i r="2">
      <x v="64"/>
    </i>
    <i r="2">
      <x v="66"/>
    </i>
    <i r="2">
      <x v="68"/>
    </i>
    <i r="2">
      <x v="70"/>
    </i>
    <i r="2">
      <x v="71"/>
    </i>
    <i r="2">
      <x v="72"/>
    </i>
    <i r="2">
      <x v="77"/>
    </i>
    <i r="2">
      <x v="78"/>
    </i>
    <i r="2">
      <x v="79"/>
    </i>
    <i r="2">
      <x v="80"/>
    </i>
    <i r="2">
      <x v="81"/>
    </i>
    <i r="2">
      <x v="87"/>
    </i>
    <i r="2">
      <x v="88"/>
    </i>
    <i r="2">
      <x v="89"/>
    </i>
    <i r="2">
      <x v="91"/>
    </i>
    <i r="2">
      <x v="93"/>
    </i>
    <i r="2">
      <x v="95"/>
    </i>
    <i r="2">
      <x v="96"/>
    </i>
    <i r="2">
      <x v="97"/>
    </i>
    <i r="2">
      <x v="98"/>
    </i>
    <i r="2">
      <x v="99"/>
    </i>
    <i r="1">
      <x v="1"/>
      <x/>
    </i>
    <i r="2">
      <x v="1"/>
    </i>
    <i r="2">
      <x v="3"/>
    </i>
    <i r="2">
      <x v="6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2"/>
    </i>
    <i r="2">
      <x v="23"/>
    </i>
    <i r="2">
      <x v="25"/>
    </i>
    <i r="2">
      <x v="26"/>
    </i>
    <i r="2">
      <x v="27"/>
    </i>
    <i r="2">
      <x v="30"/>
    </i>
    <i r="2">
      <x v="31"/>
    </i>
    <i r="2">
      <x v="32"/>
    </i>
    <i r="2">
      <x v="34"/>
    </i>
    <i r="2">
      <x v="38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8"/>
    </i>
    <i r="2">
      <x v="49"/>
    </i>
    <i r="2">
      <x v="52"/>
    </i>
    <i r="2">
      <x v="54"/>
    </i>
    <i r="2">
      <x v="55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7"/>
    </i>
    <i r="2">
      <x v="70"/>
    </i>
    <i r="2">
      <x v="71"/>
    </i>
    <i r="2">
      <x v="72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92"/>
    </i>
    <i r="2">
      <x v="93"/>
    </i>
    <i r="2">
      <x v="95"/>
    </i>
    <i r="2">
      <x v="98"/>
    </i>
    <i r="2">
      <x v="99"/>
    </i>
    <i r="2">
      <x v="100"/>
    </i>
    <i>
      <x v="4"/>
      <x/>
      <x/>
    </i>
    <i r="2">
      <x v="1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5"/>
    </i>
    <i r="2">
      <x v="18"/>
    </i>
    <i r="2">
      <x v="20"/>
    </i>
    <i r="2">
      <x v="26"/>
    </i>
    <i r="2">
      <x v="29"/>
    </i>
    <i r="2">
      <x v="32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3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4"/>
    </i>
    <i r="2">
      <x v="55"/>
    </i>
    <i r="2">
      <x v="56"/>
    </i>
    <i r="2">
      <x v="57"/>
    </i>
    <i r="2">
      <x v="59"/>
    </i>
    <i r="2">
      <x v="60"/>
    </i>
    <i r="2">
      <x v="63"/>
    </i>
    <i r="2">
      <x v="67"/>
    </i>
    <i r="2">
      <x v="68"/>
    </i>
    <i r="2">
      <x v="69"/>
    </i>
    <i r="2">
      <x v="70"/>
    </i>
    <i r="2">
      <x v="72"/>
    </i>
    <i r="2">
      <x v="74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7"/>
    </i>
    <i r="2">
      <x v="89"/>
    </i>
    <i r="2">
      <x v="90"/>
    </i>
    <i r="2">
      <x v="91"/>
    </i>
    <i r="2">
      <x v="93"/>
    </i>
    <i r="2">
      <x v="97"/>
    </i>
    <i r="2">
      <x v="98"/>
    </i>
    <i r="2">
      <x v="99"/>
    </i>
    <i r="1">
      <x v="1"/>
      <x/>
    </i>
    <i r="2">
      <x v="1"/>
    </i>
    <i r="2">
      <x v="3"/>
    </i>
    <i r="2">
      <x v="4"/>
    </i>
    <i r="2">
      <x v="6"/>
    </i>
    <i r="2">
      <x v="8"/>
    </i>
    <i r="2">
      <x v="11"/>
    </i>
    <i r="2">
      <x v="12"/>
    </i>
    <i r="2">
      <x v="13"/>
    </i>
    <i r="2">
      <x v="19"/>
    </i>
    <i r="2">
      <x v="20"/>
    </i>
    <i r="2">
      <x v="21"/>
    </i>
    <i r="2">
      <x v="22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3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7"/>
    </i>
    <i r="2">
      <x v="48"/>
    </i>
    <i r="2">
      <x v="51"/>
    </i>
    <i r="2">
      <x v="52"/>
    </i>
    <i r="2">
      <x v="54"/>
    </i>
    <i r="2">
      <x v="55"/>
    </i>
    <i r="2">
      <x v="57"/>
    </i>
    <i r="2">
      <x v="58"/>
    </i>
    <i r="2">
      <x v="59"/>
    </i>
    <i r="2">
      <x v="62"/>
    </i>
    <i r="2">
      <x v="63"/>
    </i>
    <i r="2">
      <x v="65"/>
    </i>
    <i r="2">
      <x v="66"/>
    </i>
    <i r="2">
      <x v="67"/>
    </i>
    <i r="2">
      <x v="68"/>
    </i>
    <i r="2">
      <x v="69"/>
    </i>
    <i r="2">
      <x v="73"/>
    </i>
    <i r="2">
      <x v="74"/>
    </i>
    <i r="2">
      <x v="81"/>
    </i>
    <i r="2">
      <x v="87"/>
    </i>
    <i r="2">
      <x v="88"/>
    </i>
    <i r="2">
      <x v="89"/>
    </i>
    <i r="2">
      <x v="90"/>
    </i>
    <i r="2">
      <x v="92"/>
    </i>
    <i r="2">
      <x v="93"/>
    </i>
    <i r="2">
      <x v="94"/>
    </i>
    <i r="2">
      <x v="95"/>
    </i>
    <i r="2">
      <x v="96"/>
    </i>
    <i r="2">
      <x v="99"/>
    </i>
    <i r="2">
      <x v="100"/>
    </i>
    <i>
      <x v="5"/>
      <x/>
      <x/>
    </i>
    <i r="2">
      <x v="1"/>
    </i>
    <i r="2">
      <x v="2"/>
    </i>
    <i r="2">
      <x v="3"/>
    </i>
    <i r="2">
      <x v="10"/>
    </i>
    <i r="2">
      <x v="11"/>
    </i>
    <i r="2">
      <x v="15"/>
    </i>
    <i r="2">
      <x v="19"/>
    </i>
    <i r="2">
      <x v="26"/>
    </i>
    <i r="2">
      <x v="27"/>
    </i>
    <i r="2">
      <x v="30"/>
    </i>
    <i r="2">
      <x v="31"/>
    </i>
    <i r="2">
      <x v="32"/>
    </i>
    <i r="2">
      <x v="35"/>
    </i>
    <i r="2">
      <x v="38"/>
    </i>
    <i r="2">
      <x v="41"/>
    </i>
    <i r="2">
      <x v="42"/>
    </i>
    <i r="2">
      <x v="43"/>
    </i>
    <i r="2">
      <x v="45"/>
    </i>
    <i r="2">
      <x v="47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5"/>
    </i>
    <i r="2">
      <x v="66"/>
    </i>
    <i r="2">
      <x v="68"/>
    </i>
    <i r="2">
      <x v="72"/>
    </i>
    <i r="2">
      <x v="73"/>
    </i>
    <i r="2">
      <x v="74"/>
    </i>
    <i r="2">
      <x v="82"/>
    </i>
    <i r="2">
      <x v="86"/>
    </i>
    <i r="2">
      <x v="88"/>
    </i>
    <i r="2">
      <x v="89"/>
    </i>
    <i r="2">
      <x v="90"/>
    </i>
    <i r="2">
      <x v="92"/>
    </i>
    <i r="2">
      <x v="94"/>
    </i>
    <i r="2">
      <x v="95"/>
    </i>
    <i r="2">
      <x v="96"/>
    </i>
    <i r="2">
      <x v="100"/>
    </i>
    <i r="1">
      <x v="1"/>
      <x/>
    </i>
    <i r="2">
      <x v="1"/>
    </i>
    <i r="2">
      <x v="2"/>
    </i>
    <i r="2">
      <x v="9"/>
    </i>
    <i r="2">
      <x v="10"/>
    </i>
    <i r="2">
      <x v="16"/>
    </i>
    <i r="2">
      <x v="20"/>
    </i>
    <i r="2">
      <x v="21"/>
    </i>
    <i r="2">
      <x v="23"/>
    </i>
    <i r="2">
      <x v="25"/>
    </i>
    <i r="2">
      <x v="26"/>
    </i>
    <i r="2">
      <x v="44"/>
    </i>
    <i r="2">
      <x v="45"/>
    </i>
    <i r="2">
      <x v="46"/>
    </i>
    <i r="2">
      <x v="49"/>
    </i>
    <i r="2">
      <x v="53"/>
    </i>
    <i r="2">
      <x v="57"/>
    </i>
    <i r="2">
      <x v="59"/>
    </i>
    <i r="2">
      <x v="64"/>
    </i>
    <i r="2">
      <x v="66"/>
    </i>
    <i r="2">
      <x v="67"/>
    </i>
    <i r="2">
      <x v="70"/>
    </i>
    <i r="2">
      <x v="72"/>
    </i>
    <i r="2">
      <x v="73"/>
    </i>
    <i r="2">
      <x v="80"/>
    </i>
    <i r="2">
      <x v="97"/>
    </i>
    <i r="2">
      <x v="98"/>
    </i>
    <i>
      <x v="6"/>
      <x/>
      <x/>
    </i>
    <i r="2">
      <x v="1"/>
    </i>
    <i r="2">
      <x v="3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5"/>
    </i>
    <i r="2">
      <x v="26"/>
    </i>
    <i r="2">
      <x v="28"/>
    </i>
    <i r="2">
      <x v="29"/>
    </i>
    <i r="2">
      <x v="31"/>
    </i>
    <i r="2">
      <x v="32"/>
    </i>
    <i r="2">
      <x v="34"/>
    </i>
    <i r="2">
      <x v="38"/>
    </i>
    <i r="2">
      <x v="41"/>
    </i>
    <i r="2">
      <x v="43"/>
    </i>
    <i r="2">
      <x v="44"/>
    </i>
    <i r="2">
      <x v="46"/>
    </i>
    <i r="2">
      <x v="47"/>
    </i>
    <i r="2">
      <x v="48"/>
    </i>
    <i r="2">
      <x v="49"/>
    </i>
    <i r="2">
      <x v="50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0"/>
    </i>
    <i r="2">
      <x v="71"/>
    </i>
    <i r="2">
      <x v="72"/>
    </i>
    <i r="2">
      <x v="74"/>
    </i>
    <i r="2">
      <x v="75"/>
    </i>
    <i r="2">
      <x v="76"/>
    </i>
    <i r="2">
      <x v="77"/>
    </i>
    <i r="2">
      <x v="79"/>
    </i>
    <i r="2">
      <x v="80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4"/>
    </i>
    <i r="2">
      <x v="95"/>
    </i>
    <i r="2">
      <x v="96"/>
    </i>
    <i r="2">
      <x v="98"/>
    </i>
    <i r="2">
      <x v="100"/>
    </i>
    <i r="1">
      <x v="1"/>
      <x/>
    </i>
    <i r="2">
      <x v="1"/>
    </i>
    <i r="2">
      <x v="4"/>
    </i>
    <i r="2">
      <x v="7"/>
    </i>
    <i r="2">
      <x v="9"/>
    </i>
    <i r="2">
      <x v="10"/>
    </i>
    <i r="2">
      <x v="11"/>
    </i>
    <i r="2">
      <x v="13"/>
    </i>
    <i r="2">
      <x v="15"/>
    </i>
    <i r="2">
      <x v="19"/>
    </i>
    <i r="2">
      <x v="21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7"/>
    </i>
    <i r="2">
      <x v="38"/>
    </i>
    <i r="2">
      <x v="39"/>
    </i>
    <i r="2">
      <x v="43"/>
    </i>
    <i r="2">
      <x v="45"/>
    </i>
    <i r="2">
      <x v="48"/>
    </i>
    <i r="2">
      <x v="49"/>
    </i>
    <i r="2">
      <x v="50"/>
    </i>
    <i r="2">
      <x v="51"/>
    </i>
    <i r="2">
      <x v="52"/>
    </i>
    <i r="2">
      <x v="56"/>
    </i>
    <i r="2">
      <x v="58"/>
    </i>
    <i r="2">
      <x v="59"/>
    </i>
    <i r="2">
      <x v="61"/>
    </i>
    <i r="2">
      <x v="64"/>
    </i>
    <i r="2">
      <x v="66"/>
    </i>
    <i r="2">
      <x v="69"/>
    </i>
    <i r="2">
      <x v="74"/>
    </i>
    <i r="2">
      <x v="75"/>
    </i>
    <i r="2">
      <x v="77"/>
    </i>
    <i r="2">
      <x v="79"/>
    </i>
    <i r="2">
      <x v="81"/>
    </i>
    <i r="2">
      <x v="82"/>
    </i>
    <i r="2">
      <x v="84"/>
    </i>
    <i r="2">
      <x v="88"/>
    </i>
    <i r="2">
      <x v="90"/>
    </i>
    <i r="2">
      <x v="94"/>
    </i>
    <i r="2">
      <x v="99"/>
    </i>
    <i>
      <x v="7"/>
      <x/>
      <x/>
    </i>
    <i r="2">
      <x v="3"/>
    </i>
    <i r="2">
      <x v="5"/>
    </i>
    <i r="2">
      <x v="7"/>
    </i>
    <i r="2">
      <x v="8"/>
    </i>
    <i r="2">
      <x v="11"/>
    </i>
    <i r="2">
      <x v="17"/>
    </i>
    <i r="2">
      <x v="22"/>
    </i>
    <i r="2">
      <x v="24"/>
    </i>
    <i r="2">
      <x v="25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2">
      <x v="40"/>
    </i>
    <i r="2">
      <x v="41"/>
    </i>
    <i r="2">
      <x v="42"/>
    </i>
    <i r="2">
      <x v="44"/>
    </i>
    <i r="2">
      <x v="46"/>
    </i>
    <i r="2">
      <x v="47"/>
    </i>
    <i r="2">
      <x v="48"/>
    </i>
    <i r="2">
      <x v="50"/>
    </i>
    <i r="2">
      <x v="51"/>
    </i>
    <i r="2">
      <x v="52"/>
    </i>
    <i r="2">
      <x v="55"/>
    </i>
    <i r="2">
      <x v="62"/>
    </i>
    <i r="2">
      <x v="65"/>
    </i>
    <i r="2">
      <x v="71"/>
    </i>
    <i r="2">
      <x v="73"/>
    </i>
    <i r="2">
      <x v="76"/>
    </i>
    <i r="2">
      <x v="77"/>
    </i>
    <i r="2">
      <x v="81"/>
    </i>
    <i r="2">
      <x v="82"/>
    </i>
    <i r="2">
      <x v="84"/>
    </i>
    <i r="2">
      <x v="86"/>
    </i>
    <i r="2">
      <x v="87"/>
    </i>
    <i r="2">
      <x v="89"/>
    </i>
    <i r="2">
      <x v="90"/>
    </i>
    <i r="2">
      <x v="91"/>
    </i>
    <i r="2">
      <x v="94"/>
    </i>
    <i r="2">
      <x v="95"/>
    </i>
    <i r="2">
      <x v="97"/>
    </i>
    <i r="2">
      <x v="98"/>
    </i>
    <i r="2">
      <x v="99"/>
    </i>
    <i r="1">
      <x v="1"/>
      <x/>
    </i>
    <i r="2">
      <x v="3"/>
    </i>
    <i r="2">
      <x v="4"/>
    </i>
    <i r="2">
      <x v="5"/>
    </i>
    <i r="2">
      <x v="7"/>
    </i>
    <i r="2">
      <x v="8"/>
    </i>
    <i r="2">
      <x v="10"/>
    </i>
    <i r="2">
      <x v="15"/>
    </i>
    <i r="2">
      <x v="18"/>
    </i>
    <i r="2">
      <x v="33"/>
    </i>
    <i r="2">
      <x v="34"/>
    </i>
    <i r="2">
      <x v="37"/>
    </i>
    <i r="2">
      <x v="42"/>
    </i>
    <i r="2">
      <x v="43"/>
    </i>
    <i r="2">
      <x v="45"/>
    </i>
    <i r="2">
      <x v="51"/>
    </i>
    <i r="2">
      <x v="54"/>
    </i>
    <i r="2">
      <x v="56"/>
    </i>
    <i r="2">
      <x v="61"/>
    </i>
    <i r="2">
      <x v="63"/>
    </i>
    <i r="2">
      <x v="67"/>
    </i>
    <i r="2">
      <x v="69"/>
    </i>
    <i r="2">
      <x v="73"/>
    </i>
    <i r="2">
      <x v="74"/>
    </i>
    <i r="2">
      <x v="82"/>
    </i>
    <i r="2">
      <x v="84"/>
    </i>
    <i r="2">
      <x v="85"/>
    </i>
    <i r="2">
      <x v="90"/>
    </i>
    <i r="2">
      <x v="95"/>
    </i>
    <i>
      <x v="8"/>
      <x/>
      <x/>
    </i>
    <i r="1">
      <x v="1"/>
      <x/>
    </i>
    <i>
      <x v="9"/>
      <x/>
      <x/>
    </i>
    <i r="1">
      <x v="1"/>
      <x/>
    </i>
    <i>
      <x v="10"/>
      <x/>
      <x/>
    </i>
    <i r="1">
      <x v="1"/>
      <x/>
    </i>
    <i>
      <x v="1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1"/>
    </i>
    <i r="2">
      <x v="14"/>
    </i>
    <i r="2">
      <x v="16"/>
    </i>
    <i r="2">
      <x v="18"/>
    </i>
    <i r="2">
      <x v="21"/>
    </i>
    <i r="2">
      <x v="23"/>
    </i>
    <i r="2">
      <x v="24"/>
    </i>
    <i r="2">
      <x v="25"/>
    </i>
    <i r="2">
      <x v="26"/>
    </i>
    <i r="2">
      <x v="30"/>
    </i>
    <i r="2">
      <x v="31"/>
    </i>
    <i r="2">
      <x v="33"/>
    </i>
    <i r="2"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50"/>
    </i>
    <i r="2">
      <x v="51"/>
    </i>
    <i r="2">
      <x v="53"/>
    </i>
    <i r="2">
      <x v="54"/>
    </i>
    <i r="2">
      <x v="55"/>
    </i>
    <i r="2">
      <x v="57"/>
    </i>
    <i r="2">
      <x v="59"/>
    </i>
    <i r="2">
      <x v="60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5"/>
    </i>
    <i r="2">
      <x v="76"/>
    </i>
    <i r="2">
      <x v="79"/>
    </i>
    <i r="2">
      <x v="87"/>
    </i>
    <i r="2">
      <x v="88"/>
    </i>
    <i r="2">
      <x v="89"/>
    </i>
    <i r="2">
      <x v="90"/>
    </i>
    <i r="2">
      <x v="91"/>
    </i>
    <i r="2">
      <x v="95"/>
    </i>
    <i r="2">
      <x v="96"/>
    </i>
    <i r="2">
      <x v="97"/>
    </i>
    <i r="2">
      <x v="98"/>
    </i>
    <i r="2">
      <x v="10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8"/>
    </i>
    <i r="2">
      <x v="21"/>
    </i>
    <i r="2">
      <x v="22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2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3"/>
    </i>
    <i r="2">
      <x v="44"/>
    </i>
    <i r="2">
      <x v="46"/>
    </i>
    <i r="2">
      <x v="47"/>
    </i>
    <i r="2">
      <x v="48"/>
    </i>
    <i r="2">
      <x v="50"/>
    </i>
    <i r="2">
      <x v="51"/>
    </i>
    <i r="2">
      <x v="52"/>
    </i>
    <i r="2">
      <x v="53"/>
    </i>
    <i r="2">
      <x v="55"/>
    </i>
    <i r="2">
      <x v="56"/>
    </i>
    <i r="2">
      <x v="58"/>
    </i>
    <i r="2">
      <x v="59"/>
    </i>
    <i r="2">
      <x v="60"/>
    </i>
    <i r="2">
      <x v="62"/>
    </i>
    <i r="2">
      <x v="63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4"/>
    </i>
    <i r="2">
      <x v="76"/>
    </i>
    <i r="2">
      <x v="77"/>
    </i>
    <i r="2">
      <x v="78"/>
    </i>
    <i r="2">
      <x v="79"/>
    </i>
    <i r="2">
      <x v="80"/>
    </i>
    <i r="2">
      <x v="84"/>
    </i>
    <i r="2">
      <x v="85"/>
    </i>
    <i r="2">
      <x v="86"/>
    </i>
    <i r="2">
      <x v="87"/>
    </i>
    <i r="2">
      <x v="88"/>
    </i>
    <i r="2">
      <x v="90"/>
    </i>
    <i r="2">
      <x v="93"/>
    </i>
    <i r="2">
      <x v="94"/>
    </i>
    <i r="2">
      <x v="95"/>
    </i>
    <i r="2">
      <x v="98"/>
    </i>
    <i r="2">
      <x v="99"/>
    </i>
    <i r="2">
      <x v="100"/>
    </i>
    <i>
      <x v="12"/>
      <x/>
      <x/>
    </i>
    <i r="2">
      <x v="1"/>
    </i>
    <i r="2">
      <x v="2"/>
    </i>
    <i r="2">
      <x v="3"/>
    </i>
    <i r="2">
      <x v="4"/>
    </i>
    <i r="2">
      <x v="5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0"/>
    </i>
    <i r="2">
      <x v="22"/>
    </i>
    <i r="2">
      <x v="23"/>
    </i>
    <i r="2">
      <x v="24"/>
    </i>
    <i r="2">
      <x v="26"/>
    </i>
    <i r="2">
      <x v="28"/>
    </i>
    <i r="2">
      <x v="29"/>
    </i>
    <i r="2">
      <x v="30"/>
    </i>
    <i r="2">
      <x v="32"/>
    </i>
    <i r="2">
      <x v="33"/>
    </i>
    <i r="2">
      <x v="35"/>
    </i>
    <i r="2">
      <x v="36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48"/>
    </i>
    <i r="2">
      <x v="49"/>
    </i>
    <i r="2">
      <x v="51"/>
    </i>
    <i r="2">
      <x v="54"/>
    </i>
    <i r="2">
      <x v="58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8"/>
    </i>
    <i r="2">
      <x v="70"/>
    </i>
    <i r="2">
      <x v="72"/>
    </i>
    <i r="2">
      <x v="75"/>
    </i>
    <i r="2">
      <x v="76"/>
    </i>
    <i r="2">
      <x v="79"/>
    </i>
    <i r="2">
      <x v="81"/>
    </i>
    <i r="2">
      <x v="83"/>
    </i>
    <i r="2">
      <x v="85"/>
    </i>
    <i r="2">
      <x v="86"/>
    </i>
    <i r="2">
      <x v="89"/>
    </i>
    <i r="2">
      <x v="90"/>
    </i>
    <i r="2">
      <x v="92"/>
    </i>
    <i r="2">
      <x v="96"/>
    </i>
    <i r="2">
      <x v="97"/>
    </i>
    <i r="2">
      <x v="98"/>
    </i>
    <i r="2">
      <x v="99"/>
    </i>
    <i r="2">
      <x v="100"/>
    </i>
    <i r="1">
      <x v="1"/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0"/>
    </i>
    <i r="2">
      <x v="42"/>
    </i>
    <i r="2">
      <x v="44"/>
    </i>
    <i r="2">
      <x v="45"/>
    </i>
    <i r="2">
      <x v="47"/>
    </i>
    <i r="2">
      <x v="48"/>
    </i>
    <i r="2">
      <x v="50"/>
    </i>
    <i r="2">
      <x v="51"/>
    </i>
    <i r="2">
      <x v="52"/>
    </i>
    <i r="2">
      <x v="53"/>
    </i>
    <i r="2">
      <x v="55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5"/>
    </i>
    <i r="2">
      <x v="66"/>
    </i>
    <i r="2">
      <x v="68"/>
    </i>
    <i r="2">
      <x v="70"/>
    </i>
    <i r="2">
      <x v="71"/>
    </i>
    <i r="2">
      <x v="72"/>
    </i>
    <i r="2">
      <x v="74"/>
    </i>
    <i r="2">
      <x v="75"/>
    </i>
    <i r="2">
      <x v="77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>
      <x v="13"/>
      <x/>
      <x/>
    </i>
    <i r="2">
      <x v="3"/>
    </i>
    <i r="2">
      <x v="5"/>
    </i>
    <i r="2">
      <x v="14"/>
    </i>
    <i r="2">
      <x v="17"/>
    </i>
    <i r="2">
      <x v="24"/>
    </i>
    <i r="2">
      <x v="32"/>
    </i>
    <i r="2">
      <x v="41"/>
    </i>
    <i r="2">
      <x v="70"/>
    </i>
    <i r="2">
      <x v="87"/>
    </i>
    <i r="2">
      <x v="88"/>
    </i>
    <i r="2">
      <x v="91"/>
    </i>
    <i r="2">
      <x v="97"/>
    </i>
    <i r="1">
      <x v="1"/>
      <x/>
    </i>
    <i r="2">
      <x v="5"/>
    </i>
    <i r="2">
      <x v="12"/>
    </i>
    <i r="2">
      <x v="13"/>
    </i>
    <i r="2">
      <x v="14"/>
    </i>
    <i r="2">
      <x v="17"/>
    </i>
    <i r="2">
      <x v="22"/>
    </i>
    <i r="2">
      <x v="26"/>
    </i>
    <i r="2">
      <x v="28"/>
    </i>
    <i r="2">
      <x v="29"/>
    </i>
    <i r="2">
      <x v="33"/>
    </i>
    <i r="2">
      <x v="35"/>
    </i>
    <i r="2">
      <x v="37"/>
    </i>
    <i r="2">
      <x v="43"/>
    </i>
    <i r="2">
      <x v="44"/>
    </i>
    <i r="2">
      <x v="50"/>
    </i>
    <i r="2">
      <x v="51"/>
    </i>
    <i r="2">
      <x v="53"/>
    </i>
    <i r="2">
      <x v="54"/>
    </i>
    <i r="2">
      <x v="56"/>
    </i>
    <i r="2">
      <x v="57"/>
    </i>
    <i r="2">
      <x v="59"/>
    </i>
    <i r="2">
      <x v="62"/>
    </i>
    <i r="2">
      <x v="69"/>
    </i>
    <i r="2">
      <x v="70"/>
    </i>
    <i r="2">
      <x v="71"/>
    </i>
    <i r="2">
      <x v="78"/>
    </i>
    <i r="2">
      <x v="81"/>
    </i>
    <i r="2">
      <x v="84"/>
    </i>
    <i r="2">
      <x v="86"/>
    </i>
    <i r="2">
      <x v="90"/>
    </i>
    <i r="2">
      <x v="93"/>
    </i>
    <i r="2">
      <x v="100"/>
    </i>
    <i>
      <x v="14"/>
      <x/>
      <x/>
    </i>
    <i r="2">
      <x v="3"/>
    </i>
    <i r="2">
      <x v="5"/>
    </i>
    <i r="2">
      <x v="6"/>
    </i>
    <i r="2">
      <x v="15"/>
    </i>
    <i r="2">
      <x v="16"/>
    </i>
    <i r="2">
      <x v="36"/>
    </i>
    <i r="2">
      <x v="41"/>
    </i>
    <i r="2">
      <x v="42"/>
    </i>
    <i r="2">
      <x v="57"/>
    </i>
    <i r="2">
      <x v="59"/>
    </i>
    <i r="2">
      <x v="60"/>
    </i>
    <i r="2">
      <x v="74"/>
    </i>
    <i r="2">
      <x v="82"/>
    </i>
    <i r="2">
      <x v="84"/>
    </i>
    <i r="2">
      <x v="87"/>
    </i>
    <i r="2">
      <x v="91"/>
    </i>
    <i r="1">
      <x v="1"/>
      <x/>
    </i>
    <i r="2">
      <x v="12"/>
    </i>
    <i r="2">
      <x v="14"/>
    </i>
    <i r="2">
      <x v="16"/>
    </i>
    <i r="2">
      <x v="19"/>
    </i>
    <i r="2">
      <x v="21"/>
    </i>
    <i r="2">
      <x v="26"/>
    </i>
    <i r="2">
      <x v="27"/>
    </i>
    <i r="2">
      <x v="29"/>
    </i>
    <i r="2">
      <x v="38"/>
    </i>
    <i r="2">
      <x v="39"/>
    </i>
    <i r="2">
      <x v="42"/>
    </i>
    <i r="2">
      <x v="44"/>
    </i>
    <i r="2">
      <x v="45"/>
    </i>
    <i r="2">
      <x v="48"/>
    </i>
    <i r="2">
      <x v="49"/>
    </i>
    <i r="2">
      <x v="50"/>
    </i>
    <i r="2">
      <x v="59"/>
    </i>
    <i r="2">
      <x v="63"/>
    </i>
    <i r="2">
      <x v="67"/>
    </i>
    <i r="2">
      <x v="69"/>
    </i>
    <i r="2">
      <x v="71"/>
    </i>
    <i r="2">
      <x v="74"/>
    </i>
    <i r="2">
      <x v="76"/>
    </i>
    <i r="2">
      <x v="78"/>
    </i>
    <i r="2">
      <x v="79"/>
    </i>
    <i r="2">
      <x v="81"/>
    </i>
    <i r="2">
      <x v="82"/>
    </i>
    <i r="2">
      <x v="84"/>
    </i>
    <i r="2">
      <x v="86"/>
    </i>
    <i r="2">
      <x v="88"/>
    </i>
    <i r="2">
      <x v="91"/>
    </i>
    <i r="2">
      <x v="92"/>
    </i>
    <i r="2">
      <x v="94"/>
    </i>
    <i r="2">
      <x v="95"/>
    </i>
    <i r="2">
      <x v="98"/>
    </i>
    <i r="2">
      <x v="100"/>
    </i>
    <i>
      <x v="15"/>
      <x/>
      <x/>
    </i>
    <i r="2">
      <x v="2"/>
    </i>
    <i r="2">
      <x v="5"/>
    </i>
    <i r="2">
      <x v="7"/>
    </i>
    <i r="2">
      <x v="15"/>
    </i>
    <i r="2">
      <x v="21"/>
    </i>
    <i r="2">
      <x v="27"/>
    </i>
    <i r="2">
      <x v="32"/>
    </i>
    <i r="2">
      <x v="34"/>
    </i>
    <i r="2">
      <x v="38"/>
    </i>
    <i r="2">
      <x v="43"/>
    </i>
    <i r="2">
      <x v="47"/>
    </i>
    <i r="2">
      <x v="52"/>
    </i>
    <i r="2">
      <x v="53"/>
    </i>
    <i r="2">
      <x v="54"/>
    </i>
    <i r="2">
      <x v="56"/>
    </i>
    <i r="2">
      <x v="61"/>
    </i>
    <i r="2">
      <x v="66"/>
    </i>
    <i r="2">
      <x v="68"/>
    </i>
    <i r="2">
      <x v="69"/>
    </i>
    <i r="2">
      <x v="71"/>
    </i>
    <i r="2">
      <x v="73"/>
    </i>
    <i r="2">
      <x v="87"/>
    </i>
    <i r="2">
      <x v="93"/>
    </i>
    <i r="2">
      <x v="96"/>
    </i>
    <i r="2">
      <x v="97"/>
    </i>
    <i r="2">
      <x v="99"/>
    </i>
    <i r="2">
      <x v="100"/>
    </i>
    <i r="1">
      <x v="1"/>
      <x/>
    </i>
    <i r="2">
      <x v="1"/>
    </i>
    <i r="2">
      <x v="2"/>
    </i>
    <i r="2">
      <x v="3"/>
    </i>
    <i r="2">
      <x v="6"/>
    </i>
    <i r="2">
      <x v="8"/>
    </i>
    <i r="2">
      <x v="12"/>
    </i>
    <i r="2">
      <x v="13"/>
    </i>
    <i r="2">
      <x v="19"/>
    </i>
    <i r="2">
      <x v="20"/>
    </i>
    <i r="2">
      <x v="23"/>
    </i>
    <i r="2">
      <x v="24"/>
    </i>
    <i r="2">
      <x v="28"/>
    </i>
    <i r="2">
      <x v="30"/>
    </i>
    <i r="2">
      <x v="31"/>
    </i>
    <i r="2">
      <x v="32"/>
    </i>
    <i r="2">
      <x v="37"/>
    </i>
    <i r="2">
      <x v="38"/>
    </i>
    <i r="2">
      <x v="42"/>
    </i>
    <i r="2">
      <x v="44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57"/>
    </i>
    <i r="2">
      <x v="58"/>
    </i>
    <i r="2">
      <x v="59"/>
    </i>
    <i r="2">
      <x v="60"/>
    </i>
    <i r="2">
      <x v="62"/>
    </i>
    <i r="2">
      <x v="63"/>
    </i>
    <i r="2">
      <x v="64"/>
    </i>
    <i r="2">
      <x v="65"/>
    </i>
    <i r="2">
      <x v="68"/>
    </i>
    <i r="2">
      <x v="70"/>
    </i>
    <i r="2">
      <x v="71"/>
    </i>
    <i r="2">
      <x v="75"/>
    </i>
    <i r="2">
      <x v="78"/>
    </i>
    <i r="2">
      <x v="79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4"/>
    </i>
    <i r="2">
      <x v="97"/>
    </i>
    <i r="2">
      <x v="99"/>
    </i>
    <i>
      <x v="16"/>
      <x/>
      <x/>
    </i>
    <i r="2">
      <x v="5"/>
    </i>
    <i r="2">
      <x v="7"/>
    </i>
    <i r="2">
      <x v="8"/>
    </i>
    <i r="2">
      <x v="17"/>
    </i>
    <i r="2">
      <x v="18"/>
    </i>
    <i r="2">
      <x v="20"/>
    </i>
    <i r="2">
      <x v="25"/>
    </i>
    <i r="2">
      <x v="32"/>
    </i>
    <i r="2">
      <x v="38"/>
    </i>
    <i r="2">
      <x v="41"/>
    </i>
    <i r="2">
      <x v="42"/>
    </i>
    <i r="2">
      <x v="45"/>
    </i>
    <i r="2">
      <x v="46"/>
    </i>
    <i r="2">
      <x v="50"/>
    </i>
    <i r="2">
      <x v="51"/>
    </i>
    <i r="2">
      <x v="54"/>
    </i>
    <i r="2">
      <x v="61"/>
    </i>
    <i r="2">
      <x v="62"/>
    </i>
    <i r="2">
      <x v="64"/>
    </i>
    <i r="2">
      <x v="65"/>
    </i>
    <i r="2">
      <x v="67"/>
    </i>
    <i r="2">
      <x v="68"/>
    </i>
    <i r="2">
      <x v="73"/>
    </i>
    <i r="2">
      <x v="76"/>
    </i>
    <i r="2">
      <x v="85"/>
    </i>
    <i r="2">
      <x v="86"/>
    </i>
    <i r="2">
      <x v="88"/>
    </i>
    <i r="2">
      <x v="96"/>
    </i>
    <i r="2">
      <x v="97"/>
    </i>
    <i r="2">
      <x v="100"/>
    </i>
    <i r="1">
      <x v="1"/>
      <x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22"/>
    </i>
    <i r="2">
      <x v="23"/>
    </i>
    <i r="2">
      <x v="25"/>
    </i>
    <i r="2">
      <x v="29"/>
    </i>
    <i r="2">
      <x v="30"/>
    </i>
    <i r="2">
      <x v="31"/>
    </i>
    <i r="2">
      <x v="33"/>
    </i>
    <i r="2">
      <x v="36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6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61"/>
    </i>
    <i r="2">
      <x v="64"/>
    </i>
    <i r="2">
      <x v="65"/>
    </i>
    <i r="2">
      <x v="72"/>
    </i>
    <i r="2">
      <x v="78"/>
    </i>
    <i r="2">
      <x v="82"/>
    </i>
    <i r="2">
      <x v="85"/>
    </i>
    <i r="2">
      <x v="86"/>
    </i>
    <i r="2">
      <x v="91"/>
    </i>
    <i r="2">
      <x v="94"/>
    </i>
    <i r="2">
      <x v="95"/>
    </i>
    <i r="2">
      <x v="96"/>
    </i>
    <i r="2">
      <x v="97"/>
    </i>
    <i r="2">
      <x v="98"/>
    </i>
    <i>
      <x v="17"/>
      <x/>
      <x/>
    </i>
    <i r="2">
      <x v="1"/>
    </i>
    <i r="2">
      <x v="2"/>
    </i>
    <i r="2">
      <x v="5"/>
    </i>
    <i r="2">
      <x v="9"/>
    </i>
    <i r="2">
      <x v="17"/>
    </i>
    <i r="2">
      <x v="19"/>
    </i>
    <i r="2">
      <x v="20"/>
    </i>
    <i r="2">
      <x v="22"/>
    </i>
    <i r="2">
      <x v="23"/>
    </i>
    <i r="2">
      <x v="24"/>
    </i>
    <i r="2">
      <x v="25"/>
    </i>
    <i r="2">
      <x v="28"/>
    </i>
    <i r="2">
      <x v="30"/>
    </i>
    <i r="2">
      <x v="31"/>
    </i>
    <i r="2">
      <x v="32"/>
    </i>
    <i r="2">
      <x v="33"/>
    </i>
    <i r="2">
      <x v="35"/>
    </i>
    <i r="2">
      <x v="38"/>
    </i>
    <i r="2">
      <x v="42"/>
    </i>
    <i r="2">
      <x v="43"/>
    </i>
    <i r="2">
      <x v="44"/>
    </i>
    <i r="2">
      <x v="47"/>
    </i>
    <i r="2">
      <x v="50"/>
    </i>
    <i r="2">
      <x v="52"/>
    </i>
    <i r="2">
      <x v="53"/>
    </i>
    <i r="2">
      <x v="57"/>
    </i>
    <i r="2">
      <x v="60"/>
    </i>
    <i r="2">
      <x v="61"/>
    </i>
    <i r="2">
      <x v="64"/>
    </i>
    <i r="2">
      <x v="65"/>
    </i>
    <i r="2">
      <x v="66"/>
    </i>
    <i r="2">
      <x v="68"/>
    </i>
    <i r="2">
      <x v="69"/>
    </i>
    <i r="2">
      <x v="70"/>
    </i>
    <i r="2">
      <x v="76"/>
    </i>
    <i r="2">
      <x v="80"/>
    </i>
    <i r="2">
      <x v="82"/>
    </i>
    <i r="2">
      <x v="85"/>
    </i>
    <i r="2">
      <x v="86"/>
    </i>
    <i r="2">
      <x v="87"/>
    </i>
    <i r="2">
      <x v="90"/>
    </i>
    <i r="2">
      <x v="95"/>
    </i>
    <i r="2">
      <x v="96"/>
    </i>
    <i r="2">
      <x v="97"/>
    </i>
    <i r="2">
      <x v="99"/>
    </i>
    <i r="2">
      <x v="100"/>
    </i>
    <i r="1">
      <x v="1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8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1"/>
    </i>
    <i r="2">
      <x v="77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>
      <x v="18"/>
      <x/>
      <x/>
    </i>
    <i r="2">
      <x v="8"/>
    </i>
    <i r="2">
      <x v="27"/>
    </i>
    <i r="2">
      <x v="39"/>
    </i>
    <i r="2">
      <x v="49"/>
    </i>
    <i r="2">
      <x v="60"/>
    </i>
    <i r="2">
      <x v="73"/>
    </i>
    <i r="2">
      <x v="83"/>
    </i>
    <i r="2">
      <x v="84"/>
    </i>
    <i r="2">
      <x v="86"/>
    </i>
    <i r="1">
      <x v="1"/>
      <x/>
    </i>
    <i r="2">
      <x v="12"/>
    </i>
    <i r="2">
      <x v="14"/>
    </i>
    <i r="2">
      <x v="18"/>
    </i>
    <i r="2">
      <x v="19"/>
    </i>
    <i r="2">
      <x v="23"/>
    </i>
    <i r="2">
      <x v="28"/>
    </i>
    <i r="2">
      <x v="44"/>
    </i>
    <i r="2">
      <x v="45"/>
    </i>
    <i r="2">
      <x v="54"/>
    </i>
    <i r="2">
      <x v="56"/>
    </i>
    <i r="2">
      <x v="65"/>
    </i>
    <i r="2">
      <x v="80"/>
    </i>
    <i r="2">
      <x v="85"/>
    </i>
    <i r="2">
      <x v="96"/>
    </i>
    <i>
      <x v="19"/>
      <x/>
      <x/>
    </i>
    <i r="2">
      <x v="3"/>
    </i>
    <i r="2">
      <x v="6"/>
    </i>
    <i r="2">
      <x v="10"/>
    </i>
    <i r="2">
      <x v="13"/>
    </i>
    <i r="2">
      <x v="14"/>
    </i>
    <i r="2">
      <x v="26"/>
    </i>
    <i r="2">
      <x v="41"/>
    </i>
    <i r="2">
      <x v="42"/>
    </i>
    <i r="2">
      <x v="51"/>
    </i>
    <i r="2">
      <x v="56"/>
    </i>
    <i r="2">
      <x v="60"/>
    </i>
    <i r="2">
      <x v="68"/>
    </i>
    <i r="2">
      <x v="92"/>
    </i>
    <i r="1">
      <x v="1"/>
      <x/>
    </i>
    <i r="2">
      <x v="31"/>
    </i>
    <i r="2">
      <x v="37"/>
    </i>
    <i r="2">
      <x v="47"/>
    </i>
    <i r="2">
      <x v="65"/>
    </i>
    <i r="2">
      <x v="85"/>
    </i>
  </rowItems>
  <colItems count="1">
    <i/>
  </colItems>
  <dataFields count="1">
    <dataField name="Sum of los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943"/>
  <sheetViews>
    <sheetView tabSelected="1" topLeftCell="T1" workbookViewId="0">
      <selection activeCell="Y12" sqref="Y12"/>
    </sheetView>
  </sheetViews>
  <sheetFormatPr defaultRowHeight="15" x14ac:dyDescent="0.25"/>
  <cols>
    <col min="8" max="8" width="14.140625" bestFit="1" customWidth="1"/>
    <col min="9" max="9" width="12.42578125" bestFit="1" customWidth="1"/>
    <col min="10" max="10" width="6.85546875" bestFit="1" customWidth="1"/>
    <col min="11" max="11" width="12" bestFit="1" customWidth="1"/>
    <col min="12" max="12" width="11" bestFit="1" customWidth="1"/>
    <col min="15" max="15" width="12" bestFit="1" customWidth="1"/>
    <col min="16" max="16" width="20" bestFit="1" customWidth="1"/>
    <col min="17" max="17" width="20" customWidth="1"/>
    <col min="18" max="18" width="11" bestFit="1" customWidth="1"/>
    <col min="21" max="21" width="13.140625" bestFit="1" customWidth="1"/>
    <col min="22" max="22" width="20.85546875" bestFit="1" customWidth="1"/>
    <col min="23" max="23" width="35.140625" bestFit="1" customWidth="1"/>
    <col min="33" max="33" width="12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2</v>
      </c>
      <c r="I1" s="1" t="s">
        <v>1</v>
      </c>
      <c r="J1" s="1" t="s">
        <v>3</v>
      </c>
      <c r="K1" t="s">
        <v>7</v>
      </c>
      <c r="L1" t="str">
        <f>H1</f>
        <v>summary_id</v>
      </c>
      <c r="M1" t="str">
        <f t="shared" ref="M1:O1" si="0">I1</f>
        <v>period_no</v>
      </c>
      <c r="N1" t="str">
        <f t="shared" si="0"/>
        <v>sidx</v>
      </c>
      <c r="O1" t="str">
        <f t="shared" si="0"/>
        <v>Sum of loss</v>
      </c>
      <c r="P1" t="s">
        <v>19</v>
      </c>
      <c r="Q1" t="s">
        <v>20</v>
      </c>
      <c r="R1" t="s">
        <v>21</v>
      </c>
      <c r="U1" s="1" t="s">
        <v>3</v>
      </c>
      <c r="V1" t="s">
        <v>8</v>
      </c>
      <c r="X1" t="s">
        <v>9</v>
      </c>
      <c r="Y1">
        <v>10</v>
      </c>
      <c r="Z1" t="s">
        <v>10</v>
      </c>
      <c r="AA1">
        <v>100</v>
      </c>
      <c r="AF1" s="4" t="s">
        <v>40</v>
      </c>
    </row>
    <row r="2" spans="1:46" x14ac:dyDescent="0.25">
      <c r="A2">
        <v>26</v>
      </c>
      <c r="B2">
        <v>1</v>
      </c>
      <c r="C2">
        <v>1</v>
      </c>
      <c r="D2">
        <v>-1</v>
      </c>
      <c r="E2">
        <v>2335.7429200000001</v>
      </c>
      <c r="H2" s="2">
        <v>1</v>
      </c>
      <c r="I2" s="2">
        <v>1</v>
      </c>
      <c r="J2" s="2">
        <v>-1</v>
      </c>
      <c r="K2" s="3">
        <v>7380.3532720000003</v>
      </c>
      <c r="L2">
        <f t="shared" ref="L2:L65" si="1">H2</f>
        <v>1</v>
      </c>
      <c r="M2">
        <f t="shared" ref="M2:M65" si="2">I2</f>
        <v>1</v>
      </c>
      <c r="N2">
        <f t="shared" ref="N2:N65" si="3">J2</f>
        <v>-1</v>
      </c>
      <c r="O2">
        <f t="shared" ref="O2:O65" si="4">K2</f>
        <v>7380.3532720000003</v>
      </c>
      <c r="P2">
        <f>IF(N2=-1,VLOOKUP(M2,periods!$A$1:$B$11,2,FALSE),VLOOKUP(M2,periods!$A$1:$B$11,2,FALSE)/100)</f>
        <v>0.1</v>
      </c>
      <c r="Q2">
        <f>O2*P2</f>
        <v>738.0353272000001</v>
      </c>
      <c r="R2">
        <f>P2*O2^2</f>
        <v>5446961.4419521112</v>
      </c>
      <c r="AB2" t="s">
        <v>17</v>
      </c>
    </row>
    <row r="3" spans="1:46" x14ac:dyDescent="0.25">
      <c r="A3">
        <v>2100210</v>
      </c>
      <c r="B3">
        <v>1</v>
      </c>
      <c r="C3">
        <v>1</v>
      </c>
      <c r="D3">
        <v>-1</v>
      </c>
      <c r="E3">
        <v>5044.6103519999997</v>
      </c>
      <c r="H3" s="2">
        <v>1</v>
      </c>
      <c r="I3" s="2">
        <v>1</v>
      </c>
      <c r="J3" s="2">
        <v>2</v>
      </c>
      <c r="K3" s="3">
        <v>6907.7835079999995</v>
      </c>
      <c r="L3">
        <f t="shared" si="1"/>
        <v>1</v>
      </c>
      <c r="M3">
        <f t="shared" si="2"/>
        <v>1</v>
      </c>
      <c r="N3">
        <f t="shared" si="3"/>
        <v>2</v>
      </c>
      <c r="O3">
        <f t="shared" si="4"/>
        <v>6907.7835079999995</v>
      </c>
      <c r="P3">
        <f>IF(N3=-1,VLOOKUP(M3,periods!$A$1:$B$11,2,FALSE),VLOOKUP(M3,periods!$A$1:$B$11,2,FALSE)/100)</f>
        <v>1E-3</v>
      </c>
      <c r="Q3">
        <f t="shared" ref="Q3:Q66" si="5">O3*P3</f>
        <v>6.9077835079999996</v>
      </c>
      <c r="R3">
        <f t="shared" ref="R3:R66" si="6">P3*O3^2</f>
        <v>47717.472993396783</v>
      </c>
      <c r="U3" s="1" t="s">
        <v>2</v>
      </c>
      <c r="V3" t="s">
        <v>22</v>
      </c>
      <c r="W3" t="s">
        <v>23</v>
      </c>
      <c r="X3" t="s">
        <v>11</v>
      </c>
      <c r="Y3" t="s">
        <v>12</v>
      </c>
      <c r="AB3" t="s">
        <v>2</v>
      </c>
      <c r="AC3" t="s">
        <v>13</v>
      </c>
      <c r="AD3" t="s">
        <v>14</v>
      </c>
      <c r="AE3" t="s">
        <v>15</v>
      </c>
      <c r="AF3" t="s">
        <v>16</v>
      </c>
      <c r="AP3" t="s">
        <v>2</v>
      </c>
      <c r="AQ3" t="s">
        <v>13</v>
      </c>
      <c r="AR3" t="s">
        <v>14</v>
      </c>
      <c r="AS3" t="s">
        <v>15</v>
      </c>
      <c r="AT3" t="s">
        <v>16</v>
      </c>
    </row>
    <row r="4" spans="1:46" x14ac:dyDescent="0.25">
      <c r="A4">
        <v>26</v>
      </c>
      <c r="B4">
        <v>1</v>
      </c>
      <c r="C4">
        <v>1</v>
      </c>
      <c r="D4">
        <v>2</v>
      </c>
      <c r="E4">
        <v>259.40802000000002</v>
      </c>
      <c r="H4" s="2">
        <v>1</v>
      </c>
      <c r="I4" s="2">
        <v>1</v>
      </c>
      <c r="J4" s="2">
        <v>3</v>
      </c>
      <c r="K4" s="3">
        <v>7204.4360349999997</v>
      </c>
      <c r="L4">
        <f t="shared" si="1"/>
        <v>1</v>
      </c>
      <c r="M4">
        <f t="shared" si="2"/>
        <v>1</v>
      </c>
      <c r="N4">
        <f t="shared" si="3"/>
        <v>3</v>
      </c>
      <c r="O4">
        <f t="shared" si="4"/>
        <v>7204.4360349999997</v>
      </c>
      <c r="P4">
        <f>IF(N4=-1,VLOOKUP(M4,periods!$A$1:$B$11,2,FALSE),VLOOKUP(M4,periods!$A$1:$B$11,2,FALSE)/100)</f>
        <v>1E-3</v>
      </c>
      <c r="Q4">
        <f t="shared" si="5"/>
        <v>7.2044360349999996</v>
      </c>
      <c r="R4">
        <f t="shared" si="6"/>
        <v>51903.898582406524</v>
      </c>
      <c r="U4" s="2">
        <v>1</v>
      </c>
      <c r="V4" s="3">
        <v>1414.7839175869992</v>
      </c>
      <c r="W4" s="3">
        <v>29345479.871376291</v>
      </c>
      <c r="X4">
        <f>V4</f>
        <v>1414.7839175869992</v>
      </c>
      <c r="Y4" s="4">
        <f>SQRT(($Y$1*$AA$1)*(W4-V4*V4)/($Y$1*$AA$1-1))</f>
        <v>5231.752820564916</v>
      </c>
      <c r="AB4">
        <f>AP21</f>
        <v>1</v>
      </c>
      <c r="AC4">
        <f t="shared" ref="AC4:AF4" si="7">AQ21</f>
        <v>2</v>
      </c>
      <c r="AD4" s="5">
        <f t="shared" si="7"/>
        <v>1414.7839389999999</v>
      </c>
      <c r="AE4" s="5">
        <f t="shared" si="7"/>
        <v>5231.7528990000001</v>
      </c>
      <c r="AF4">
        <f t="shared" si="7"/>
        <v>62000</v>
      </c>
      <c r="AP4">
        <v>1</v>
      </c>
      <c r="AQ4">
        <v>1</v>
      </c>
      <c r="AR4">
        <v>1234.783197</v>
      </c>
      <c r="AS4">
        <v>2664.5525809999999</v>
      </c>
      <c r="AT4">
        <v>62000</v>
      </c>
    </row>
    <row r="5" spans="1:46" x14ac:dyDescent="0.25">
      <c r="A5">
        <v>2100210</v>
      </c>
      <c r="B5">
        <v>1</v>
      </c>
      <c r="C5">
        <v>1</v>
      </c>
      <c r="D5">
        <v>2</v>
      </c>
      <c r="E5">
        <v>6648.3754879999997</v>
      </c>
      <c r="H5" s="2">
        <v>1</v>
      </c>
      <c r="I5" s="2">
        <v>1</v>
      </c>
      <c r="J5" s="2">
        <v>4</v>
      </c>
      <c r="K5" s="3">
        <v>9646.7333980000003</v>
      </c>
      <c r="L5">
        <f t="shared" si="1"/>
        <v>1</v>
      </c>
      <c r="M5">
        <f t="shared" si="2"/>
        <v>1</v>
      </c>
      <c r="N5">
        <f t="shared" si="3"/>
        <v>4</v>
      </c>
      <c r="O5">
        <f t="shared" si="4"/>
        <v>9646.7333980000003</v>
      </c>
      <c r="P5">
        <f>IF(N5=-1,VLOOKUP(M5,periods!$A$1:$B$11,2,FALSE),VLOOKUP(M5,periods!$A$1:$B$11,2,FALSE)/100)</f>
        <v>1E-3</v>
      </c>
      <c r="Q5">
        <f t="shared" si="5"/>
        <v>9.6467333980000003</v>
      </c>
      <c r="R5">
        <f t="shared" si="6"/>
        <v>93059.465252088645</v>
      </c>
      <c r="U5" s="2">
        <v>2</v>
      </c>
      <c r="V5" s="3">
        <v>1300.9208327239999</v>
      </c>
      <c r="W5" s="3">
        <v>30342572.03663107</v>
      </c>
      <c r="X5">
        <f t="shared" ref="X5:X20" si="8">V5</f>
        <v>1300.9208327239999</v>
      </c>
      <c r="Y5" s="4">
        <f t="shared" ref="Y5:Y20" si="9">SQRT(($Y$1*$AA$1)*(W5-V5*V5)/($Y$1*$AA$1-1))</f>
        <v>5355.2643146249338</v>
      </c>
      <c r="Z5" s="5"/>
      <c r="AB5">
        <f t="shared" ref="AB5:AF5" si="10">AP22</f>
        <v>2</v>
      </c>
      <c r="AC5">
        <f t="shared" si="10"/>
        <v>2</v>
      </c>
      <c r="AD5" s="5">
        <f t="shared" si="10"/>
        <v>1300.920852</v>
      </c>
      <c r="AE5" s="5">
        <f t="shared" si="10"/>
        <v>5355.2643939999998</v>
      </c>
      <c r="AF5">
        <f t="shared" si="10"/>
        <v>66020</v>
      </c>
      <c r="AP5">
        <v>2</v>
      </c>
      <c r="AQ5">
        <v>1</v>
      </c>
      <c r="AR5">
        <v>1318.5600899999999</v>
      </c>
      <c r="AS5">
        <v>2899.810285</v>
      </c>
      <c r="AT5">
        <v>66020</v>
      </c>
    </row>
    <row r="6" spans="1:46" x14ac:dyDescent="0.25">
      <c r="A6">
        <v>2100210</v>
      </c>
      <c r="B6">
        <v>1</v>
      </c>
      <c r="C6">
        <v>1</v>
      </c>
      <c r="D6">
        <v>3</v>
      </c>
      <c r="E6">
        <v>7204.4360349999997</v>
      </c>
      <c r="H6" s="2">
        <v>1</v>
      </c>
      <c r="I6" s="2">
        <v>1</v>
      </c>
      <c r="J6" s="2">
        <v>6</v>
      </c>
      <c r="K6" s="3">
        <v>24913.939452999999</v>
      </c>
      <c r="L6">
        <f t="shared" si="1"/>
        <v>1</v>
      </c>
      <c r="M6">
        <f t="shared" si="2"/>
        <v>1</v>
      </c>
      <c r="N6">
        <f t="shared" si="3"/>
        <v>6</v>
      </c>
      <c r="O6">
        <f t="shared" si="4"/>
        <v>24913.939452999999</v>
      </c>
      <c r="P6">
        <f>IF(N6=-1,VLOOKUP(M6,periods!$A$1:$B$11,2,FALSE),VLOOKUP(M6,periods!$A$1:$B$11,2,FALSE)/100)</f>
        <v>1E-3</v>
      </c>
      <c r="Q6">
        <f t="shared" si="5"/>
        <v>24.913939453000001</v>
      </c>
      <c r="R6">
        <f t="shared" si="6"/>
        <v>620704.37906774983</v>
      </c>
      <c r="U6" s="2">
        <v>3</v>
      </c>
      <c r="V6" s="3">
        <v>6395.130380126001</v>
      </c>
      <c r="W6" s="3">
        <v>300139705.24442911</v>
      </c>
      <c r="X6">
        <f t="shared" si="8"/>
        <v>6395.130380126001</v>
      </c>
      <c r="Y6" s="4">
        <f t="shared" si="9"/>
        <v>16109.050691452876</v>
      </c>
      <c r="AB6">
        <f t="shared" ref="AB6:AF6" si="11">AP23</f>
        <v>3</v>
      </c>
      <c r="AC6">
        <f t="shared" si="11"/>
        <v>2</v>
      </c>
      <c r="AD6" s="5">
        <f t="shared" si="11"/>
        <v>6395.1304749999999</v>
      </c>
      <c r="AE6" s="5">
        <f t="shared" si="11"/>
        <v>16109.050931</v>
      </c>
      <c r="AF6">
        <f t="shared" si="11"/>
        <v>415543.9375</v>
      </c>
      <c r="AP6">
        <v>3</v>
      </c>
      <c r="AQ6">
        <v>1</v>
      </c>
      <c r="AR6">
        <v>6394.9572239999998</v>
      </c>
      <c r="AS6">
        <v>13544.364799000001</v>
      </c>
      <c r="AT6">
        <v>415543.9375</v>
      </c>
    </row>
    <row r="7" spans="1:46" x14ac:dyDescent="0.25">
      <c r="A7">
        <v>2100210</v>
      </c>
      <c r="B7">
        <v>1</v>
      </c>
      <c r="C7">
        <v>1</v>
      </c>
      <c r="D7">
        <v>4</v>
      </c>
      <c r="E7">
        <v>9646.7333980000003</v>
      </c>
      <c r="H7" s="2">
        <v>1</v>
      </c>
      <c r="I7" s="2">
        <v>1</v>
      </c>
      <c r="J7" s="2">
        <v>7</v>
      </c>
      <c r="K7" s="3">
        <v>26006.692383000001</v>
      </c>
      <c r="L7">
        <f t="shared" si="1"/>
        <v>1</v>
      </c>
      <c r="M7">
        <f t="shared" si="2"/>
        <v>1</v>
      </c>
      <c r="N7">
        <f t="shared" si="3"/>
        <v>7</v>
      </c>
      <c r="O7">
        <f t="shared" si="4"/>
        <v>26006.692383000001</v>
      </c>
      <c r="P7">
        <f>IF(N7=-1,VLOOKUP(M7,periods!$A$1:$B$11,2,FALSE),VLOOKUP(M7,periods!$A$1:$B$11,2,FALSE)/100)</f>
        <v>1E-3</v>
      </c>
      <c r="Q7">
        <f t="shared" si="5"/>
        <v>26.006692383000001</v>
      </c>
      <c r="R7">
        <f t="shared" si="6"/>
        <v>676348.04870399041</v>
      </c>
      <c r="U7" s="2">
        <v>4</v>
      </c>
      <c r="V7" s="3">
        <v>2470.5846850630001</v>
      </c>
      <c r="W7" s="3">
        <v>66578877.992421463</v>
      </c>
      <c r="X7">
        <f t="shared" si="8"/>
        <v>2470.5846850630001</v>
      </c>
      <c r="Y7" s="4">
        <f t="shared" si="9"/>
        <v>7780.4643133482014</v>
      </c>
      <c r="AB7">
        <f t="shared" ref="AB7:AF7" si="12">AP24</f>
        <v>4</v>
      </c>
      <c r="AC7">
        <f t="shared" si="12"/>
        <v>2</v>
      </c>
      <c r="AD7" s="5">
        <f t="shared" si="12"/>
        <v>2470.5847220000001</v>
      </c>
      <c r="AE7" s="5">
        <f t="shared" si="12"/>
        <v>7780.4644289999997</v>
      </c>
      <c r="AF7">
        <f t="shared" si="12"/>
        <v>138156.71875</v>
      </c>
      <c r="AP7">
        <v>4</v>
      </c>
      <c r="AQ7">
        <v>1</v>
      </c>
      <c r="AR7">
        <v>2124.191511</v>
      </c>
      <c r="AS7">
        <v>4498.9856909999999</v>
      </c>
      <c r="AT7">
        <v>138156.71875</v>
      </c>
    </row>
    <row r="8" spans="1:46" x14ac:dyDescent="0.25">
      <c r="A8">
        <v>2100210</v>
      </c>
      <c r="B8">
        <v>1</v>
      </c>
      <c r="C8">
        <v>1</v>
      </c>
      <c r="D8">
        <v>6</v>
      </c>
      <c r="E8">
        <v>24913.939452999999</v>
      </c>
      <c r="H8" s="2">
        <v>1</v>
      </c>
      <c r="I8" s="2">
        <v>1</v>
      </c>
      <c r="J8" s="2">
        <v>8</v>
      </c>
      <c r="K8" s="3">
        <v>13395.230469</v>
      </c>
      <c r="L8">
        <f t="shared" si="1"/>
        <v>1</v>
      </c>
      <c r="M8">
        <f t="shared" si="2"/>
        <v>1</v>
      </c>
      <c r="N8">
        <f t="shared" si="3"/>
        <v>8</v>
      </c>
      <c r="O8">
        <f t="shared" si="4"/>
        <v>13395.230469</v>
      </c>
      <c r="P8">
        <f>IF(N8=-1,VLOOKUP(M8,periods!$A$1:$B$11,2,FALSE),VLOOKUP(M8,periods!$A$1:$B$11,2,FALSE)/100)</f>
        <v>1E-3</v>
      </c>
      <c r="Q8">
        <f t="shared" si="5"/>
        <v>13.395230469000001</v>
      </c>
      <c r="R8">
        <f t="shared" si="6"/>
        <v>179432.19931762599</v>
      </c>
      <c r="U8" s="2">
        <v>5</v>
      </c>
      <c r="V8" s="3">
        <v>3329.4452495079991</v>
      </c>
      <c r="W8" s="3">
        <v>149025967.13169509</v>
      </c>
      <c r="X8">
        <f t="shared" si="8"/>
        <v>3329.4452495079991</v>
      </c>
      <c r="Y8" s="4">
        <f t="shared" si="9"/>
        <v>11750.69531144971</v>
      </c>
      <c r="AB8">
        <f t="shared" ref="AB8:AF8" si="13">AP25</f>
        <v>5</v>
      </c>
      <c r="AC8">
        <f t="shared" si="13"/>
        <v>2</v>
      </c>
      <c r="AD8" s="5">
        <f t="shared" si="13"/>
        <v>3329.445299</v>
      </c>
      <c r="AE8" s="5">
        <f t="shared" si="13"/>
        <v>11750.695487000001</v>
      </c>
      <c r="AF8">
        <f t="shared" si="13"/>
        <v>219837</v>
      </c>
      <c r="AP8">
        <v>5</v>
      </c>
      <c r="AQ8">
        <v>1</v>
      </c>
      <c r="AR8">
        <v>3311.2755860000002</v>
      </c>
      <c r="AS8">
        <v>7013.1816129999997</v>
      </c>
      <c r="AT8">
        <v>219837</v>
      </c>
    </row>
    <row r="9" spans="1:46" x14ac:dyDescent="0.25">
      <c r="A9">
        <v>26</v>
      </c>
      <c r="B9">
        <v>1</v>
      </c>
      <c r="C9">
        <v>1</v>
      </c>
      <c r="D9">
        <v>7</v>
      </c>
      <c r="E9">
        <v>11376.958008</v>
      </c>
      <c r="H9" s="2">
        <v>1</v>
      </c>
      <c r="I9" s="2">
        <v>1</v>
      </c>
      <c r="J9" s="2">
        <v>12</v>
      </c>
      <c r="K9" s="3">
        <v>6306.7807620000003</v>
      </c>
      <c r="L9">
        <f t="shared" si="1"/>
        <v>1</v>
      </c>
      <c r="M9">
        <f t="shared" si="2"/>
        <v>1</v>
      </c>
      <c r="N9">
        <f t="shared" si="3"/>
        <v>12</v>
      </c>
      <c r="O9">
        <f t="shared" si="4"/>
        <v>6306.7807620000003</v>
      </c>
      <c r="P9">
        <f>IF(N9=-1,VLOOKUP(M9,periods!$A$1:$B$11,2,FALSE),VLOOKUP(M9,periods!$A$1:$B$11,2,FALSE)/100)</f>
        <v>1E-3</v>
      </c>
      <c r="Q9">
        <f t="shared" si="5"/>
        <v>6.3067807620000007</v>
      </c>
      <c r="R9">
        <f t="shared" si="6"/>
        <v>39775.483579933309</v>
      </c>
      <c r="U9" s="2">
        <v>6</v>
      </c>
      <c r="V9" s="3">
        <v>536.68569734100004</v>
      </c>
      <c r="W9" s="3">
        <v>5097908.1161603192</v>
      </c>
      <c r="X9">
        <f t="shared" si="8"/>
        <v>536.68569734100004</v>
      </c>
      <c r="Y9" s="4">
        <f t="shared" si="9"/>
        <v>2194.2404767252888</v>
      </c>
      <c r="AB9">
        <f t="shared" ref="AB9:AF9" si="14">AP26</f>
        <v>6</v>
      </c>
      <c r="AC9">
        <f t="shared" si="14"/>
        <v>2</v>
      </c>
      <c r="AD9" s="5">
        <f t="shared" si="14"/>
        <v>536.68570499999998</v>
      </c>
      <c r="AE9" s="5">
        <f t="shared" si="14"/>
        <v>2194.2405090000002</v>
      </c>
      <c r="AF9">
        <f t="shared" si="14"/>
        <v>26947.970702999999</v>
      </c>
      <c r="AP9">
        <v>6</v>
      </c>
      <c r="AQ9">
        <v>1</v>
      </c>
      <c r="AR9">
        <v>428.81066900000002</v>
      </c>
      <c r="AS9">
        <v>929.09525099999996</v>
      </c>
      <c r="AT9">
        <v>26947.970702999999</v>
      </c>
    </row>
    <row r="10" spans="1:46" x14ac:dyDescent="0.25">
      <c r="A10">
        <v>2100210</v>
      </c>
      <c r="B10">
        <v>1</v>
      </c>
      <c r="C10">
        <v>1</v>
      </c>
      <c r="D10">
        <v>7</v>
      </c>
      <c r="E10">
        <v>14629.734375</v>
      </c>
      <c r="H10" s="2">
        <v>1</v>
      </c>
      <c r="I10" s="2">
        <v>1</v>
      </c>
      <c r="J10" s="2">
        <v>19</v>
      </c>
      <c r="K10" s="3">
        <v>16896.324218999998</v>
      </c>
      <c r="L10">
        <f t="shared" si="1"/>
        <v>1</v>
      </c>
      <c r="M10">
        <f t="shared" si="2"/>
        <v>1</v>
      </c>
      <c r="N10">
        <f t="shared" si="3"/>
        <v>19</v>
      </c>
      <c r="O10">
        <f t="shared" si="4"/>
        <v>16896.324218999998</v>
      </c>
      <c r="P10">
        <f>IF(N10=-1,VLOOKUP(M10,periods!$A$1:$B$11,2,FALSE),VLOOKUP(M10,periods!$A$1:$B$11,2,FALSE)/100)</f>
        <v>1E-3</v>
      </c>
      <c r="Q10">
        <f t="shared" si="5"/>
        <v>16.896324219</v>
      </c>
      <c r="R10">
        <f t="shared" si="6"/>
        <v>285485.77211356594</v>
      </c>
      <c r="U10" s="2">
        <v>7</v>
      </c>
      <c r="V10" s="3">
        <v>1055.837543869</v>
      </c>
      <c r="W10" s="3">
        <v>13212904.954089293</v>
      </c>
      <c r="X10">
        <f t="shared" si="8"/>
        <v>1055.837543869</v>
      </c>
      <c r="Y10" s="4">
        <f t="shared" si="9"/>
        <v>3479.9744621625132</v>
      </c>
      <c r="AB10">
        <f t="shared" ref="AB10:AF10" si="15">AP27</f>
        <v>7</v>
      </c>
      <c r="AC10">
        <f t="shared" si="15"/>
        <v>2</v>
      </c>
      <c r="AD10" s="5">
        <f t="shared" si="15"/>
        <v>1055.8375599999999</v>
      </c>
      <c r="AE10" s="5">
        <f t="shared" si="15"/>
        <v>3479.974514</v>
      </c>
      <c r="AF10">
        <f t="shared" si="15"/>
        <v>87186</v>
      </c>
      <c r="AP10">
        <v>7</v>
      </c>
      <c r="AQ10">
        <v>1</v>
      </c>
      <c r="AR10">
        <v>952.20506799999998</v>
      </c>
      <c r="AS10">
        <v>2061.6292779999999</v>
      </c>
      <c r="AT10">
        <v>87186</v>
      </c>
    </row>
    <row r="11" spans="1:46" x14ac:dyDescent="0.25">
      <c r="A11">
        <v>26</v>
      </c>
      <c r="B11">
        <v>1</v>
      </c>
      <c r="C11">
        <v>1</v>
      </c>
      <c r="D11">
        <v>8</v>
      </c>
      <c r="E11">
        <v>13395.230469</v>
      </c>
      <c r="H11" s="2">
        <v>1</v>
      </c>
      <c r="I11" s="2">
        <v>1</v>
      </c>
      <c r="J11" s="2">
        <v>20</v>
      </c>
      <c r="K11" s="3">
        <v>166.796707</v>
      </c>
      <c r="L11">
        <f t="shared" si="1"/>
        <v>1</v>
      </c>
      <c r="M11">
        <f t="shared" si="2"/>
        <v>1</v>
      </c>
      <c r="N11">
        <f t="shared" si="3"/>
        <v>20</v>
      </c>
      <c r="O11">
        <f t="shared" si="4"/>
        <v>166.796707</v>
      </c>
      <c r="P11">
        <f>IF(N11=-1,VLOOKUP(M11,periods!$A$1:$B$11,2,FALSE),VLOOKUP(M11,periods!$A$1:$B$11,2,FALSE)/100)</f>
        <v>1E-3</v>
      </c>
      <c r="Q11">
        <f t="shared" si="5"/>
        <v>0.16679670699999999</v>
      </c>
      <c r="R11">
        <f t="shared" si="6"/>
        <v>27.821141466043851</v>
      </c>
      <c r="U11" s="2">
        <v>8</v>
      </c>
      <c r="V11" s="3">
        <v>642.66273038000031</v>
      </c>
      <c r="W11" s="3">
        <v>6802011.7190940427</v>
      </c>
      <c r="X11">
        <f t="shared" si="8"/>
        <v>642.66273038000031</v>
      </c>
      <c r="Y11" s="4">
        <f t="shared" si="9"/>
        <v>2528.9111739640771</v>
      </c>
      <c r="AB11">
        <f t="shared" ref="AB11:AF11" si="16">AP28</f>
        <v>8</v>
      </c>
      <c r="AC11">
        <f t="shared" si="16"/>
        <v>2</v>
      </c>
      <c r="AD11" s="5">
        <f t="shared" si="16"/>
        <v>642.66273999999999</v>
      </c>
      <c r="AE11" s="5">
        <f t="shared" si="16"/>
        <v>2528.911212</v>
      </c>
      <c r="AF11">
        <f t="shared" si="16"/>
        <v>36000</v>
      </c>
      <c r="AP11">
        <v>8</v>
      </c>
      <c r="AQ11">
        <v>1</v>
      </c>
      <c r="AR11">
        <v>572.85149799999999</v>
      </c>
      <c r="AS11">
        <v>1241.1855439999999</v>
      </c>
      <c r="AT11">
        <v>36000</v>
      </c>
    </row>
    <row r="12" spans="1:46" x14ac:dyDescent="0.25">
      <c r="A12">
        <v>2100210</v>
      </c>
      <c r="B12">
        <v>1</v>
      </c>
      <c r="C12">
        <v>1</v>
      </c>
      <c r="D12">
        <v>12</v>
      </c>
      <c r="E12">
        <v>6306.7807620000003</v>
      </c>
      <c r="H12" s="2">
        <v>1</v>
      </c>
      <c r="I12" s="2">
        <v>1</v>
      </c>
      <c r="J12" s="2">
        <v>22</v>
      </c>
      <c r="K12" s="3">
        <v>22017.167968999998</v>
      </c>
      <c r="L12">
        <f t="shared" si="1"/>
        <v>1</v>
      </c>
      <c r="M12">
        <f t="shared" si="2"/>
        <v>1</v>
      </c>
      <c r="N12">
        <f t="shared" si="3"/>
        <v>22</v>
      </c>
      <c r="O12">
        <f t="shared" si="4"/>
        <v>22017.167968999998</v>
      </c>
      <c r="P12">
        <f>IF(N12=-1,VLOOKUP(M12,periods!$A$1:$B$11,2,FALSE),VLOOKUP(M12,periods!$A$1:$B$11,2,FALSE)/100)</f>
        <v>1E-3</v>
      </c>
      <c r="Q12">
        <f t="shared" si="5"/>
        <v>22.017167968999999</v>
      </c>
      <c r="R12">
        <f t="shared" si="6"/>
        <v>484755.68537515949</v>
      </c>
      <c r="U12" s="2">
        <v>12</v>
      </c>
      <c r="V12" s="3">
        <v>4602.4744257819993</v>
      </c>
      <c r="W12" s="3">
        <v>210292642.70771348</v>
      </c>
      <c r="X12">
        <f t="shared" si="8"/>
        <v>4602.4744257819993</v>
      </c>
      <c r="Y12" s="4">
        <f t="shared" si="9"/>
        <v>13758.603527930256</v>
      </c>
      <c r="AB12">
        <f t="shared" ref="AB12:AF12" si="17">AP29</f>
        <v>12</v>
      </c>
      <c r="AC12">
        <f t="shared" si="17"/>
        <v>2</v>
      </c>
      <c r="AD12" s="5">
        <f t="shared" si="17"/>
        <v>4602.474494</v>
      </c>
      <c r="AE12" s="5">
        <f t="shared" si="17"/>
        <v>13758.603733</v>
      </c>
      <c r="AF12">
        <f t="shared" si="17"/>
        <v>349701.96875</v>
      </c>
      <c r="AP12">
        <v>12</v>
      </c>
      <c r="AQ12">
        <v>1</v>
      </c>
      <c r="AR12">
        <v>4213.7401749999999</v>
      </c>
      <c r="AS12">
        <v>9249.8497270000007</v>
      </c>
      <c r="AT12">
        <v>349701.96875</v>
      </c>
    </row>
    <row r="13" spans="1:46" x14ac:dyDescent="0.25">
      <c r="A13">
        <v>2100210</v>
      </c>
      <c r="B13">
        <v>1</v>
      </c>
      <c r="C13">
        <v>1</v>
      </c>
      <c r="D13">
        <v>19</v>
      </c>
      <c r="E13">
        <v>16896.324218999998</v>
      </c>
      <c r="H13" s="2">
        <v>1</v>
      </c>
      <c r="I13" s="2">
        <v>1</v>
      </c>
      <c r="J13" s="2">
        <v>25</v>
      </c>
      <c r="K13" s="3">
        <v>21333.039062</v>
      </c>
      <c r="L13">
        <f t="shared" si="1"/>
        <v>1</v>
      </c>
      <c r="M13">
        <f t="shared" si="2"/>
        <v>1</v>
      </c>
      <c r="N13">
        <f t="shared" si="3"/>
        <v>25</v>
      </c>
      <c r="O13">
        <f t="shared" si="4"/>
        <v>21333.039062</v>
      </c>
      <c r="P13">
        <f>IF(N13=-1,VLOOKUP(M13,periods!$A$1:$B$11,2,FALSE),VLOOKUP(M13,periods!$A$1:$B$11,2,FALSE)/100)</f>
        <v>1E-3</v>
      </c>
      <c r="Q13">
        <f t="shared" si="5"/>
        <v>21.333039062000001</v>
      </c>
      <c r="R13">
        <f t="shared" si="6"/>
        <v>455098.55562081788</v>
      </c>
      <c r="U13" s="2">
        <v>13</v>
      </c>
      <c r="V13" s="3">
        <v>2139.0501978799998</v>
      </c>
      <c r="W13" s="3">
        <v>43188562.433753394</v>
      </c>
      <c r="X13">
        <f t="shared" si="8"/>
        <v>2139.0501978799998</v>
      </c>
      <c r="Y13" s="4">
        <f t="shared" si="9"/>
        <v>6217.0473991329673</v>
      </c>
      <c r="AB13">
        <f t="shared" ref="AB13:AF13" si="18">AP30</f>
        <v>13</v>
      </c>
      <c r="AC13">
        <f t="shared" si="18"/>
        <v>2</v>
      </c>
      <c r="AD13" s="5">
        <f t="shared" si="18"/>
        <v>2139.0502299999998</v>
      </c>
      <c r="AE13" s="5">
        <f t="shared" si="18"/>
        <v>6217.0474919999997</v>
      </c>
      <c r="AF13">
        <f t="shared" si="18"/>
        <v>159591.421875</v>
      </c>
      <c r="AP13">
        <v>13</v>
      </c>
      <c r="AQ13">
        <v>1</v>
      </c>
      <c r="AR13">
        <v>2024.07221</v>
      </c>
      <c r="AS13">
        <v>4442.7206839999999</v>
      </c>
      <c r="AT13">
        <v>159591.421875</v>
      </c>
    </row>
    <row r="14" spans="1:46" x14ac:dyDescent="0.25">
      <c r="A14">
        <v>2100210</v>
      </c>
      <c r="B14">
        <v>1</v>
      </c>
      <c r="C14">
        <v>1</v>
      </c>
      <c r="D14">
        <v>20</v>
      </c>
      <c r="E14">
        <v>166.796707</v>
      </c>
      <c r="H14" s="2">
        <v>1</v>
      </c>
      <c r="I14" s="2">
        <v>1</v>
      </c>
      <c r="J14" s="2">
        <v>27</v>
      </c>
      <c r="K14" s="3">
        <v>14666.355377</v>
      </c>
      <c r="L14">
        <f t="shared" si="1"/>
        <v>1</v>
      </c>
      <c r="M14">
        <f t="shared" si="2"/>
        <v>1</v>
      </c>
      <c r="N14">
        <f t="shared" si="3"/>
        <v>27</v>
      </c>
      <c r="O14">
        <f t="shared" si="4"/>
        <v>14666.355377</v>
      </c>
      <c r="P14">
        <f>IF(N14=-1,VLOOKUP(M14,periods!$A$1:$B$11,2,FALSE),VLOOKUP(M14,periods!$A$1:$B$11,2,FALSE)/100)</f>
        <v>1E-3</v>
      </c>
      <c r="Q14">
        <f t="shared" si="5"/>
        <v>14.666355377</v>
      </c>
      <c r="R14">
        <f t="shared" si="6"/>
        <v>215101.98004445681</v>
      </c>
      <c r="U14" s="2">
        <v>14</v>
      </c>
      <c r="V14" s="3">
        <v>986.79961886700005</v>
      </c>
      <c r="W14" s="3">
        <v>38842239.796178289</v>
      </c>
      <c r="X14">
        <f t="shared" si="8"/>
        <v>986.79961886700005</v>
      </c>
      <c r="Y14" s="4">
        <f t="shared" si="9"/>
        <v>6156.8151410500623</v>
      </c>
      <c r="AB14">
        <f t="shared" ref="AB14:AF14" si="19">AP31</f>
        <v>14</v>
      </c>
      <c r="AC14">
        <f t="shared" si="19"/>
        <v>2</v>
      </c>
      <c r="AD14" s="5">
        <f t="shared" si="19"/>
        <v>986.79963399999997</v>
      </c>
      <c r="AE14" s="5">
        <f t="shared" si="19"/>
        <v>6156.8152330000003</v>
      </c>
      <c r="AF14">
        <f t="shared" si="19"/>
        <v>236585</v>
      </c>
      <c r="AP14">
        <v>14</v>
      </c>
      <c r="AQ14">
        <v>1</v>
      </c>
      <c r="AR14">
        <v>946.18464800000004</v>
      </c>
      <c r="AS14">
        <v>2176.2381660000001</v>
      </c>
      <c r="AT14">
        <v>236585</v>
      </c>
    </row>
    <row r="15" spans="1:46" x14ac:dyDescent="0.25">
      <c r="A15">
        <v>2100210</v>
      </c>
      <c r="B15">
        <v>1</v>
      </c>
      <c r="C15">
        <v>1</v>
      </c>
      <c r="D15">
        <v>22</v>
      </c>
      <c r="E15">
        <v>22017.167968999998</v>
      </c>
      <c r="H15" s="2">
        <v>1</v>
      </c>
      <c r="I15" s="2">
        <v>1</v>
      </c>
      <c r="J15" s="2">
        <v>29</v>
      </c>
      <c r="K15" s="3">
        <v>22980.554688</v>
      </c>
      <c r="L15">
        <f t="shared" si="1"/>
        <v>1</v>
      </c>
      <c r="M15">
        <f t="shared" si="2"/>
        <v>1</v>
      </c>
      <c r="N15">
        <f t="shared" si="3"/>
        <v>29</v>
      </c>
      <c r="O15">
        <f t="shared" si="4"/>
        <v>22980.554688</v>
      </c>
      <c r="P15">
        <f>IF(N15=-1,VLOOKUP(M15,periods!$A$1:$B$11,2,FALSE),VLOOKUP(M15,periods!$A$1:$B$11,2,FALSE)/100)</f>
        <v>1E-3</v>
      </c>
      <c r="Q15">
        <f t="shared" si="5"/>
        <v>22.980554688000002</v>
      </c>
      <c r="R15">
        <f t="shared" si="6"/>
        <v>528105.89376815886</v>
      </c>
      <c r="U15" s="2">
        <v>15</v>
      </c>
      <c r="V15" s="3">
        <v>2374.4429781499994</v>
      </c>
      <c r="W15" s="3">
        <v>156973438.44756377</v>
      </c>
      <c r="X15">
        <f t="shared" si="8"/>
        <v>2374.4429781499994</v>
      </c>
      <c r="Y15" s="4">
        <f t="shared" si="9"/>
        <v>12308.003328607569</v>
      </c>
      <c r="AB15">
        <f t="shared" ref="AB15:AF15" si="20">AP32</f>
        <v>15</v>
      </c>
      <c r="AC15">
        <f t="shared" si="20"/>
        <v>2</v>
      </c>
      <c r="AD15" s="5">
        <f t="shared" si="20"/>
        <v>2374.4430139999999</v>
      </c>
      <c r="AE15" s="5">
        <f t="shared" si="20"/>
        <v>12308.003511999999</v>
      </c>
      <c r="AF15">
        <f t="shared" si="20"/>
        <v>476871.03125</v>
      </c>
      <c r="AP15">
        <v>15</v>
      </c>
      <c r="AQ15">
        <v>1</v>
      </c>
      <c r="AR15">
        <v>2424.0588980000002</v>
      </c>
      <c r="AS15">
        <v>5559.7922630000003</v>
      </c>
      <c r="AT15">
        <v>476871.03125</v>
      </c>
    </row>
    <row r="16" spans="1:46" x14ac:dyDescent="0.25">
      <c r="A16">
        <v>26</v>
      </c>
      <c r="B16">
        <v>1</v>
      </c>
      <c r="C16">
        <v>1</v>
      </c>
      <c r="D16">
        <v>25</v>
      </c>
      <c r="E16">
        <v>21333.039062</v>
      </c>
      <c r="H16" s="2">
        <v>1</v>
      </c>
      <c r="I16" s="2">
        <v>1</v>
      </c>
      <c r="J16" s="2">
        <v>31</v>
      </c>
      <c r="K16" s="3">
        <v>1581.530518</v>
      </c>
      <c r="L16">
        <f t="shared" si="1"/>
        <v>1</v>
      </c>
      <c r="M16">
        <f t="shared" si="2"/>
        <v>1</v>
      </c>
      <c r="N16">
        <f t="shared" si="3"/>
        <v>31</v>
      </c>
      <c r="O16">
        <f t="shared" si="4"/>
        <v>1581.530518</v>
      </c>
      <c r="P16">
        <f>IF(N16=-1,VLOOKUP(M16,periods!$A$1:$B$11,2,FALSE),VLOOKUP(M16,periods!$A$1:$B$11,2,FALSE)/100)</f>
        <v>1E-3</v>
      </c>
      <c r="Q16">
        <f t="shared" si="5"/>
        <v>1.5815305180000001</v>
      </c>
      <c r="R16">
        <f t="shared" si="6"/>
        <v>2501.2387793653488</v>
      </c>
      <c r="U16" s="2">
        <v>16</v>
      </c>
      <c r="V16" s="3">
        <v>2769.6142485330006</v>
      </c>
      <c r="W16" s="3">
        <v>125399059.10524699</v>
      </c>
      <c r="X16">
        <f t="shared" si="8"/>
        <v>2769.6142485330006</v>
      </c>
      <c r="Y16" s="4">
        <f t="shared" si="9"/>
        <v>10855.696300179538</v>
      </c>
      <c r="AB16">
        <f t="shared" ref="AB16:AF16" si="21">AP33</f>
        <v>16</v>
      </c>
      <c r="AC16">
        <f t="shared" si="21"/>
        <v>2</v>
      </c>
      <c r="AD16" s="5">
        <f t="shared" si="21"/>
        <v>2769.61429</v>
      </c>
      <c r="AE16" s="5">
        <f t="shared" si="21"/>
        <v>10855.696462</v>
      </c>
      <c r="AF16">
        <f t="shared" si="21"/>
        <v>352756</v>
      </c>
      <c r="AP16">
        <v>16</v>
      </c>
      <c r="AQ16">
        <v>1</v>
      </c>
      <c r="AR16">
        <v>2748.8457440000002</v>
      </c>
      <c r="AS16">
        <v>6189.2784499999998</v>
      </c>
      <c r="AT16">
        <v>352756</v>
      </c>
    </row>
    <row r="17" spans="1:46" x14ac:dyDescent="0.25">
      <c r="A17">
        <v>26</v>
      </c>
      <c r="B17">
        <v>1</v>
      </c>
      <c r="C17">
        <v>1</v>
      </c>
      <c r="D17">
        <v>27</v>
      </c>
      <c r="E17">
        <v>14438.342773</v>
      </c>
      <c r="H17" s="2">
        <v>1</v>
      </c>
      <c r="I17" s="2">
        <v>1</v>
      </c>
      <c r="J17" s="2">
        <v>32</v>
      </c>
      <c r="K17" s="3">
        <v>17343.580077999999</v>
      </c>
      <c r="L17">
        <f t="shared" si="1"/>
        <v>1</v>
      </c>
      <c r="M17">
        <f t="shared" si="2"/>
        <v>1</v>
      </c>
      <c r="N17">
        <f t="shared" si="3"/>
        <v>32</v>
      </c>
      <c r="O17">
        <f t="shared" si="4"/>
        <v>17343.580077999999</v>
      </c>
      <c r="P17">
        <f>IF(N17=-1,VLOOKUP(M17,periods!$A$1:$B$11,2,FALSE),VLOOKUP(M17,periods!$A$1:$B$11,2,FALSE)/100)</f>
        <v>1E-3</v>
      </c>
      <c r="Q17">
        <f t="shared" si="5"/>
        <v>17.343580077999999</v>
      </c>
      <c r="R17">
        <f t="shared" si="6"/>
        <v>300799.76992199844</v>
      </c>
      <c r="U17" s="2">
        <v>17</v>
      </c>
      <c r="V17" s="3">
        <v>1250.9314186379997</v>
      </c>
      <c r="W17" s="3">
        <v>26877053.879936796</v>
      </c>
      <c r="X17">
        <f t="shared" si="8"/>
        <v>1250.9314186379997</v>
      </c>
      <c r="Y17" s="4">
        <f t="shared" si="9"/>
        <v>5033.6430175201085</v>
      </c>
      <c r="AB17">
        <f t="shared" ref="AB17:AF17" si="22">AP34</f>
        <v>17</v>
      </c>
      <c r="AC17">
        <f t="shared" si="22"/>
        <v>2</v>
      </c>
      <c r="AD17" s="5">
        <f t="shared" si="22"/>
        <v>1250.931437</v>
      </c>
      <c r="AE17" s="5">
        <f t="shared" si="22"/>
        <v>5033.6430929999997</v>
      </c>
      <c r="AF17">
        <f t="shared" si="22"/>
        <v>174428.609375</v>
      </c>
      <c r="AP17">
        <v>17</v>
      </c>
      <c r="AQ17">
        <v>1</v>
      </c>
      <c r="AR17">
        <v>1354.1017409999999</v>
      </c>
      <c r="AS17">
        <v>3048.930629</v>
      </c>
      <c r="AT17">
        <v>174428.609375</v>
      </c>
    </row>
    <row r="18" spans="1:46" x14ac:dyDescent="0.25">
      <c r="A18">
        <v>2100210</v>
      </c>
      <c r="B18">
        <v>1</v>
      </c>
      <c r="C18">
        <v>1</v>
      </c>
      <c r="D18">
        <v>27</v>
      </c>
      <c r="E18">
        <v>228.01260400000001</v>
      </c>
      <c r="H18" s="2">
        <v>1</v>
      </c>
      <c r="I18" s="2">
        <v>1</v>
      </c>
      <c r="J18" s="2">
        <v>34</v>
      </c>
      <c r="K18" s="3">
        <v>11353.548828000001</v>
      </c>
      <c r="L18">
        <f t="shared" si="1"/>
        <v>1</v>
      </c>
      <c r="M18">
        <f t="shared" si="2"/>
        <v>1</v>
      </c>
      <c r="N18">
        <f t="shared" si="3"/>
        <v>34</v>
      </c>
      <c r="O18">
        <f t="shared" si="4"/>
        <v>11353.548828000001</v>
      </c>
      <c r="P18">
        <f>IF(N18=-1,VLOOKUP(M18,periods!$A$1:$B$11,2,FALSE),VLOOKUP(M18,periods!$A$1:$B$11,2,FALSE)/100)</f>
        <v>1E-3</v>
      </c>
      <c r="Q18">
        <f t="shared" si="5"/>
        <v>11.353548828000001</v>
      </c>
      <c r="R18">
        <f t="shared" si="6"/>
        <v>128903.07098978019</v>
      </c>
      <c r="U18" s="2">
        <v>18</v>
      </c>
      <c r="V18" s="3">
        <v>7339.6307683150017</v>
      </c>
      <c r="W18" s="3">
        <v>618917666.13929296</v>
      </c>
      <c r="X18">
        <f t="shared" si="8"/>
        <v>7339.6307683150017</v>
      </c>
      <c r="Y18" s="4">
        <f t="shared" si="9"/>
        <v>23782.621794569248</v>
      </c>
      <c r="AB18">
        <f t="shared" ref="AB18:AF18" si="23">AP35</f>
        <v>18</v>
      </c>
      <c r="AC18">
        <f t="shared" si="23"/>
        <v>2</v>
      </c>
      <c r="AD18" s="5">
        <f t="shared" si="23"/>
        <v>7339.6308779999999</v>
      </c>
      <c r="AE18" s="5">
        <f t="shared" si="23"/>
        <v>23782.622148999999</v>
      </c>
      <c r="AF18">
        <f t="shared" si="23"/>
        <v>929730</v>
      </c>
      <c r="AP18">
        <v>18</v>
      </c>
      <c r="AQ18">
        <v>1</v>
      </c>
      <c r="AR18">
        <v>7207.6389749999998</v>
      </c>
      <c r="AS18">
        <v>16889.353012</v>
      </c>
      <c r="AT18">
        <v>929730</v>
      </c>
    </row>
    <row r="19" spans="1:46" x14ac:dyDescent="0.25">
      <c r="A19">
        <v>2100210</v>
      </c>
      <c r="B19">
        <v>1</v>
      </c>
      <c r="C19">
        <v>1</v>
      </c>
      <c r="D19">
        <v>29</v>
      </c>
      <c r="E19">
        <v>22980.554688</v>
      </c>
      <c r="H19" s="2">
        <v>1</v>
      </c>
      <c r="I19" s="2">
        <v>1</v>
      </c>
      <c r="J19" s="2">
        <v>38</v>
      </c>
      <c r="K19" s="3">
        <v>10443.374023</v>
      </c>
      <c r="L19">
        <f t="shared" si="1"/>
        <v>1</v>
      </c>
      <c r="M19">
        <f t="shared" si="2"/>
        <v>1</v>
      </c>
      <c r="N19">
        <f t="shared" si="3"/>
        <v>38</v>
      </c>
      <c r="O19">
        <f t="shared" si="4"/>
        <v>10443.374023</v>
      </c>
      <c r="P19">
        <f>IF(N19=-1,VLOOKUP(M19,periods!$A$1:$B$11,2,FALSE),VLOOKUP(M19,periods!$A$1:$B$11,2,FALSE)/100)</f>
        <v>1E-3</v>
      </c>
      <c r="Q19">
        <f t="shared" si="5"/>
        <v>10.443374023000001</v>
      </c>
      <c r="R19">
        <f t="shared" si="6"/>
        <v>109064.06098427121</v>
      </c>
      <c r="U19" s="2">
        <v>19</v>
      </c>
      <c r="V19" s="3">
        <v>57.513063841999994</v>
      </c>
      <c r="W19" s="3">
        <v>157297.59856922977</v>
      </c>
      <c r="X19">
        <f t="shared" si="8"/>
        <v>57.513063841999994</v>
      </c>
      <c r="Y19" s="4">
        <f t="shared" si="9"/>
        <v>392.61175485049171</v>
      </c>
      <c r="AB19">
        <f t="shared" ref="AB19:AF19" si="24">AP36</f>
        <v>19</v>
      </c>
      <c r="AC19">
        <f t="shared" si="24"/>
        <v>2</v>
      </c>
      <c r="AD19" s="5">
        <f t="shared" si="24"/>
        <v>57.513064999999997</v>
      </c>
      <c r="AE19" s="5">
        <f t="shared" si="24"/>
        <v>392.611761</v>
      </c>
      <c r="AF19">
        <f t="shared" si="24"/>
        <v>7500</v>
      </c>
      <c r="AP19">
        <v>19</v>
      </c>
      <c r="AQ19">
        <v>1</v>
      </c>
      <c r="AR19">
        <v>65.131056000000001</v>
      </c>
      <c r="AS19">
        <v>142.21928600000001</v>
      </c>
      <c r="AT19">
        <v>7500</v>
      </c>
    </row>
    <row r="20" spans="1:46" x14ac:dyDescent="0.25">
      <c r="A20">
        <v>2100210</v>
      </c>
      <c r="B20">
        <v>1</v>
      </c>
      <c r="C20">
        <v>1</v>
      </c>
      <c r="D20">
        <v>31</v>
      </c>
      <c r="E20">
        <v>1581.530518</v>
      </c>
      <c r="H20" s="2">
        <v>1</v>
      </c>
      <c r="I20" s="2">
        <v>1</v>
      </c>
      <c r="J20" s="2">
        <v>39</v>
      </c>
      <c r="K20" s="3">
        <v>23832.339843999998</v>
      </c>
      <c r="L20">
        <f t="shared" si="1"/>
        <v>1</v>
      </c>
      <c r="M20">
        <f t="shared" si="2"/>
        <v>1</v>
      </c>
      <c r="N20">
        <f t="shared" si="3"/>
        <v>39</v>
      </c>
      <c r="O20">
        <f t="shared" si="4"/>
        <v>23832.339843999998</v>
      </c>
      <c r="P20">
        <f>IF(N20=-1,VLOOKUP(M20,periods!$A$1:$B$11,2,FALSE),VLOOKUP(M20,periods!$A$1:$B$11,2,FALSE)/100)</f>
        <v>1E-3</v>
      </c>
      <c r="Q20">
        <f t="shared" si="5"/>
        <v>23.832339844</v>
      </c>
      <c r="R20">
        <f t="shared" si="6"/>
        <v>567980.42243990977</v>
      </c>
      <c r="U20" s="2">
        <v>20</v>
      </c>
      <c r="V20" s="3">
        <v>2446.7048359380001</v>
      </c>
      <c r="W20" s="3">
        <v>417347059.20250666</v>
      </c>
      <c r="X20">
        <f t="shared" si="8"/>
        <v>2446.7048359380001</v>
      </c>
      <c r="Y20" s="4">
        <f t="shared" si="9"/>
        <v>20292.177485805205</v>
      </c>
      <c r="AB20">
        <f t="shared" ref="AB20:AF20" si="25">AP37</f>
        <v>20</v>
      </c>
      <c r="AC20">
        <f t="shared" si="25"/>
        <v>2</v>
      </c>
      <c r="AD20" s="5">
        <f>AR37</f>
        <v>2446.7048719999998</v>
      </c>
      <c r="AE20" s="5">
        <f t="shared" si="25"/>
        <v>20292.177788000001</v>
      </c>
      <c r="AF20">
        <f t="shared" si="25"/>
        <v>575000</v>
      </c>
      <c r="AP20">
        <v>20</v>
      </c>
      <c r="AQ20">
        <v>1</v>
      </c>
      <c r="AR20">
        <v>2823.323382</v>
      </c>
      <c r="AS20">
        <v>6144.2451570000003</v>
      </c>
      <c r="AT20">
        <v>575000</v>
      </c>
    </row>
    <row r="21" spans="1:46" x14ac:dyDescent="0.25">
      <c r="A21">
        <v>2100210</v>
      </c>
      <c r="B21">
        <v>1</v>
      </c>
      <c r="C21">
        <v>1</v>
      </c>
      <c r="D21">
        <v>32</v>
      </c>
      <c r="E21">
        <v>17343.580077999999</v>
      </c>
      <c r="H21" s="2">
        <v>1</v>
      </c>
      <c r="I21" s="2">
        <v>1</v>
      </c>
      <c r="J21" s="2">
        <v>42</v>
      </c>
      <c r="K21" s="3">
        <v>10898.204102</v>
      </c>
      <c r="L21">
        <f t="shared" si="1"/>
        <v>1</v>
      </c>
      <c r="M21">
        <f t="shared" si="2"/>
        <v>1</v>
      </c>
      <c r="N21">
        <f t="shared" si="3"/>
        <v>42</v>
      </c>
      <c r="O21">
        <f t="shared" si="4"/>
        <v>10898.204102</v>
      </c>
      <c r="P21">
        <f>IF(N21=-1,VLOOKUP(M21,periods!$A$1:$B$11,2,FALSE),VLOOKUP(M21,periods!$A$1:$B$11,2,FALSE)/100)</f>
        <v>1E-3</v>
      </c>
      <c r="Q21">
        <f t="shared" si="5"/>
        <v>10.898204101999999</v>
      </c>
      <c r="R21">
        <f t="shared" si="6"/>
        <v>118770.85264884963</v>
      </c>
      <c r="U21" s="2" t="s">
        <v>6</v>
      </c>
      <c r="V21" s="3">
        <v>41113.212592543001</v>
      </c>
      <c r="W21" s="3">
        <v>2238540446.376658</v>
      </c>
      <c r="AP21">
        <v>1</v>
      </c>
      <c r="AQ21">
        <v>2</v>
      </c>
      <c r="AR21">
        <v>1414.7839389999999</v>
      </c>
      <c r="AS21">
        <v>5231.7528990000001</v>
      </c>
      <c r="AT21">
        <v>62000</v>
      </c>
    </row>
    <row r="22" spans="1:46" x14ac:dyDescent="0.25">
      <c r="A22">
        <v>2100210</v>
      </c>
      <c r="B22">
        <v>1</v>
      </c>
      <c r="C22">
        <v>1</v>
      </c>
      <c r="D22">
        <v>34</v>
      </c>
      <c r="E22">
        <v>11353.548828000001</v>
      </c>
      <c r="H22" s="2">
        <v>1</v>
      </c>
      <c r="I22" s="2">
        <v>1</v>
      </c>
      <c r="J22" s="2">
        <v>43</v>
      </c>
      <c r="K22" s="3">
        <v>37384.074219000002</v>
      </c>
      <c r="L22">
        <f t="shared" si="1"/>
        <v>1</v>
      </c>
      <c r="M22">
        <f t="shared" si="2"/>
        <v>1</v>
      </c>
      <c r="N22">
        <f t="shared" si="3"/>
        <v>43</v>
      </c>
      <c r="O22">
        <f t="shared" si="4"/>
        <v>37384.074219000002</v>
      </c>
      <c r="P22">
        <f>IF(N22=-1,VLOOKUP(M22,periods!$A$1:$B$11,2,FALSE),VLOOKUP(M22,periods!$A$1:$B$11,2,FALSE)/100)</f>
        <v>1E-3</v>
      </c>
      <c r="Q22">
        <f t="shared" si="5"/>
        <v>37.384074219000006</v>
      </c>
      <c r="R22">
        <f t="shared" si="6"/>
        <v>1397569.0052117007</v>
      </c>
      <c r="AP22">
        <v>2</v>
      </c>
      <c r="AQ22">
        <v>2</v>
      </c>
      <c r="AR22">
        <v>1300.920852</v>
      </c>
      <c r="AS22">
        <v>5355.2643939999998</v>
      </c>
      <c r="AT22">
        <v>66020</v>
      </c>
    </row>
    <row r="23" spans="1:46" x14ac:dyDescent="0.25">
      <c r="A23">
        <v>2100210</v>
      </c>
      <c r="B23">
        <v>1</v>
      </c>
      <c r="C23">
        <v>1</v>
      </c>
      <c r="D23">
        <v>38</v>
      </c>
      <c r="E23">
        <v>10443.374023</v>
      </c>
      <c r="H23" s="2">
        <v>1</v>
      </c>
      <c r="I23" s="2">
        <v>1</v>
      </c>
      <c r="J23" s="2">
        <v>44</v>
      </c>
      <c r="K23" s="3">
        <v>8936.8535159999992</v>
      </c>
      <c r="L23">
        <f t="shared" si="1"/>
        <v>1</v>
      </c>
      <c r="M23">
        <f t="shared" si="2"/>
        <v>1</v>
      </c>
      <c r="N23">
        <f t="shared" si="3"/>
        <v>44</v>
      </c>
      <c r="O23">
        <f t="shared" si="4"/>
        <v>8936.8535159999992</v>
      </c>
      <c r="P23">
        <f>IF(N23=-1,VLOOKUP(M23,periods!$A$1:$B$11,2,FALSE),VLOOKUP(M23,periods!$A$1:$B$11,2,FALSE)/100)</f>
        <v>1E-3</v>
      </c>
      <c r="Q23">
        <f t="shared" si="5"/>
        <v>8.9368535159999993</v>
      </c>
      <c r="R23">
        <f t="shared" si="6"/>
        <v>79867.350766441552</v>
      </c>
      <c r="AP23">
        <v>3</v>
      </c>
      <c r="AQ23">
        <v>2</v>
      </c>
      <c r="AR23">
        <v>6395.1304749999999</v>
      </c>
      <c r="AS23">
        <v>16109.050931</v>
      </c>
      <c r="AT23">
        <v>415543.9375</v>
      </c>
    </row>
    <row r="24" spans="1:46" x14ac:dyDescent="0.25">
      <c r="A24">
        <v>2100210</v>
      </c>
      <c r="B24">
        <v>1</v>
      </c>
      <c r="C24">
        <v>1</v>
      </c>
      <c r="D24">
        <v>39</v>
      </c>
      <c r="E24">
        <v>23832.339843999998</v>
      </c>
      <c r="H24" s="2">
        <v>1</v>
      </c>
      <c r="I24" s="2">
        <v>1</v>
      </c>
      <c r="J24" s="2">
        <v>45</v>
      </c>
      <c r="K24" s="3">
        <v>2048.9780270000001</v>
      </c>
      <c r="L24">
        <f t="shared" si="1"/>
        <v>1</v>
      </c>
      <c r="M24">
        <f t="shared" si="2"/>
        <v>1</v>
      </c>
      <c r="N24">
        <f t="shared" si="3"/>
        <v>45</v>
      </c>
      <c r="O24">
        <f t="shared" si="4"/>
        <v>2048.9780270000001</v>
      </c>
      <c r="P24">
        <f>IF(N24=-1,VLOOKUP(M24,periods!$A$1:$B$11,2,FALSE),VLOOKUP(M24,periods!$A$1:$B$11,2,FALSE)/100)</f>
        <v>1E-3</v>
      </c>
      <c r="Q24">
        <f t="shared" si="5"/>
        <v>2.048978027</v>
      </c>
      <c r="R24">
        <f t="shared" si="6"/>
        <v>4198.3109551288135</v>
      </c>
      <c r="U24" s="1" t="s">
        <v>3</v>
      </c>
      <c r="V24" s="2">
        <v>-1</v>
      </c>
      <c r="AP24">
        <v>4</v>
      </c>
      <c r="AQ24">
        <v>2</v>
      </c>
      <c r="AR24">
        <v>2470.5847220000001</v>
      </c>
      <c r="AS24">
        <v>7780.4644289999997</v>
      </c>
      <c r="AT24">
        <v>138156.71875</v>
      </c>
    </row>
    <row r="25" spans="1:46" x14ac:dyDescent="0.25">
      <c r="A25">
        <v>2100210</v>
      </c>
      <c r="B25">
        <v>1</v>
      </c>
      <c r="C25">
        <v>1</v>
      </c>
      <c r="D25">
        <v>42</v>
      </c>
      <c r="E25">
        <v>10898.204102</v>
      </c>
      <c r="H25" s="2">
        <v>1</v>
      </c>
      <c r="I25" s="2">
        <v>1</v>
      </c>
      <c r="J25" s="2">
        <v>50</v>
      </c>
      <c r="K25" s="3">
        <v>9297.7958980000003</v>
      </c>
      <c r="L25">
        <f t="shared" si="1"/>
        <v>1</v>
      </c>
      <c r="M25">
        <f t="shared" si="2"/>
        <v>1</v>
      </c>
      <c r="N25">
        <f t="shared" si="3"/>
        <v>50</v>
      </c>
      <c r="O25">
        <f t="shared" si="4"/>
        <v>9297.7958980000003</v>
      </c>
      <c r="P25">
        <f>IF(N25=-1,VLOOKUP(M25,periods!$A$1:$B$11,2,FALSE),VLOOKUP(M25,periods!$A$1:$B$11,2,FALSE)/100)</f>
        <v>1E-3</v>
      </c>
      <c r="Q25">
        <f t="shared" si="5"/>
        <v>9.2977958980000004</v>
      </c>
      <c r="R25">
        <f t="shared" si="6"/>
        <v>86449.008560865623</v>
      </c>
      <c r="AP25">
        <v>5</v>
      </c>
      <c r="AQ25">
        <v>2</v>
      </c>
      <c r="AR25">
        <v>3329.445299</v>
      </c>
      <c r="AS25">
        <v>11750.695487000001</v>
      </c>
      <c r="AT25">
        <v>219837</v>
      </c>
    </row>
    <row r="26" spans="1:46" x14ac:dyDescent="0.25">
      <c r="A26">
        <v>2100210</v>
      </c>
      <c r="B26">
        <v>1</v>
      </c>
      <c r="C26">
        <v>1</v>
      </c>
      <c r="D26">
        <v>43</v>
      </c>
      <c r="E26">
        <v>37384.074219000002</v>
      </c>
      <c r="H26" s="2">
        <v>1</v>
      </c>
      <c r="I26" s="2">
        <v>1</v>
      </c>
      <c r="J26" s="2">
        <v>54</v>
      </c>
      <c r="K26" s="3">
        <v>18302.541015999999</v>
      </c>
      <c r="L26">
        <f t="shared" si="1"/>
        <v>1</v>
      </c>
      <c r="M26">
        <f t="shared" si="2"/>
        <v>1</v>
      </c>
      <c r="N26">
        <f t="shared" si="3"/>
        <v>54</v>
      </c>
      <c r="O26">
        <f t="shared" si="4"/>
        <v>18302.541015999999</v>
      </c>
      <c r="P26">
        <f>IF(N26=-1,VLOOKUP(M26,periods!$A$1:$B$11,2,FALSE),VLOOKUP(M26,periods!$A$1:$B$11,2,FALSE)/100)</f>
        <v>1E-3</v>
      </c>
      <c r="Q26">
        <f t="shared" si="5"/>
        <v>18.302541015999999</v>
      </c>
      <c r="R26">
        <f t="shared" si="6"/>
        <v>334983.00764236232</v>
      </c>
      <c r="U26" s="1" t="s">
        <v>5</v>
      </c>
      <c r="V26" t="s">
        <v>22</v>
      </c>
      <c r="W26" t="s">
        <v>23</v>
      </c>
      <c r="Z26" t="s">
        <v>10</v>
      </c>
      <c r="AA26">
        <v>1</v>
      </c>
      <c r="AB26" t="s">
        <v>2</v>
      </c>
      <c r="AC26" t="s">
        <v>13</v>
      </c>
      <c r="AD26" t="s">
        <v>14</v>
      </c>
      <c r="AE26" t="s">
        <v>15</v>
      </c>
      <c r="AF26" t="s">
        <v>16</v>
      </c>
      <c r="AP26">
        <v>6</v>
      </c>
      <c r="AQ26">
        <v>2</v>
      </c>
      <c r="AR26">
        <v>536.68570499999998</v>
      </c>
      <c r="AS26">
        <v>2194.2405090000002</v>
      </c>
      <c r="AT26">
        <v>26947.970702999999</v>
      </c>
    </row>
    <row r="27" spans="1:46" x14ac:dyDescent="0.25">
      <c r="A27">
        <v>26</v>
      </c>
      <c r="B27">
        <v>1</v>
      </c>
      <c r="C27">
        <v>1</v>
      </c>
      <c r="D27">
        <v>44</v>
      </c>
      <c r="E27">
        <v>8936.8535159999992</v>
      </c>
      <c r="H27" s="2">
        <v>1</v>
      </c>
      <c r="I27" s="2">
        <v>1</v>
      </c>
      <c r="J27" s="2">
        <v>55</v>
      </c>
      <c r="K27" s="3">
        <v>788.47955300000001</v>
      </c>
      <c r="L27">
        <f t="shared" si="1"/>
        <v>1</v>
      </c>
      <c r="M27">
        <f t="shared" si="2"/>
        <v>1</v>
      </c>
      <c r="N27">
        <f t="shared" si="3"/>
        <v>55</v>
      </c>
      <c r="O27">
        <f t="shared" si="4"/>
        <v>788.47955300000001</v>
      </c>
      <c r="P27">
        <f>IF(N27=-1,VLOOKUP(M27,periods!$A$1:$B$11,2,FALSE),VLOOKUP(M27,periods!$A$1:$B$11,2,FALSE)/100)</f>
        <v>1E-3</v>
      </c>
      <c r="Q27">
        <f t="shared" si="5"/>
        <v>0.78847955300000006</v>
      </c>
      <c r="R27">
        <f t="shared" si="6"/>
        <v>621.70000549907979</v>
      </c>
      <c r="U27" s="2">
        <v>1</v>
      </c>
      <c r="V27" s="3">
        <v>1234.7831788000001</v>
      </c>
      <c r="W27" s="3">
        <v>7914545.7226442676</v>
      </c>
      <c r="X27">
        <f>V27/($AA$26)</f>
        <v>1234.7831788000001</v>
      </c>
      <c r="Y27" s="4">
        <f>SQRT(($Y$1*$AA$26)*(W27-V27*V27)/($Y$1*$AA$26-1))</f>
        <v>2664.5525419637293</v>
      </c>
      <c r="AB27">
        <f>AP4</f>
        <v>1</v>
      </c>
      <c r="AC27">
        <f t="shared" ref="AC27:AF27" si="26">AQ4</f>
        <v>1</v>
      </c>
      <c r="AD27" s="5">
        <f t="shared" si="26"/>
        <v>1234.783197</v>
      </c>
      <c r="AE27" s="5">
        <f t="shared" si="26"/>
        <v>2664.5525809999999</v>
      </c>
      <c r="AF27">
        <f t="shared" si="26"/>
        <v>62000</v>
      </c>
      <c r="AP27">
        <v>7</v>
      </c>
      <c r="AQ27">
        <v>2</v>
      </c>
      <c r="AR27">
        <v>1055.8375599999999</v>
      </c>
      <c r="AS27">
        <v>3479.974514</v>
      </c>
      <c r="AT27">
        <v>87186</v>
      </c>
    </row>
    <row r="28" spans="1:46" x14ac:dyDescent="0.25">
      <c r="A28">
        <v>2100210</v>
      </c>
      <c r="B28">
        <v>1</v>
      </c>
      <c r="C28">
        <v>1</v>
      </c>
      <c r="D28">
        <v>45</v>
      </c>
      <c r="E28">
        <v>2048.9780270000001</v>
      </c>
      <c r="H28" s="2">
        <v>1</v>
      </c>
      <c r="I28" s="2">
        <v>1</v>
      </c>
      <c r="J28" s="2">
        <v>56</v>
      </c>
      <c r="K28" s="3">
        <v>18029.46875</v>
      </c>
      <c r="L28">
        <f t="shared" si="1"/>
        <v>1</v>
      </c>
      <c r="M28">
        <f t="shared" si="2"/>
        <v>1</v>
      </c>
      <c r="N28">
        <f t="shared" si="3"/>
        <v>56</v>
      </c>
      <c r="O28">
        <f t="shared" si="4"/>
        <v>18029.46875</v>
      </c>
      <c r="P28">
        <f>IF(N28=-1,VLOOKUP(M28,periods!$A$1:$B$11,2,FALSE),VLOOKUP(M28,periods!$A$1:$B$11,2,FALSE)/100)</f>
        <v>1E-3</v>
      </c>
      <c r="Q28">
        <f t="shared" si="5"/>
        <v>18.029468749999999</v>
      </c>
      <c r="R28">
        <f t="shared" si="6"/>
        <v>325061.74340722658</v>
      </c>
      <c r="U28" s="2">
        <v>2</v>
      </c>
      <c r="V28" s="3">
        <v>1318.5600708000002</v>
      </c>
      <c r="W28" s="3">
        <v>9306610.1546397172</v>
      </c>
      <c r="X28">
        <f t="shared" ref="X28:X46" si="27">V28/($AA$26)</f>
        <v>1318.5600708000002</v>
      </c>
      <c r="Y28" s="4">
        <f t="shared" ref="Y28:Y46" si="28">SQRT(($Y$1*$AA$26)*(W28-V28*V28)/($Y$1*$AA$26-1))</f>
        <v>2899.810241747939</v>
      </c>
      <c r="AB28">
        <f t="shared" ref="AB28:AF28" si="29">AP5</f>
        <v>2</v>
      </c>
      <c r="AC28">
        <f t="shared" si="29"/>
        <v>1</v>
      </c>
      <c r="AD28" s="5">
        <f t="shared" si="29"/>
        <v>1318.5600899999999</v>
      </c>
      <c r="AE28" s="5">
        <f t="shared" si="29"/>
        <v>2899.810285</v>
      </c>
      <c r="AF28">
        <f t="shared" si="29"/>
        <v>66020</v>
      </c>
      <c r="AP28">
        <v>8</v>
      </c>
      <c r="AQ28">
        <v>2</v>
      </c>
      <c r="AR28">
        <v>642.66273999999999</v>
      </c>
      <c r="AS28">
        <v>2528.911212</v>
      </c>
      <c r="AT28">
        <v>36000</v>
      </c>
    </row>
    <row r="29" spans="1:46" x14ac:dyDescent="0.25">
      <c r="A29">
        <v>2100210</v>
      </c>
      <c r="B29">
        <v>1</v>
      </c>
      <c r="C29">
        <v>1</v>
      </c>
      <c r="D29">
        <v>50</v>
      </c>
      <c r="E29">
        <v>9297.7958980000003</v>
      </c>
      <c r="H29" s="2">
        <v>1</v>
      </c>
      <c r="I29" s="2">
        <v>1</v>
      </c>
      <c r="J29" s="2">
        <v>57</v>
      </c>
      <c r="K29" s="3">
        <v>24728.325195000001</v>
      </c>
      <c r="L29">
        <f t="shared" si="1"/>
        <v>1</v>
      </c>
      <c r="M29">
        <f t="shared" si="2"/>
        <v>1</v>
      </c>
      <c r="N29">
        <f t="shared" si="3"/>
        <v>57</v>
      </c>
      <c r="O29">
        <f t="shared" si="4"/>
        <v>24728.325195000001</v>
      </c>
      <c r="P29">
        <f>IF(N29=-1,VLOOKUP(M29,periods!$A$1:$B$11,2,FALSE),VLOOKUP(M29,periods!$A$1:$B$11,2,FALSE)/100)</f>
        <v>1E-3</v>
      </c>
      <c r="Q29">
        <f t="shared" si="5"/>
        <v>24.728325195</v>
      </c>
      <c r="R29">
        <f t="shared" si="6"/>
        <v>611490.06694967183</v>
      </c>
      <c r="U29" s="2">
        <v>3</v>
      </c>
      <c r="V29" s="3">
        <v>6394.9571289000005</v>
      </c>
      <c r="W29" s="3">
        <v>206000307.79681563</v>
      </c>
      <c r="X29">
        <f t="shared" si="27"/>
        <v>6394.9571289000005</v>
      </c>
      <c r="Y29" s="4">
        <f t="shared" si="28"/>
        <v>13544.364597554821</v>
      </c>
      <c r="AB29">
        <f t="shared" ref="AB29:AF29" si="30">AP6</f>
        <v>3</v>
      </c>
      <c r="AC29">
        <f t="shared" si="30"/>
        <v>1</v>
      </c>
      <c r="AD29" s="5">
        <f t="shared" si="30"/>
        <v>6394.9572239999998</v>
      </c>
      <c r="AE29" s="5">
        <f t="shared" si="30"/>
        <v>13544.364799000001</v>
      </c>
      <c r="AF29">
        <f t="shared" si="30"/>
        <v>415543.9375</v>
      </c>
      <c r="AP29">
        <v>12</v>
      </c>
      <c r="AQ29">
        <v>2</v>
      </c>
      <c r="AR29">
        <v>4602.474494</v>
      </c>
      <c r="AS29">
        <v>13758.603733</v>
      </c>
      <c r="AT29">
        <v>349701.96875</v>
      </c>
    </row>
    <row r="30" spans="1:46" x14ac:dyDescent="0.25">
      <c r="A30">
        <v>26</v>
      </c>
      <c r="B30">
        <v>1</v>
      </c>
      <c r="C30">
        <v>1</v>
      </c>
      <c r="D30">
        <v>54</v>
      </c>
      <c r="E30">
        <v>18302.541015999999</v>
      </c>
      <c r="H30" s="2">
        <v>1</v>
      </c>
      <c r="I30" s="2">
        <v>1</v>
      </c>
      <c r="J30" s="2">
        <v>58</v>
      </c>
      <c r="K30" s="3">
        <v>15341.851562</v>
      </c>
      <c r="L30">
        <f t="shared" si="1"/>
        <v>1</v>
      </c>
      <c r="M30">
        <f t="shared" si="2"/>
        <v>1</v>
      </c>
      <c r="N30">
        <f t="shared" si="3"/>
        <v>58</v>
      </c>
      <c r="O30">
        <f t="shared" si="4"/>
        <v>15341.851562</v>
      </c>
      <c r="P30">
        <f>IF(N30=-1,VLOOKUP(M30,periods!$A$1:$B$11,2,FALSE),VLOOKUP(M30,periods!$A$1:$B$11,2,FALSE)/100)</f>
        <v>1E-3</v>
      </c>
      <c r="Q30">
        <f t="shared" si="5"/>
        <v>15.341851562</v>
      </c>
      <c r="R30">
        <f t="shared" si="6"/>
        <v>235372.40935044186</v>
      </c>
      <c r="U30" s="2">
        <v>4</v>
      </c>
      <c r="V30" s="3">
        <v>2124.1914793999999</v>
      </c>
      <c r="W30" s="3">
        <v>22728973.922892857</v>
      </c>
      <c r="X30">
        <f t="shared" si="27"/>
        <v>2124.1914793999999</v>
      </c>
      <c r="Y30" s="4">
        <f t="shared" si="28"/>
        <v>4498.9856241573807</v>
      </c>
      <c r="AB30">
        <f t="shared" ref="AB30:AF30" si="31">AP7</f>
        <v>4</v>
      </c>
      <c r="AC30">
        <f t="shared" si="31"/>
        <v>1</v>
      </c>
      <c r="AD30" s="5">
        <f t="shared" si="31"/>
        <v>2124.191511</v>
      </c>
      <c r="AE30" s="5">
        <f t="shared" si="31"/>
        <v>4498.9856909999999</v>
      </c>
      <c r="AF30">
        <f t="shared" si="31"/>
        <v>138156.71875</v>
      </c>
      <c r="AP30">
        <v>13</v>
      </c>
      <c r="AQ30">
        <v>2</v>
      </c>
      <c r="AR30">
        <v>2139.0502299999998</v>
      </c>
      <c r="AS30">
        <v>6217.0474919999997</v>
      </c>
      <c r="AT30">
        <v>159591.421875</v>
      </c>
    </row>
    <row r="31" spans="1:46" x14ac:dyDescent="0.25">
      <c r="A31">
        <v>2100210</v>
      </c>
      <c r="B31">
        <v>1</v>
      </c>
      <c r="C31">
        <v>1</v>
      </c>
      <c r="D31">
        <v>55</v>
      </c>
      <c r="E31">
        <v>788.47955300000001</v>
      </c>
      <c r="H31" s="2">
        <v>1</v>
      </c>
      <c r="I31" s="2">
        <v>1</v>
      </c>
      <c r="J31" s="2">
        <v>60</v>
      </c>
      <c r="K31" s="3">
        <v>19248.386718999998</v>
      </c>
      <c r="L31">
        <f t="shared" si="1"/>
        <v>1</v>
      </c>
      <c r="M31">
        <f t="shared" si="2"/>
        <v>1</v>
      </c>
      <c r="N31">
        <f t="shared" si="3"/>
        <v>60</v>
      </c>
      <c r="O31">
        <f t="shared" si="4"/>
        <v>19248.386718999998</v>
      </c>
      <c r="P31">
        <f>IF(N31=-1,VLOOKUP(M31,periods!$A$1:$B$11,2,FALSE),VLOOKUP(M31,periods!$A$1:$B$11,2,FALSE)/100)</f>
        <v>1E-3</v>
      </c>
      <c r="Q31">
        <f t="shared" si="5"/>
        <v>19.248386718999999</v>
      </c>
      <c r="R31">
        <f t="shared" si="6"/>
        <v>370500.39128417551</v>
      </c>
      <c r="U31" s="2">
        <v>5</v>
      </c>
      <c r="V31" s="3">
        <v>3311.2755371000003</v>
      </c>
      <c r="W31" s="3">
        <v>55230789.065842658</v>
      </c>
      <c r="X31">
        <f t="shared" si="27"/>
        <v>3311.2755371000003</v>
      </c>
      <c r="Y31" s="4">
        <f t="shared" si="28"/>
        <v>7013.1815084363161</v>
      </c>
      <c r="AB31">
        <f t="shared" ref="AB31:AF31" si="32">AP8</f>
        <v>5</v>
      </c>
      <c r="AC31">
        <f t="shared" si="32"/>
        <v>1</v>
      </c>
      <c r="AD31" s="5">
        <f t="shared" si="32"/>
        <v>3311.2755860000002</v>
      </c>
      <c r="AE31" s="5">
        <f t="shared" si="32"/>
        <v>7013.1816129999997</v>
      </c>
      <c r="AF31">
        <f t="shared" si="32"/>
        <v>219837</v>
      </c>
      <c r="AP31">
        <v>14</v>
      </c>
      <c r="AQ31">
        <v>2</v>
      </c>
      <c r="AR31">
        <v>986.79963399999997</v>
      </c>
      <c r="AS31">
        <v>6156.8152330000003</v>
      </c>
      <c r="AT31">
        <v>236585</v>
      </c>
    </row>
    <row r="32" spans="1:46" x14ac:dyDescent="0.25">
      <c r="A32">
        <v>2100210</v>
      </c>
      <c r="B32">
        <v>1</v>
      </c>
      <c r="C32">
        <v>1</v>
      </c>
      <c r="D32">
        <v>56</v>
      </c>
      <c r="E32">
        <v>18029.46875</v>
      </c>
      <c r="H32" s="2">
        <v>1</v>
      </c>
      <c r="I32" s="2">
        <v>1</v>
      </c>
      <c r="J32" s="2">
        <v>62</v>
      </c>
      <c r="K32" s="3">
        <v>9468.6491690000003</v>
      </c>
      <c r="L32">
        <f t="shared" si="1"/>
        <v>1</v>
      </c>
      <c r="M32">
        <f t="shared" si="2"/>
        <v>1</v>
      </c>
      <c r="N32">
        <f t="shared" si="3"/>
        <v>62</v>
      </c>
      <c r="O32">
        <f t="shared" si="4"/>
        <v>9468.6491690000003</v>
      </c>
      <c r="P32">
        <f>IF(N32=-1,VLOOKUP(M32,periods!$A$1:$B$11,2,FALSE),VLOOKUP(M32,periods!$A$1:$B$11,2,FALSE)/100)</f>
        <v>1E-3</v>
      </c>
      <c r="Q32">
        <f t="shared" si="5"/>
        <v>9.4686491690000008</v>
      </c>
      <c r="R32">
        <f t="shared" si="6"/>
        <v>89655.317085604402</v>
      </c>
      <c r="U32" s="2">
        <v>6</v>
      </c>
      <c r="V32" s="3">
        <v>428.81066290000001</v>
      </c>
      <c r="W32" s="3">
        <v>960774.74871826626</v>
      </c>
      <c r="X32">
        <f t="shared" si="27"/>
        <v>428.81066290000001</v>
      </c>
      <c r="Y32" s="4">
        <f t="shared" si="28"/>
        <v>929.09523737494737</v>
      </c>
      <c r="AB32">
        <f t="shared" ref="AB32:AF32" si="33">AP9</f>
        <v>6</v>
      </c>
      <c r="AC32">
        <f t="shared" si="33"/>
        <v>1</v>
      </c>
      <c r="AD32" s="5">
        <f t="shared" si="33"/>
        <v>428.81066900000002</v>
      </c>
      <c r="AE32" s="5">
        <f t="shared" si="33"/>
        <v>929.09525099999996</v>
      </c>
      <c r="AF32">
        <f t="shared" si="33"/>
        <v>26947.970702999999</v>
      </c>
      <c r="AP32">
        <v>15</v>
      </c>
      <c r="AQ32">
        <v>2</v>
      </c>
      <c r="AR32">
        <v>2374.4430139999999</v>
      </c>
      <c r="AS32">
        <v>12308.003511999999</v>
      </c>
      <c r="AT32">
        <v>476871.03125</v>
      </c>
    </row>
    <row r="33" spans="1:46" x14ac:dyDescent="0.25">
      <c r="A33">
        <v>26</v>
      </c>
      <c r="B33">
        <v>1</v>
      </c>
      <c r="C33">
        <v>1</v>
      </c>
      <c r="D33">
        <v>57</v>
      </c>
      <c r="E33">
        <v>14457.517578000001</v>
      </c>
      <c r="H33" s="2">
        <v>1</v>
      </c>
      <c r="I33" s="2">
        <v>1</v>
      </c>
      <c r="J33" s="2">
        <v>64</v>
      </c>
      <c r="K33" s="3">
        <v>26312.036133000001</v>
      </c>
      <c r="L33">
        <f t="shared" si="1"/>
        <v>1</v>
      </c>
      <c r="M33">
        <f t="shared" si="2"/>
        <v>1</v>
      </c>
      <c r="N33">
        <f t="shared" si="3"/>
        <v>64</v>
      </c>
      <c r="O33">
        <f t="shared" si="4"/>
        <v>26312.036133000001</v>
      </c>
      <c r="P33">
        <f>IF(N33=-1,VLOOKUP(M33,periods!$A$1:$B$11,2,FALSE),VLOOKUP(M33,periods!$A$1:$B$11,2,FALSE)/100)</f>
        <v>1E-3</v>
      </c>
      <c r="Q33">
        <f t="shared" si="5"/>
        <v>26.312036133000003</v>
      </c>
      <c r="R33">
        <f t="shared" si="6"/>
        <v>692323.24546429771</v>
      </c>
      <c r="U33" s="2">
        <v>7</v>
      </c>
      <c r="V33" s="3">
        <v>952.20505370000001</v>
      </c>
      <c r="W33" s="3">
        <v>4731978.1014004406</v>
      </c>
      <c r="X33">
        <f t="shared" si="27"/>
        <v>952.20505370000001</v>
      </c>
      <c r="Y33" s="4">
        <f t="shared" si="28"/>
        <v>2061.6292470623598</v>
      </c>
      <c r="AB33">
        <f t="shared" ref="AB33:AF33" si="34">AP10</f>
        <v>7</v>
      </c>
      <c r="AC33">
        <f t="shared" si="34"/>
        <v>1</v>
      </c>
      <c r="AD33" s="5">
        <f t="shared" si="34"/>
        <v>952.20506799999998</v>
      </c>
      <c r="AE33" s="5">
        <f t="shared" si="34"/>
        <v>2061.6292779999999</v>
      </c>
      <c r="AF33">
        <f t="shared" si="34"/>
        <v>87186</v>
      </c>
      <c r="AP33">
        <v>16</v>
      </c>
      <c r="AQ33">
        <v>2</v>
      </c>
      <c r="AR33">
        <v>2769.61429</v>
      </c>
      <c r="AS33">
        <v>10855.696462</v>
      </c>
      <c r="AT33">
        <v>352756</v>
      </c>
    </row>
    <row r="34" spans="1:46" x14ac:dyDescent="0.25">
      <c r="A34">
        <v>2100210</v>
      </c>
      <c r="B34">
        <v>1</v>
      </c>
      <c r="C34">
        <v>1</v>
      </c>
      <c r="D34">
        <v>57</v>
      </c>
      <c r="E34">
        <v>10270.807617</v>
      </c>
      <c r="H34" s="2">
        <v>1</v>
      </c>
      <c r="I34" s="2">
        <v>1</v>
      </c>
      <c r="J34" s="2">
        <v>65</v>
      </c>
      <c r="K34" s="3">
        <v>9826.6064449999994</v>
      </c>
      <c r="L34">
        <f t="shared" si="1"/>
        <v>1</v>
      </c>
      <c r="M34">
        <f t="shared" si="2"/>
        <v>1</v>
      </c>
      <c r="N34">
        <f t="shared" si="3"/>
        <v>65</v>
      </c>
      <c r="O34">
        <f t="shared" si="4"/>
        <v>9826.6064449999994</v>
      </c>
      <c r="P34">
        <f>IF(N34=-1,VLOOKUP(M34,periods!$A$1:$B$11,2,FALSE),VLOOKUP(M34,periods!$A$1:$B$11,2,FALSE)/100)</f>
        <v>1E-3</v>
      </c>
      <c r="Q34">
        <f t="shared" si="5"/>
        <v>9.8266064449999995</v>
      </c>
      <c r="R34">
        <f t="shared" si="6"/>
        <v>96562.19422491554</v>
      </c>
      <c r="U34" s="2">
        <v>8</v>
      </c>
      <c r="V34" s="3">
        <v>572.85148929999991</v>
      </c>
      <c r="W34" s="3">
        <v>1714646.1863001294</v>
      </c>
      <c r="X34">
        <f t="shared" si="27"/>
        <v>572.85148929999991</v>
      </c>
      <c r="Y34" s="4">
        <f t="shared" si="28"/>
        <v>1241.185525351066</v>
      </c>
      <c r="AB34">
        <f t="shared" ref="AB34:AF34" si="35">AP11</f>
        <v>8</v>
      </c>
      <c r="AC34">
        <f t="shared" si="35"/>
        <v>1</v>
      </c>
      <c r="AD34" s="5">
        <f t="shared" si="35"/>
        <v>572.85149799999999</v>
      </c>
      <c r="AE34" s="5">
        <f t="shared" si="35"/>
        <v>1241.1855439999999</v>
      </c>
      <c r="AF34">
        <f t="shared" si="35"/>
        <v>36000</v>
      </c>
      <c r="AP34">
        <v>17</v>
      </c>
      <c r="AQ34">
        <v>2</v>
      </c>
      <c r="AR34">
        <v>1250.931437</v>
      </c>
      <c r="AS34">
        <v>5033.6430929999997</v>
      </c>
      <c r="AT34">
        <v>174428.609375</v>
      </c>
    </row>
    <row r="35" spans="1:46" x14ac:dyDescent="0.25">
      <c r="A35">
        <v>2100210</v>
      </c>
      <c r="B35">
        <v>1</v>
      </c>
      <c r="C35">
        <v>1</v>
      </c>
      <c r="D35">
        <v>58</v>
      </c>
      <c r="E35">
        <v>15341.851562</v>
      </c>
      <c r="H35" s="2">
        <v>1</v>
      </c>
      <c r="I35" s="2">
        <v>1</v>
      </c>
      <c r="J35" s="2">
        <v>68</v>
      </c>
      <c r="K35" s="3">
        <v>11456.341796999999</v>
      </c>
      <c r="L35">
        <f t="shared" si="1"/>
        <v>1</v>
      </c>
      <c r="M35">
        <f t="shared" si="2"/>
        <v>1</v>
      </c>
      <c r="N35">
        <f t="shared" si="3"/>
        <v>68</v>
      </c>
      <c r="O35">
        <f t="shared" si="4"/>
        <v>11456.341796999999</v>
      </c>
      <c r="P35">
        <f>IF(N35=-1,VLOOKUP(M35,periods!$A$1:$B$11,2,FALSE),VLOOKUP(M35,periods!$A$1:$B$11,2,FALSE)/100)</f>
        <v>1E-3</v>
      </c>
      <c r="Q35">
        <f t="shared" si="5"/>
        <v>11.456341796999999</v>
      </c>
      <c r="R35">
        <f t="shared" si="6"/>
        <v>131247.76736968916</v>
      </c>
      <c r="U35" s="2">
        <v>9</v>
      </c>
      <c r="V35" s="3">
        <v>0</v>
      </c>
      <c r="W35" s="3">
        <v>0</v>
      </c>
      <c r="X35">
        <f t="shared" si="27"/>
        <v>0</v>
      </c>
      <c r="Y35" s="4">
        <f t="shared" si="28"/>
        <v>0</v>
      </c>
      <c r="AB35">
        <v>9</v>
      </c>
      <c r="AC35">
        <v>1</v>
      </c>
      <c r="AD35" s="5">
        <v>0</v>
      </c>
      <c r="AE35" s="5">
        <v>0</v>
      </c>
      <c r="AF35">
        <v>0</v>
      </c>
      <c r="AP35">
        <v>18</v>
      </c>
      <c r="AQ35">
        <v>2</v>
      </c>
      <c r="AR35">
        <v>7339.6308779999999</v>
      </c>
      <c r="AS35">
        <v>23782.622148999999</v>
      </c>
      <c r="AT35">
        <v>929730</v>
      </c>
    </row>
    <row r="36" spans="1:46" x14ac:dyDescent="0.25">
      <c r="A36">
        <v>26</v>
      </c>
      <c r="B36">
        <v>1</v>
      </c>
      <c r="C36">
        <v>1</v>
      </c>
      <c r="D36">
        <v>60</v>
      </c>
      <c r="E36">
        <v>19248.386718999998</v>
      </c>
      <c r="H36" s="2">
        <v>1</v>
      </c>
      <c r="I36" s="2">
        <v>1</v>
      </c>
      <c r="J36" s="2">
        <v>69</v>
      </c>
      <c r="K36" s="3">
        <v>20413.214843999998</v>
      </c>
      <c r="L36">
        <f t="shared" si="1"/>
        <v>1</v>
      </c>
      <c r="M36">
        <f t="shared" si="2"/>
        <v>1</v>
      </c>
      <c r="N36">
        <f t="shared" si="3"/>
        <v>69</v>
      </c>
      <c r="O36">
        <f t="shared" si="4"/>
        <v>20413.214843999998</v>
      </c>
      <c r="P36">
        <f>IF(N36=-1,VLOOKUP(M36,periods!$A$1:$B$11,2,FALSE),VLOOKUP(M36,periods!$A$1:$B$11,2,FALSE)/100)</f>
        <v>1E-3</v>
      </c>
      <c r="Q36">
        <f t="shared" si="5"/>
        <v>20.413214843999999</v>
      </c>
      <c r="R36">
        <f t="shared" si="6"/>
        <v>416699.34026730189</v>
      </c>
      <c r="U36" s="2">
        <v>10</v>
      </c>
      <c r="V36" s="3">
        <v>0</v>
      </c>
      <c r="W36" s="3">
        <v>0</v>
      </c>
      <c r="X36">
        <f t="shared" si="27"/>
        <v>0</v>
      </c>
      <c r="Y36" s="4">
        <f t="shared" si="28"/>
        <v>0</v>
      </c>
      <c r="AB36">
        <v>10</v>
      </c>
      <c r="AC36">
        <v>1</v>
      </c>
      <c r="AD36" s="5">
        <v>0</v>
      </c>
      <c r="AE36" s="5">
        <v>0</v>
      </c>
      <c r="AF36">
        <v>0</v>
      </c>
      <c r="AP36">
        <v>19</v>
      </c>
      <c r="AQ36">
        <v>2</v>
      </c>
      <c r="AR36">
        <v>57.513064999999997</v>
      </c>
      <c r="AS36">
        <v>392.611761</v>
      </c>
      <c r="AT36">
        <v>7500</v>
      </c>
    </row>
    <row r="37" spans="1:46" x14ac:dyDescent="0.25">
      <c r="A37">
        <v>26</v>
      </c>
      <c r="B37">
        <v>1</v>
      </c>
      <c r="C37">
        <v>1</v>
      </c>
      <c r="D37">
        <v>62</v>
      </c>
      <c r="E37">
        <v>5986.1206050000001</v>
      </c>
      <c r="H37" s="2">
        <v>1</v>
      </c>
      <c r="I37" s="2">
        <v>1</v>
      </c>
      <c r="J37" s="2">
        <v>81</v>
      </c>
      <c r="K37" s="3">
        <v>7002.0112300000001</v>
      </c>
      <c r="L37">
        <f t="shared" si="1"/>
        <v>1</v>
      </c>
      <c r="M37">
        <f t="shared" si="2"/>
        <v>1</v>
      </c>
      <c r="N37">
        <f t="shared" si="3"/>
        <v>81</v>
      </c>
      <c r="O37">
        <f t="shared" si="4"/>
        <v>7002.0112300000001</v>
      </c>
      <c r="P37">
        <f>IF(N37=-1,VLOOKUP(M37,periods!$A$1:$B$11,2,FALSE),VLOOKUP(M37,periods!$A$1:$B$11,2,FALSE)/100)</f>
        <v>1E-3</v>
      </c>
      <c r="Q37">
        <f t="shared" si="5"/>
        <v>7.0020112299999999</v>
      </c>
      <c r="R37">
        <f t="shared" si="6"/>
        <v>49028.16126504611</v>
      </c>
      <c r="U37" s="2">
        <v>11</v>
      </c>
      <c r="V37" s="3">
        <v>0</v>
      </c>
      <c r="W37" s="3">
        <v>0</v>
      </c>
      <c r="X37">
        <f t="shared" si="27"/>
        <v>0</v>
      </c>
      <c r="Y37" s="4">
        <f t="shared" si="28"/>
        <v>0</v>
      </c>
      <c r="AB37">
        <v>11</v>
      </c>
      <c r="AC37">
        <v>1</v>
      </c>
      <c r="AD37" s="5">
        <v>0</v>
      </c>
      <c r="AE37" s="5">
        <v>0</v>
      </c>
      <c r="AF37">
        <v>0</v>
      </c>
      <c r="AP37">
        <v>20</v>
      </c>
      <c r="AQ37">
        <v>2</v>
      </c>
      <c r="AR37">
        <v>2446.7048719999998</v>
      </c>
      <c r="AS37">
        <v>20292.177788000001</v>
      </c>
      <c r="AT37">
        <v>575000</v>
      </c>
    </row>
    <row r="38" spans="1:46" x14ac:dyDescent="0.25">
      <c r="A38">
        <v>2100210</v>
      </c>
      <c r="B38">
        <v>1</v>
      </c>
      <c r="C38">
        <v>1</v>
      </c>
      <c r="D38">
        <v>62</v>
      </c>
      <c r="E38">
        <v>3482.5285640000002</v>
      </c>
      <c r="H38" s="2">
        <v>1</v>
      </c>
      <c r="I38" s="2">
        <v>1</v>
      </c>
      <c r="J38" s="2">
        <v>82</v>
      </c>
      <c r="K38" s="3">
        <v>14541.223633</v>
      </c>
      <c r="L38">
        <f t="shared" si="1"/>
        <v>1</v>
      </c>
      <c r="M38">
        <f t="shared" si="2"/>
        <v>1</v>
      </c>
      <c r="N38">
        <f t="shared" si="3"/>
        <v>82</v>
      </c>
      <c r="O38">
        <f t="shared" si="4"/>
        <v>14541.223633</v>
      </c>
      <c r="P38">
        <f>IF(N38=-1,VLOOKUP(M38,periods!$A$1:$B$11,2,FALSE),VLOOKUP(M38,periods!$A$1:$B$11,2,FALSE)/100)</f>
        <v>1E-3</v>
      </c>
      <c r="Q38">
        <f t="shared" si="5"/>
        <v>14.541223633</v>
      </c>
      <c r="R38">
        <f t="shared" si="6"/>
        <v>211447.18474491773</v>
      </c>
      <c r="U38" s="2">
        <v>12</v>
      </c>
      <c r="V38" s="3">
        <v>4213.7401123999998</v>
      </c>
      <c r="W38" s="3">
        <v>94759351.421746686</v>
      </c>
      <c r="X38">
        <f t="shared" si="27"/>
        <v>4213.7401123999998</v>
      </c>
      <c r="Y38" s="4">
        <f t="shared" si="28"/>
        <v>9249.8495895817996</v>
      </c>
      <c r="AB38">
        <f>AP12</f>
        <v>12</v>
      </c>
      <c r="AC38">
        <f t="shared" ref="AC38:AF38" si="36">AQ12</f>
        <v>1</v>
      </c>
      <c r="AD38" s="5">
        <f t="shared" si="36"/>
        <v>4213.7401749999999</v>
      </c>
      <c r="AE38" s="5">
        <f t="shared" si="36"/>
        <v>9249.8497270000007</v>
      </c>
      <c r="AF38">
        <f t="shared" si="36"/>
        <v>349701.96875</v>
      </c>
    </row>
    <row r="39" spans="1:46" x14ac:dyDescent="0.25">
      <c r="A39">
        <v>26</v>
      </c>
      <c r="B39">
        <v>1</v>
      </c>
      <c r="C39">
        <v>1</v>
      </c>
      <c r="D39">
        <v>64</v>
      </c>
      <c r="E39">
        <v>14354.941406</v>
      </c>
      <c r="H39" s="2">
        <v>1</v>
      </c>
      <c r="I39" s="2">
        <v>1</v>
      </c>
      <c r="J39" s="2">
        <v>84</v>
      </c>
      <c r="K39" s="3">
        <v>32607.682617999999</v>
      </c>
      <c r="L39">
        <f t="shared" si="1"/>
        <v>1</v>
      </c>
      <c r="M39">
        <f t="shared" si="2"/>
        <v>1</v>
      </c>
      <c r="N39">
        <f t="shared" si="3"/>
        <v>84</v>
      </c>
      <c r="O39">
        <f t="shared" si="4"/>
        <v>32607.682617999999</v>
      </c>
      <c r="P39">
        <f>IF(N39=-1,VLOOKUP(M39,periods!$A$1:$B$11,2,FALSE),VLOOKUP(M39,periods!$A$1:$B$11,2,FALSE)/100)</f>
        <v>1E-3</v>
      </c>
      <c r="Q39">
        <f t="shared" si="5"/>
        <v>32.607682617999998</v>
      </c>
      <c r="R39">
        <f t="shared" si="6"/>
        <v>1063260.9657162193</v>
      </c>
      <c r="U39" s="2">
        <v>13</v>
      </c>
      <c r="V39" s="3">
        <v>2024.0721801000002</v>
      </c>
      <c r="W39" s="3">
        <v>21860858.031080775</v>
      </c>
      <c r="X39">
        <f t="shared" si="27"/>
        <v>2024.0721801000002</v>
      </c>
      <c r="Y39" s="4">
        <f t="shared" si="28"/>
        <v>4442.7206180230005</v>
      </c>
      <c r="AB39">
        <f t="shared" ref="AB39:AF39" si="37">AP13</f>
        <v>13</v>
      </c>
      <c r="AC39">
        <f t="shared" si="37"/>
        <v>1</v>
      </c>
      <c r="AD39" s="5">
        <f t="shared" si="37"/>
        <v>2024.07221</v>
      </c>
      <c r="AE39" s="5">
        <f t="shared" si="37"/>
        <v>4442.7206839999999</v>
      </c>
      <c r="AF39">
        <f t="shared" si="37"/>
        <v>159591.421875</v>
      </c>
    </row>
    <row r="40" spans="1:46" x14ac:dyDescent="0.25">
      <c r="A40">
        <v>2100210</v>
      </c>
      <c r="B40">
        <v>1</v>
      </c>
      <c r="C40">
        <v>1</v>
      </c>
      <c r="D40">
        <v>64</v>
      </c>
      <c r="E40">
        <v>11957.094727</v>
      </c>
      <c r="H40" s="2">
        <v>1</v>
      </c>
      <c r="I40" s="2">
        <v>1</v>
      </c>
      <c r="J40" s="2">
        <v>86</v>
      </c>
      <c r="K40" s="3">
        <v>14433.084961</v>
      </c>
      <c r="L40">
        <f t="shared" si="1"/>
        <v>1</v>
      </c>
      <c r="M40">
        <f t="shared" si="2"/>
        <v>1</v>
      </c>
      <c r="N40">
        <f t="shared" si="3"/>
        <v>86</v>
      </c>
      <c r="O40">
        <f t="shared" si="4"/>
        <v>14433.084961</v>
      </c>
      <c r="P40">
        <f>IF(N40=-1,VLOOKUP(M40,periods!$A$1:$B$11,2,FALSE),VLOOKUP(M40,periods!$A$1:$B$11,2,FALSE)/100)</f>
        <v>1E-3</v>
      </c>
      <c r="Q40">
        <f t="shared" si="5"/>
        <v>14.433084961</v>
      </c>
      <c r="R40">
        <f t="shared" si="6"/>
        <v>208313.94149144439</v>
      </c>
      <c r="U40" s="2">
        <v>14</v>
      </c>
      <c r="V40" s="3">
        <v>946.18463440000005</v>
      </c>
      <c r="W40" s="3">
        <v>5157676.5360085964</v>
      </c>
      <c r="X40">
        <f t="shared" si="27"/>
        <v>946.18463440000005</v>
      </c>
      <c r="Y40" s="4">
        <f t="shared" si="28"/>
        <v>2176.2381338329719</v>
      </c>
      <c r="AB40">
        <f t="shared" ref="AB40:AF40" si="38">AP14</f>
        <v>14</v>
      </c>
      <c r="AC40">
        <f t="shared" si="38"/>
        <v>1</v>
      </c>
      <c r="AD40" s="5">
        <f t="shared" si="38"/>
        <v>946.18464800000004</v>
      </c>
      <c r="AE40" s="5">
        <f t="shared" si="38"/>
        <v>2176.2381660000001</v>
      </c>
      <c r="AF40">
        <f t="shared" si="38"/>
        <v>236585</v>
      </c>
    </row>
    <row r="41" spans="1:46" x14ac:dyDescent="0.25">
      <c r="A41">
        <v>2100210</v>
      </c>
      <c r="B41">
        <v>1</v>
      </c>
      <c r="C41">
        <v>1</v>
      </c>
      <c r="D41">
        <v>65</v>
      </c>
      <c r="E41">
        <v>9826.6064449999994</v>
      </c>
      <c r="H41" s="2">
        <v>1</v>
      </c>
      <c r="I41" s="2">
        <v>1</v>
      </c>
      <c r="J41" s="2">
        <v>89</v>
      </c>
      <c r="K41" s="3">
        <v>5024.5371089999999</v>
      </c>
      <c r="L41">
        <f t="shared" si="1"/>
        <v>1</v>
      </c>
      <c r="M41">
        <f t="shared" si="2"/>
        <v>1</v>
      </c>
      <c r="N41">
        <f t="shared" si="3"/>
        <v>89</v>
      </c>
      <c r="O41">
        <f t="shared" si="4"/>
        <v>5024.5371089999999</v>
      </c>
      <c r="P41">
        <f>IF(N41=-1,VLOOKUP(M41,periods!$A$1:$B$11,2,FALSE),VLOOKUP(M41,periods!$A$1:$B$11,2,FALSE)/100)</f>
        <v>1E-3</v>
      </c>
      <c r="Q41">
        <f t="shared" si="5"/>
        <v>5.0245371089999997</v>
      </c>
      <c r="R41">
        <f t="shared" si="6"/>
        <v>25245.97315971808</v>
      </c>
      <c r="U41" s="2">
        <v>15</v>
      </c>
      <c r="V41" s="3">
        <v>2424.0588623000003</v>
      </c>
      <c r="W41" s="3">
        <v>33696221.545689158</v>
      </c>
      <c r="X41">
        <f t="shared" si="27"/>
        <v>2424.0588623000003</v>
      </c>
      <c r="Y41" s="4">
        <f t="shared" si="28"/>
        <v>5559.7921801482617</v>
      </c>
      <c r="AB41">
        <f t="shared" ref="AB41:AF41" si="39">AP15</f>
        <v>15</v>
      </c>
      <c r="AC41">
        <f t="shared" si="39"/>
        <v>1</v>
      </c>
      <c r="AD41" s="5">
        <f t="shared" si="39"/>
        <v>2424.0588980000002</v>
      </c>
      <c r="AE41" s="5">
        <f t="shared" si="39"/>
        <v>5559.7922630000003</v>
      </c>
      <c r="AF41">
        <f t="shared" si="39"/>
        <v>476871.03125</v>
      </c>
    </row>
    <row r="42" spans="1:46" x14ac:dyDescent="0.25">
      <c r="A42">
        <v>26</v>
      </c>
      <c r="B42">
        <v>1</v>
      </c>
      <c r="C42">
        <v>1</v>
      </c>
      <c r="D42">
        <v>68</v>
      </c>
      <c r="E42">
        <v>11456.341796999999</v>
      </c>
      <c r="H42" s="2">
        <v>1</v>
      </c>
      <c r="I42" s="2">
        <v>1</v>
      </c>
      <c r="J42" s="2">
        <v>91</v>
      </c>
      <c r="K42" s="3">
        <v>36260.914063000004</v>
      </c>
      <c r="L42">
        <f t="shared" si="1"/>
        <v>1</v>
      </c>
      <c r="M42">
        <f t="shared" si="2"/>
        <v>1</v>
      </c>
      <c r="N42">
        <f t="shared" si="3"/>
        <v>91</v>
      </c>
      <c r="O42">
        <f t="shared" si="4"/>
        <v>36260.914063000004</v>
      </c>
      <c r="P42">
        <f>IF(N42=-1,VLOOKUP(M42,periods!$A$1:$B$11,2,FALSE),VLOOKUP(M42,periods!$A$1:$B$11,2,FALSE)/100)</f>
        <v>1E-3</v>
      </c>
      <c r="Q42">
        <f t="shared" si="5"/>
        <v>36.260914063000001</v>
      </c>
      <c r="R42">
        <f t="shared" si="6"/>
        <v>1314853.8886842714</v>
      </c>
      <c r="U42" s="2">
        <v>16</v>
      </c>
      <c r="V42" s="3">
        <v>2748.8457032000006</v>
      </c>
      <c r="W42" s="3">
        <v>42032602.633605108</v>
      </c>
      <c r="X42">
        <f t="shared" si="27"/>
        <v>2748.8457032000006</v>
      </c>
      <c r="Y42" s="4">
        <f t="shared" si="28"/>
        <v>6189.2783580069599</v>
      </c>
      <c r="AB42">
        <f t="shared" ref="AB42:AF42" si="40">AP16</f>
        <v>16</v>
      </c>
      <c r="AC42">
        <f t="shared" si="40"/>
        <v>1</v>
      </c>
      <c r="AD42" s="5">
        <f t="shared" si="40"/>
        <v>2748.8457440000002</v>
      </c>
      <c r="AE42" s="5">
        <f t="shared" si="40"/>
        <v>6189.2784499999998</v>
      </c>
      <c r="AF42">
        <f t="shared" si="40"/>
        <v>352756</v>
      </c>
    </row>
    <row r="43" spans="1:46" x14ac:dyDescent="0.25">
      <c r="A43">
        <v>2100210</v>
      </c>
      <c r="B43">
        <v>1</v>
      </c>
      <c r="C43">
        <v>1</v>
      </c>
      <c r="D43">
        <v>69</v>
      </c>
      <c r="E43">
        <v>20413.214843999998</v>
      </c>
      <c r="H43" s="2">
        <v>1</v>
      </c>
      <c r="I43" s="2">
        <v>1</v>
      </c>
      <c r="J43" s="2">
        <v>95</v>
      </c>
      <c r="K43" s="3">
        <v>9317.9677730000003</v>
      </c>
      <c r="L43">
        <f t="shared" si="1"/>
        <v>1</v>
      </c>
      <c r="M43">
        <f t="shared" si="2"/>
        <v>1</v>
      </c>
      <c r="N43">
        <f t="shared" si="3"/>
        <v>95</v>
      </c>
      <c r="O43">
        <f t="shared" si="4"/>
        <v>9317.9677730000003</v>
      </c>
      <c r="P43">
        <f>IF(N43=-1,VLOOKUP(M43,periods!$A$1:$B$11,2,FALSE),VLOOKUP(M43,periods!$A$1:$B$11,2,FALSE)/100)</f>
        <v>1E-3</v>
      </c>
      <c r="Q43">
        <f t="shared" si="5"/>
        <v>9.3179677730000012</v>
      </c>
      <c r="R43">
        <f t="shared" si="6"/>
        <v>86824.523418666591</v>
      </c>
      <c r="U43" s="2">
        <v>17</v>
      </c>
      <c r="V43" s="3">
        <v>1354.1017212000002</v>
      </c>
      <c r="W43" s="3">
        <v>10199971.402980005</v>
      </c>
      <c r="X43">
        <f t="shared" si="27"/>
        <v>1354.1017212000002</v>
      </c>
      <c r="Y43" s="4">
        <f t="shared" si="28"/>
        <v>3048.9305833035223</v>
      </c>
      <c r="AB43">
        <f t="shared" ref="AB43:AF43" si="41">AP17</f>
        <v>17</v>
      </c>
      <c r="AC43">
        <f t="shared" si="41"/>
        <v>1</v>
      </c>
      <c r="AD43" s="5">
        <f t="shared" si="41"/>
        <v>1354.1017409999999</v>
      </c>
      <c r="AE43" s="5">
        <f t="shared" si="41"/>
        <v>3048.930629</v>
      </c>
      <c r="AF43">
        <f t="shared" si="41"/>
        <v>174428.609375</v>
      </c>
    </row>
    <row r="44" spans="1:46" x14ac:dyDescent="0.25">
      <c r="A44">
        <v>26</v>
      </c>
      <c r="B44">
        <v>1</v>
      </c>
      <c r="C44">
        <v>1</v>
      </c>
      <c r="D44">
        <v>81</v>
      </c>
      <c r="E44">
        <v>7002.0112300000001</v>
      </c>
      <c r="H44" s="2">
        <v>1</v>
      </c>
      <c r="I44" s="2">
        <v>1</v>
      </c>
      <c r="J44" s="2">
        <v>98</v>
      </c>
      <c r="K44" s="3">
        <v>22394.574218999998</v>
      </c>
      <c r="L44">
        <f t="shared" si="1"/>
        <v>1</v>
      </c>
      <c r="M44">
        <f t="shared" si="2"/>
        <v>1</v>
      </c>
      <c r="N44">
        <f t="shared" si="3"/>
        <v>98</v>
      </c>
      <c r="O44">
        <f t="shared" si="4"/>
        <v>22394.574218999998</v>
      </c>
      <c r="P44">
        <f>IF(N44=-1,VLOOKUP(M44,periods!$A$1:$B$11,2,FALSE),VLOOKUP(M44,periods!$A$1:$B$11,2,FALSE)/100)</f>
        <v>1E-3</v>
      </c>
      <c r="Q44">
        <f t="shared" si="5"/>
        <v>22.394574218999999</v>
      </c>
      <c r="R44">
        <f t="shared" si="6"/>
        <v>501516.95445029938</v>
      </c>
      <c r="U44" s="2">
        <v>18</v>
      </c>
      <c r="V44" s="3">
        <v>7207.6388671000004</v>
      </c>
      <c r="W44" s="3">
        <v>308675271.03544748</v>
      </c>
      <c r="X44">
        <f t="shared" si="27"/>
        <v>7207.6388671000004</v>
      </c>
      <c r="Y44" s="4">
        <f t="shared" si="28"/>
        <v>16889.352760341084</v>
      </c>
      <c r="AB44">
        <f t="shared" ref="AB44:AF44" si="42">AP18</f>
        <v>18</v>
      </c>
      <c r="AC44">
        <f t="shared" si="42"/>
        <v>1</v>
      </c>
      <c r="AD44" s="5">
        <f t="shared" si="42"/>
        <v>7207.6389749999998</v>
      </c>
      <c r="AE44" s="5">
        <f t="shared" si="42"/>
        <v>16889.353012</v>
      </c>
      <c r="AF44">
        <f t="shared" si="42"/>
        <v>929730</v>
      </c>
    </row>
    <row r="45" spans="1:46" x14ac:dyDescent="0.25">
      <c r="A45">
        <v>2100210</v>
      </c>
      <c r="B45">
        <v>1</v>
      </c>
      <c r="C45">
        <v>1</v>
      </c>
      <c r="D45">
        <v>82</v>
      </c>
      <c r="E45">
        <v>14541.223633</v>
      </c>
      <c r="H45" s="2">
        <v>1</v>
      </c>
      <c r="I45" s="2">
        <v>1</v>
      </c>
      <c r="J45" s="2">
        <v>99</v>
      </c>
      <c r="K45" s="3">
        <v>13482.456055000001</v>
      </c>
      <c r="L45">
        <f t="shared" si="1"/>
        <v>1</v>
      </c>
      <c r="M45">
        <f t="shared" si="2"/>
        <v>1</v>
      </c>
      <c r="N45">
        <f t="shared" si="3"/>
        <v>99</v>
      </c>
      <c r="O45">
        <f t="shared" si="4"/>
        <v>13482.456055000001</v>
      </c>
      <c r="P45">
        <f>IF(N45=-1,VLOOKUP(M45,periods!$A$1:$B$11,2,FALSE),VLOOKUP(M45,periods!$A$1:$B$11,2,FALSE)/100)</f>
        <v>1E-3</v>
      </c>
      <c r="Q45">
        <f t="shared" si="5"/>
        <v>13.482456055</v>
      </c>
      <c r="R45">
        <f t="shared" si="6"/>
        <v>181776.62127500618</v>
      </c>
      <c r="U45" s="2">
        <v>19</v>
      </c>
      <c r="V45" s="3">
        <v>65.131054599999999</v>
      </c>
      <c r="W45" s="3">
        <v>22445.746506824125</v>
      </c>
      <c r="X45">
        <f t="shared" si="27"/>
        <v>65.131054599999999</v>
      </c>
      <c r="Y45" s="4">
        <f t="shared" si="28"/>
        <v>142.21928386792914</v>
      </c>
      <c r="AB45">
        <f t="shared" ref="AB45:AF45" si="43">AP19</f>
        <v>19</v>
      </c>
      <c r="AC45">
        <f t="shared" si="43"/>
        <v>1</v>
      </c>
      <c r="AD45" s="5">
        <f t="shared" si="43"/>
        <v>65.131056000000001</v>
      </c>
      <c r="AE45" s="5">
        <f t="shared" si="43"/>
        <v>142.21928600000001</v>
      </c>
      <c r="AF45">
        <f t="shared" si="43"/>
        <v>7500</v>
      </c>
    </row>
    <row r="46" spans="1:46" x14ac:dyDescent="0.25">
      <c r="A46">
        <v>26</v>
      </c>
      <c r="B46">
        <v>1</v>
      </c>
      <c r="C46">
        <v>1</v>
      </c>
      <c r="D46">
        <v>84</v>
      </c>
      <c r="E46">
        <v>11361.454102</v>
      </c>
      <c r="H46" s="2">
        <v>1</v>
      </c>
      <c r="I46" s="2">
        <v>2</v>
      </c>
      <c r="J46" s="2">
        <v>-1</v>
      </c>
      <c r="K46" s="3">
        <v>4967.4785160000001</v>
      </c>
      <c r="L46">
        <f t="shared" si="1"/>
        <v>1</v>
      </c>
      <c r="M46">
        <f t="shared" si="2"/>
        <v>2</v>
      </c>
      <c r="N46">
        <f t="shared" si="3"/>
        <v>-1</v>
      </c>
      <c r="O46">
        <f t="shared" si="4"/>
        <v>4967.4785160000001</v>
      </c>
      <c r="P46">
        <f>IF(N46=-1,VLOOKUP(M46,periods!$A$1:$B$11,2,FALSE),VLOOKUP(M46,periods!$A$1:$B$11,2,FALSE)/100)</f>
        <v>0.1</v>
      </c>
      <c r="Q46">
        <f t="shared" si="5"/>
        <v>496.74785160000005</v>
      </c>
      <c r="R46">
        <f t="shared" si="6"/>
        <v>2467584.2806921564</v>
      </c>
      <c r="U46" s="2">
        <v>20</v>
      </c>
      <c r="V46" s="3">
        <v>2823.3233398000002</v>
      </c>
      <c r="W46" s="3">
        <v>41947727.366487294</v>
      </c>
      <c r="X46">
        <f t="shared" si="27"/>
        <v>2823.3233398000002</v>
      </c>
      <c r="Y46" s="4">
        <f t="shared" si="28"/>
        <v>6144.2450657711552</v>
      </c>
      <c r="AB46">
        <f t="shared" ref="AB46:AF46" si="44">AP20</f>
        <v>20</v>
      </c>
      <c r="AC46">
        <f t="shared" si="44"/>
        <v>1</v>
      </c>
      <c r="AD46" s="5">
        <f t="shared" si="44"/>
        <v>2823.323382</v>
      </c>
      <c r="AE46" s="5">
        <f t="shared" si="44"/>
        <v>6144.2451570000003</v>
      </c>
      <c r="AF46">
        <f t="shared" si="44"/>
        <v>575000</v>
      </c>
    </row>
    <row r="47" spans="1:46" x14ac:dyDescent="0.25">
      <c r="A47">
        <v>2100210</v>
      </c>
      <c r="B47">
        <v>1</v>
      </c>
      <c r="C47">
        <v>1</v>
      </c>
      <c r="D47">
        <v>84</v>
      </c>
      <c r="E47">
        <v>21246.228515999999</v>
      </c>
      <c r="H47" s="2">
        <v>1</v>
      </c>
      <c r="I47" s="2">
        <v>2</v>
      </c>
      <c r="J47" s="2">
        <v>1</v>
      </c>
      <c r="K47" s="3">
        <v>21298.771484000001</v>
      </c>
      <c r="L47">
        <f t="shared" si="1"/>
        <v>1</v>
      </c>
      <c r="M47">
        <f t="shared" si="2"/>
        <v>2</v>
      </c>
      <c r="N47">
        <f t="shared" si="3"/>
        <v>1</v>
      </c>
      <c r="O47">
        <f t="shared" si="4"/>
        <v>21298.771484000001</v>
      </c>
      <c r="P47">
        <f>IF(N47=-1,VLOOKUP(M47,periods!$A$1:$B$11,2,FALSE),VLOOKUP(M47,periods!$A$1:$B$11,2,FALSE)/100)</f>
        <v>1E-3</v>
      </c>
      <c r="Q47">
        <f t="shared" si="5"/>
        <v>21.298771484</v>
      </c>
      <c r="R47">
        <f t="shared" si="6"/>
        <v>453637.66672765161</v>
      </c>
      <c r="U47" s="2" t="s">
        <v>6</v>
      </c>
      <c r="V47" s="3">
        <v>40144.731076000004</v>
      </c>
      <c r="W47" s="3">
        <v>866940751.41880596</v>
      </c>
    </row>
    <row r="48" spans="1:46" x14ac:dyDescent="0.25">
      <c r="A48">
        <v>2100210</v>
      </c>
      <c r="B48">
        <v>1</v>
      </c>
      <c r="C48">
        <v>1</v>
      </c>
      <c r="D48">
        <v>86</v>
      </c>
      <c r="E48">
        <v>14433.084961</v>
      </c>
      <c r="H48" s="2">
        <v>1</v>
      </c>
      <c r="I48" s="2">
        <v>2</v>
      </c>
      <c r="J48" s="2">
        <v>2</v>
      </c>
      <c r="K48" s="3">
        <v>15665.952148</v>
      </c>
      <c r="L48">
        <f t="shared" si="1"/>
        <v>1</v>
      </c>
      <c r="M48">
        <f t="shared" si="2"/>
        <v>2</v>
      </c>
      <c r="N48">
        <f t="shared" si="3"/>
        <v>2</v>
      </c>
      <c r="O48">
        <f t="shared" si="4"/>
        <v>15665.952148</v>
      </c>
      <c r="P48">
        <f>IF(N48=-1,VLOOKUP(M48,periods!$A$1:$B$11,2,FALSE),VLOOKUP(M48,periods!$A$1:$B$11,2,FALSE)/100)</f>
        <v>1E-3</v>
      </c>
      <c r="Q48">
        <f t="shared" si="5"/>
        <v>15.665952148000001</v>
      </c>
      <c r="R48">
        <f t="shared" si="6"/>
        <v>245422.05670342583</v>
      </c>
    </row>
    <row r="49" spans="1:18" x14ac:dyDescent="0.25">
      <c r="A49">
        <v>26</v>
      </c>
      <c r="B49">
        <v>1</v>
      </c>
      <c r="C49">
        <v>1</v>
      </c>
      <c r="D49">
        <v>89</v>
      </c>
      <c r="E49">
        <v>5024.5371089999999</v>
      </c>
      <c r="H49" s="2">
        <v>1</v>
      </c>
      <c r="I49" s="2">
        <v>2</v>
      </c>
      <c r="J49" s="2">
        <v>5</v>
      </c>
      <c r="K49" s="3">
        <v>23843.419922000001</v>
      </c>
      <c r="L49">
        <f t="shared" si="1"/>
        <v>1</v>
      </c>
      <c r="M49">
        <f t="shared" si="2"/>
        <v>2</v>
      </c>
      <c r="N49">
        <f t="shared" si="3"/>
        <v>5</v>
      </c>
      <c r="O49">
        <f t="shared" si="4"/>
        <v>23843.419922000001</v>
      </c>
      <c r="P49">
        <f>IF(N49=-1,VLOOKUP(M49,periods!$A$1:$B$11,2,FALSE),VLOOKUP(M49,periods!$A$1:$B$11,2,FALSE)/100)</f>
        <v>1E-3</v>
      </c>
      <c r="Q49">
        <f t="shared" si="5"/>
        <v>23.843419922000002</v>
      </c>
      <c r="R49">
        <f t="shared" si="6"/>
        <v>568508.67357682658</v>
      </c>
    </row>
    <row r="50" spans="1:18" x14ac:dyDescent="0.25">
      <c r="A50">
        <v>26</v>
      </c>
      <c r="B50">
        <v>1</v>
      </c>
      <c r="C50">
        <v>1</v>
      </c>
      <c r="D50">
        <v>91</v>
      </c>
      <c r="E50">
        <v>18341.669922000001</v>
      </c>
      <c r="H50" s="2">
        <v>1</v>
      </c>
      <c r="I50" s="2">
        <v>2</v>
      </c>
      <c r="J50" s="2">
        <v>8</v>
      </c>
      <c r="K50" s="3">
        <v>22024.810547000001</v>
      </c>
      <c r="L50">
        <f t="shared" si="1"/>
        <v>1</v>
      </c>
      <c r="M50">
        <f t="shared" si="2"/>
        <v>2</v>
      </c>
      <c r="N50">
        <f t="shared" si="3"/>
        <v>8</v>
      </c>
      <c r="O50">
        <f t="shared" si="4"/>
        <v>22024.810547000001</v>
      </c>
      <c r="P50">
        <f>IF(N50=-1,VLOOKUP(M50,periods!$A$1:$B$11,2,FALSE),VLOOKUP(M50,periods!$A$1:$B$11,2,FALSE)/100)</f>
        <v>1E-3</v>
      </c>
      <c r="Q50">
        <f t="shared" si="5"/>
        <v>22.024810547000001</v>
      </c>
      <c r="R50">
        <f t="shared" si="6"/>
        <v>485092.27963124245</v>
      </c>
    </row>
    <row r="51" spans="1:18" x14ac:dyDescent="0.25">
      <c r="A51">
        <v>2100210</v>
      </c>
      <c r="B51">
        <v>1</v>
      </c>
      <c r="C51">
        <v>1</v>
      </c>
      <c r="D51">
        <v>91</v>
      </c>
      <c r="E51">
        <v>17919.244140999999</v>
      </c>
      <c r="H51" s="2">
        <v>1</v>
      </c>
      <c r="I51" s="2">
        <v>2</v>
      </c>
      <c r="J51" s="2">
        <v>9</v>
      </c>
      <c r="K51" s="3">
        <v>7025.9594729999999</v>
      </c>
      <c r="L51">
        <f t="shared" si="1"/>
        <v>1</v>
      </c>
      <c r="M51">
        <f t="shared" si="2"/>
        <v>2</v>
      </c>
      <c r="N51">
        <f t="shared" si="3"/>
        <v>9</v>
      </c>
      <c r="O51">
        <f t="shared" si="4"/>
        <v>7025.9594729999999</v>
      </c>
      <c r="P51">
        <f>IF(N51=-1,VLOOKUP(M51,periods!$A$1:$B$11,2,FALSE),VLOOKUP(M51,periods!$A$1:$B$11,2,FALSE)/100)</f>
        <v>1E-3</v>
      </c>
      <c r="Q51">
        <f t="shared" si="5"/>
        <v>7.0259594730000003</v>
      </c>
      <c r="R51">
        <f t="shared" si="6"/>
        <v>49364.10651623844</v>
      </c>
    </row>
    <row r="52" spans="1:18" x14ac:dyDescent="0.25">
      <c r="A52">
        <v>2100210</v>
      </c>
      <c r="B52">
        <v>1</v>
      </c>
      <c r="C52">
        <v>1</v>
      </c>
      <c r="D52">
        <v>95</v>
      </c>
      <c r="E52">
        <v>9317.9677730000003</v>
      </c>
      <c r="H52" s="2">
        <v>1</v>
      </c>
      <c r="I52" s="2">
        <v>2</v>
      </c>
      <c r="J52" s="2">
        <v>10</v>
      </c>
      <c r="K52" s="3">
        <v>9490.6777340000008</v>
      </c>
      <c r="L52">
        <f t="shared" si="1"/>
        <v>1</v>
      </c>
      <c r="M52">
        <f t="shared" si="2"/>
        <v>2</v>
      </c>
      <c r="N52">
        <f t="shared" si="3"/>
        <v>10</v>
      </c>
      <c r="O52">
        <f t="shared" si="4"/>
        <v>9490.6777340000008</v>
      </c>
      <c r="P52">
        <f>IF(N52=-1,VLOOKUP(M52,periods!$A$1:$B$11,2,FALSE),VLOOKUP(M52,periods!$A$1:$B$11,2,FALSE)/100)</f>
        <v>1E-3</v>
      </c>
      <c r="Q52">
        <f t="shared" si="5"/>
        <v>9.4906777340000001</v>
      </c>
      <c r="R52">
        <f t="shared" si="6"/>
        <v>90072.963850643398</v>
      </c>
    </row>
    <row r="53" spans="1:18" x14ac:dyDescent="0.25">
      <c r="A53">
        <v>2100210</v>
      </c>
      <c r="B53">
        <v>1</v>
      </c>
      <c r="C53">
        <v>1</v>
      </c>
      <c r="D53">
        <v>98</v>
      </c>
      <c r="E53">
        <v>22394.574218999998</v>
      </c>
      <c r="H53" s="2">
        <v>1</v>
      </c>
      <c r="I53" s="2">
        <v>2</v>
      </c>
      <c r="J53" s="2">
        <v>13</v>
      </c>
      <c r="K53" s="3">
        <v>14706.186523</v>
      </c>
      <c r="L53">
        <f t="shared" si="1"/>
        <v>1</v>
      </c>
      <c r="M53">
        <f t="shared" si="2"/>
        <v>2</v>
      </c>
      <c r="N53">
        <f t="shared" si="3"/>
        <v>13</v>
      </c>
      <c r="O53">
        <f t="shared" si="4"/>
        <v>14706.186523</v>
      </c>
      <c r="P53">
        <f>IF(N53=-1,VLOOKUP(M53,periods!$A$1:$B$11,2,FALSE),VLOOKUP(M53,periods!$A$1:$B$11,2,FALSE)/100)</f>
        <v>1E-3</v>
      </c>
      <c r="Q53">
        <f t="shared" si="5"/>
        <v>14.706186523000001</v>
      </c>
      <c r="R53">
        <f t="shared" si="6"/>
        <v>216271.92204926684</v>
      </c>
    </row>
    <row r="54" spans="1:18" x14ac:dyDescent="0.25">
      <c r="A54">
        <v>2100210</v>
      </c>
      <c r="B54">
        <v>1</v>
      </c>
      <c r="C54">
        <v>1</v>
      </c>
      <c r="D54">
        <v>99</v>
      </c>
      <c r="E54">
        <v>13482.456055000001</v>
      </c>
      <c r="H54" s="2">
        <v>1</v>
      </c>
      <c r="I54" s="2">
        <v>2</v>
      </c>
      <c r="J54" s="2">
        <v>18</v>
      </c>
      <c r="K54" s="3">
        <v>10431.054688</v>
      </c>
      <c r="L54">
        <f t="shared" si="1"/>
        <v>1</v>
      </c>
      <c r="M54">
        <f t="shared" si="2"/>
        <v>2</v>
      </c>
      <c r="N54">
        <f t="shared" si="3"/>
        <v>18</v>
      </c>
      <c r="O54">
        <f t="shared" si="4"/>
        <v>10431.054688</v>
      </c>
      <c r="P54">
        <f>IF(N54=-1,VLOOKUP(M54,periods!$A$1:$B$11,2,FALSE),VLOOKUP(M54,periods!$A$1:$B$11,2,FALSE)/100)</f>
        <v>1E-3</v>
      </c>
      <c r="Q54">
        <f t="shared" si="5"/>
        <v>10.431054688</v>
      </c>
      <c r="R54">
        <f t="shared" si="6"/>
        <v>108806.90190404678</v>
      </c>
    </row>
    <row r="55" spans="1:18" x14ac:dyDescent="0.25">
      <c r="A55">
        <v>26</v>
      </c>
      <c r="B55">
        <v>1</v>
      </c>
      <c r="C55">
        <v>2</v>
      </c>
      <c r="D55">
        <v>-1</v>
      </c>
      <c r="E55">
        <v>1014.656372</v>
      </c>
      <c r="H55" s="2">
        <v>1</v>
      </c>
      <c r="I55" s="2">
        <v>2</v>
      </c>
      <c r="J55" s="2">
        <v>21</v>
      </c>
      <c r="K55" s="3">
        <v>39915.570312000003</v>
      </c>
      <c r="L55">
        <f t="shared" si="1"/>
        <v>1</v>
      </c>
      <c r="M55">
        <f t="shared" si="2"/>
        <v>2</v>
      </c>
      <c r="N55">
        <f t="shared" si="3"/>
        <v>21</v>
      </c>
      <c r="O55">
        <f t="shared" si="4"/>
        <v>39915.570312000003</v>
      </c>
      <c r="P55">
        <f>IF(N55=-1,VLOOKUP(M55,periods!$A$1:$B$11,2,FALSE),VLOOKUP(M55,periods!$A$1:$B$11,2,FALSE)/100)</f>
        <v>1E-3</v>
      </c>
      <c r="Q55">
        <f t="shared" si="5"/>
        <v>39.915570312000007</v>
      </c>
      <c r="R55">
        <f t="shared" si="6"/>
        <v>1593252.7533322161</v>
      </c>
    </row>
    <row r="56" spans="1:18" x14ac:dyDescent="0.25">
      <c r="A56">
        <v>2100210</v>
      </c>
      <c r="B56">
        <v>1</v>
      </c>
      <c r="C56">
        <v>2</v>
      </c>
      <c r="D56">
        <v>-1</v>
      </c>
      <c r="E56">
        <v>3826.5634770000001</v>
      </c>
      <c r="H56" s="2">
        <v>1</v>
      </c>
      <c r="I56" s="2">
        <v>2</v>
      </c>
      <c r="J56" s="2">
        <v>22</v>
      </c>
      <c r="K56" s="3">
        <v>20948.861327999999</v>
      </c>
      <c r="L56">
        <f t="shared" si="1"/>
        <v>1</v>
      </c>
      <c r="M56">
        <f t="shared" si="2"/>
        <v>2</v>
      </c>
      <c r="N56">
        <f t="shared" si="3"/>
        <v>22</v>
      </c>
      <c r="O56">
        <f t="shared" si="4"/>
        <v>20948.861327999999</v>
      </c>
      <c r="P56">
        <f>IF(N56=-1,VLOOKUP(M56,periods!$A$1:$B$11,2,FALSE),VLOOKUP(M56,periods!$A$1:$B$11,2,FALSE)/100)</f>
        <v>1E-3</v>
      </c>
      <c r="Q56">
        <f t="shared" si="5"/>
        <v>20.948861328</v>
      </c>
      <c r="R56">
        <f t="shared" si="6"/>
        <v>438854.79093977384</v>
      </c>
    </row>
    <row r="57" spans="1:18" x14ac:dyDescent="0.25">
      <c r="A57">
        <v>2100210</v>
      </c>
      <c r="B57">
        <v>1</v>
      </c>
      <c r="C57">
        <v>2</v>
      </c>
      <c r="D57">
        <v>5</v>
      </c>
      <c r="E57">
        <v>32176.109375</v>
      </c>
      <c r="H57" s="2">
        <v>1</v>
      </c>
      <c r="I57" s="2">
        <v>2</v>
      </c>
      <c r="J57" s="2">
        <v>24</v>
      </c>
      <c r="K57" s="3">
        <v>25159.710938</v>
      </c>
      <c r="L57">
        <f t="shared" si="1"/>
        <v>1</v>
      </c>
      <c r="M57">
        <f t="shared" si="2"/>
        <v>2</v>
      </c>
      <c r="N57">
        <f t="shared" si="3"/>
        <v>24</v>
      </c>
      <c r="O57">
        <f t="shared" si="4"/>
        <v>25159.710938</v>
      </c>
      <c r="P57">
        <f>IF(N57=-1,VLOOKUP(M57,periods!$A$1:$B$11,2,FALSE),VLOOKUP(M57,periods!$A$1:$B$11,2,FALSE)/100)</f>
        <v>1E-3</v>
      </c>
      <c r="Q57">
        <f t="shared" si="5"/>
        <v>25.159710938</v>
      </c>
      <c r="R57">
        <f t="shared" si="6"/>
        <v>633011.05448371684</v>
      </c>
    </row>
    <row r="58" spans="1:18" x14ac:dyDescent="0.25">
      <c r="A58">
        <v>2100210</v>
      </c>
      <c r="B58">
        <v>1</v>
      </c>
      <c r="C58">
        <v>2</v>
      </c>
      <c r="D58">
        <v>9</v>
      </c>
      <c r="E58">
        <v>25915.933593999998</v>
      </c>
      <c r="H58" s="2">
        <v>1</v>
      </c>
      <c r="I58" s="2">
        <v>2</v>
      </c>
      <c r="J58" s="2">
        <v>26</v>
      </c>
      <c r="K58" s="3">
        <v>2021.1762699999999</v>
      </c>
      <c r="L58">
        <f t="shared" si="1"/>
        <v>1</v>
      </c>
      <c r="M58">
        <f t="shared" si="2"/>
        <v>2</v>
      </c>
      <c r="N58">
        <f t="shared" si="3"/>
        <v>26</v>
      </c>
      <c r="O58">
        <f t="shared" si="4"/>
        <v>2021.1762699999999</v>
      </c>
      <c r="P58">
        <f>IF(N58=-1,VLOOKUP(M58,periods!$A$1:$B$11,2,FALSE),VLOOKUP(M58,periods!$A$1:$B$11,2,FALSE)/100)</f>
        <v>1E-3</v>
      </c>
      <c r="Q58">
        <f t="shared" si="5"/>
        <v>2.0211762699999998</v>
      </c>
      <c r="R58">
        <f t="shared" si="6"/>
        <v>4085.1535144111131</v>
      </c>
    </row>
    <row r="59" spans="1:18" x14ac:dyDescent="0.25">
      <c r="A59">
        <v>26</v>
      </c>
      <c r="B59">
        <v>1</v>
      </c>
      <c r="C59">
        <v>2</v>
      </c>
      <c r="D59">
        <v>10</v>
      </c>
      <c r="E59">
        <v>9179.0820309999999</v>
      </c>
      <c r="H59" s="2">
        <v>1</v>
      </c>
      <c r="I59" s="2">
        <v>2</v>
      </c>
      <c r="J59" s="2">
        <v>28</v>
      </c>
      <c r="K59" s="3">
        <v>13994.995117</v>
      </c>
      <c r="L59">
        <f t="shared" si="1"/>
        <v>1</v>
      </c>
      <c r="M59">
        <f t="shared" si="2"/>
        <v>2</v>
      </c>
      <c r="N59">
        <f t="shared" si="3"/>
        <v>28</v>
      </c>
      <c r="O59">
        <f t="shared" si="4"/>
        <v>13994.995117</v>
      </c>
      <c r="P59">
        <f>IF(N59=-1,VLOOKUP(M59,periods!$A$1:$B$11,2,FALSE),VLOOKUP(M59,periods!$A$1:$B$11,2,FALSE)/100)</f>
        <v>1E-3</v>
      </c>
      <c r="Q59">
        <f t="shared" si="5"/>
        <v>13.994995117</v>
      </c>
      <c r="R59">
        <f t="shared" si="6"/>
        <v>195859.88832485388</v>
      </c>
    </row>
    <row r="60" spans="1:18" x14ac:dyDescent="0.25">
      <c r="A60">
        <v>2100210</v>
      </c>
      <c r="B60">
        <v>1</v>
      </c>
      <c r="C60">
        <v>2</v>
      </c>
      <c r="D60">
        <v>10</v>
      </c>
      <c r="E60">
        <v>11149.760742</v>
      </c>
      <c r="H60" s="2">
        <v>1</v>
      </c>
      <c r="I60" s="2">
        <v>2</v>
      </c>
      <c r="J60" s="2">
        <v>29</v>
      </c>
      <c r="K60" s="3">
        <v>21651.421875</v>
      </c>
      <c r="L60">
        <f t="shared" si="1"/>
        <v>1</v>
      </c>
      <c r="M60">
        <f t="shared" si="2"/>
        <v>2</v>
      </c>
      <c r="N60">
        <f t="shared" si="3"/>
        <v>29</v>
      </c>
      <c r="O60">
        <f t="shared" si="4"/>
        <v>21651.421875</v>
      </c>
      <c r="P60">
        <f>IF(N60=-1,VLOOKUP(M60,periods!$A$1:$B$11,2,FALSE),VLOOKUP(M60,periods!$A$1:$B$11,2,FALSE)/100)</f>
        <v>1E-3</v>
      </c>
      <c r="Q60">
        <f t="shared" si="5"/>
        <v>21.651421875</v>
      </c>
      <c r="R60">
        <f t="shared" si="6"/>
        <v>468784.0692092285</v>
      </c>
    </row>
    <row r="61" spans="1:18" x14ac:dyDescent="0.25">
      <c r="A61">
        <v>26</v>
      </c>
      <c r="B61">
        <v>1</v>
      </c>
      <c r="C61">
        <v>2</v>
      </c>
      <c r="D61">
        <v>16</v>
      </c>
      <c r="E61">
        <v>5449.0522460000002</v>
      </c>
      <c r="H61" s="2">
        <v>1</v>
      </c>
      <c r="I61" s="2">
        <v>2</v>
      </c>
      <c r="J61" s="2">
        <v>31</v>
      </c>
      <c r="K61" s="3">
        <v>23627.960938</v>
      </c>
      <c r="L61">
        <f t="shared" si="1"/>
        <v>1</v>
      </c>
      <c r="M61">
        <f t="shared" si="2"/>
        <v>2</v>
      </c>
      <c r="N61">
        <f t="shared" si="3"/>
        <v>31</v>
      </c>
      <c r="O61">
        <f t="shared" si="4"/>
        <v>23627.960938</v>
      </c>
      <c r="P61">
        <f>IF(N61=-1,VLOOKUP(M61,periods!$A$1:$B$11,2,FALSE),VLOOKUP(M61,periods!$A$1:$B$11,2,FALSE)/100)</f>
        <v>1E-3</v>
      </c>
      <c r="Q61">
        <f t="shared" si="5"/>
        <v>23.627960938000001</v>
      </c>
      <c r="R61">
        <f t="shared" si="6"/>
        <v>558280.53808765393</v>
      </c>
    </row>
    <row r="62" spans="1:18" x14ac:dyDescent="0.25">
      <c r="A62">
        <v>2100210</v>
      </c>
      <c r="B62">
        <v>1</v>
      </c>
      <c r="C62">
        <v>2</v>
      </c>
      <c r="D62">
        <v>18</v>
      </c>
      <c r="E62">
        <v>13666.226562</v>
      </c>
      <c r="H62" s="2">
        <v>1</v>
      </c>
      <c r="I62" s="2">
        <v>2</v>
      </c>
      <c r="J62" s="2">
        <v>34</v>
      </c>
      <c r="K62" s="3">
        <v>14898.066406</v>
      </c>
      <c r="L62">
        <f t="shared" si="1"/>
        <v>1</v>
      </c>
      <c r="M62">
        <f t="shared" si="2"/>
        <v>2</v>
      </c>
      <c r="N62">
        <f t="shared" si="3"/>
        <v>34</v>
      </c>
      <c r="O62">
        <f t="shared" si="4"/>
        <v>14898.066406</v>
      </c>
      <c r="P62">
        <f>IF(N62=-1,VLOOKUP(M62,periods!$A$1:$B$11,2,FALSE),VLOOKUP(M62,periods!$A$1:$B$11,2,FALSE)/100)</f>
        <v>1E-3</v>
      </c>
      <c r="Q62">
        <f t="shared" si="5"/>
        <v>14.898066406</v>
      </c>
      <c r="R62">
        <f t="shared" si="6"/>
        <v>221952.38263758578</v>
      </c>
    </row>
    <row r="63" spans="1:18" x14ac:dyDescent="0.25">
      <c r="A63">
        <v>2100210</v>
      </c>
      <c r="B63">
        <v>1</v>
      </c>
      <c r="C63">
        <v>2</v>
      </c>
      <c r="D63">
        <v>19</v>
      </c>
      <c r="E63">
        <v>26931.367188</v>
      </c>
      <c r="H63" s="2">
        <v>1</v>
      </c>
      <c r="I63" s="2">
        <v>2</v>
      </c>
      <c r="J63" s="2">
        <v>38</v>
      </c>
      <c r="K63" s="3">
        <v>17291.826172000001</v>
      </c>
      <c r="L63">
        <f t="shared" si="1"/>
        <v>1</v>
      </c>
      <c r="M63">
        <f t="shared" si="2"/>
        <v>2</v>
      </c>
      <c r="N63">
        <f t="shared" si="3"/>
        <v>38</v>
      </c>
      <c r="O63">
        <f t="shared" si="4"/>
        <v>17291.826172000001</v>
      </c>
      <c r="P63">
        <f>IF(N63=-1,VLOOKUP(M63,periods!$A$1:$B$11,2,FALSE),VLOOKUP(M63,periods!$A$1:$B$11,2,FALSE)/100)</f>
        <v>1E-3</v>
      </c>
      <c r="Q63">
        <f t="shared" si="5"/>
        <v>17.291826172</v>
      </c>
      <c r="R63">
        <f t="shared" si="6"/>
        <v>299007.25236266421</v>
      </c>
    </row>
    <row r="64" spans="1:18" x14ac:dyDescent="0.25">
      <c r="A64">
        <v>2100210</v>
      </c>
      <c r="B64">
        <v>1</v>
      </c>
      <c r="C64">
        <v>2</v>
      </c>
      <c r="D64">
        <v>20</v>
      </c>
      <c r="E64">
        <v>7372.998047</v>
      </c>
      <c r="H64" s="2">
        <v>1</v>
      </c>
      <c r="I64" s="2">
        <v>2</v>
      </c>
      <c r="J64" s="2">
        <v>40</v>
      </c>
      <c r="K64" s="3">
        <v>10487.013671999999</v>
      </c>
      <c r="L64">
        <f t="shared" si="1"/>
        <v>1</v>
      </c>
      <c r="M64">
        <f t="shared" si="2"/>
        <v>2</v>
      </c>
      <c r="N64">
        <f t="shared" si="3"/>
        <v>40</v>
      </c>
      <c r="O64">
        <f t="shared" si="4"/>
        <v>10487.013671999999</v>
      </c>
      <c r="P64">
        <f>IF(N64=-1,VLOOKUP(M64,periods!$A$1:$B$11,2,FALSE),VLOOKUP(M64,periods!$A$1:$B$11,2,FALSE)/100)</f>
        <v>1E-3</v>
      </c>
      <c r="Q64">
        <f t="shared" si="5"/>
        <v>10.487013672</v>
      </c>
      <c r="R64">
        <f t="shared" si="6"/>
        <v>109977.45575671492</v>
      </c>
    </row>
    <row r="65" spans="1:18" x14ac:dyDescent="0.25">
      <c r="A65">
        <v>2100210</v>
      </c>
      <c r="B65">
        <v>1</v>
      </c>
      <c r="C65">
        <v>2</v>
      </c>
      <c r="D65">
        <v>23</v>
      </c>
      <c r="E65">
        <v>2132.8315429999998</v>
      </c>
      <c r="H65" s="2">
        <v>1</v>
      </c>
      <c r="I65" s="2">
        <v>2</v>
      </c>
      <c r="J65" s="2">
        <v>41</v>
      </c>
      <c r="K65" s="3">
        <v>19464.830077999999</v>
      </c>
      <c r="L65">
        <f t="shared" si="1"/>
        <v>1</v>
      </c>
      <c r="M65">
        <f t="shared" si="2"/>
        <v>2</v>
      </c>
      <c r="N65">
        <f t="shared" si="3"/>
        <v>41</v>
      </c>
      <c r="O65">
        <f t="shared" si="4"/>
        <v>19464.830077999999</v>
      </c>
      <c r="P65">
        <f>IF(N65=-1,VLOOKUP(M65,periods!$A$1:$B$11,2,FALSE),VLOOKUP(M65,periods!$A$1:$B$11,2,FALSE)/100)</f>
        <v>1E-3</v>
      </c>
      <c r="Q65">
        <f t="shared" si="5"/>
        <v>19.464830077999999</v>
      </c>
      <c r="R65">
        <f t="shared" si="6"/>
        <v>378879.60996541346</v>
      </c>
    </row>
    <row r="66" spans="1:18" x14ac:dyDescent="0.25">
      <c r="A66">
        <v>26</v>
      </c>
      <c r="B66">
        <v>1</v>
      </c>
      <c r="C66">
        <v>2</v>
      </c>
      <c r="D66">
        <v>25</v>
      </c>
      <c r="E66">
        <v>11052.607421999999</v>
      </c>
      <c r="H66" s="2">
        <v>1</v>
      </c>
      <c r="I66" s="2">
        <v>2</v>
      </c>
      <c r="J66" s="2">
        <v>42</v>
      </c>
      <c r="K66" s="3">
        <v>16945.208984000001</v>
      </c>
      <c r="L66">
        <f t="shared" ref="L66:L129" si="45">H66</f>
        <v>1</v>
      </c>
      <c r="M66">
        <f t="shared" ref="M66:M129" si="46">I66</f>
        <v>2</v>
      </c>
      <c r="N66">
        <f t="shared" ref="N66:N129" si="47">J66</f>
        <v>42</v>
      </c>
      <c r="O66">
        <f t="shared" ref="O66:O129" si="48">K66</f>
        <v>16945.208984000001</v>
      </c>
      <c r="P66">
        <f>IF(N66=-1,VLOOKUP(M66,periods!$A$1:$B$11,2,FALSE),VLOOKUP(M66,periods!$A$1:$B$11,2,FALSE)/100)</f>
        <v>1E-3</v>
      </c>
      <c r="Q66">
        <f t="shared" si="5"/>
        <v>16.945208984000001</v>
      </c>
      <c r="R66">
        <f t="shared" si="6"/>
        <v>287140.1075114343</v>
      </c>
    </row>
    <row r="67" spans="1:18" x14ac:dyDescent="0.25">
      <c r="A67">
        <v>2100210</v>
      </c>
      <c r="B67">
        <v>1</v>
      </c>
      <c r="C67">
        <v>2</v>
      </c>
      <c r="D67">
        <v>26</v>
      </c>
      <c r="E67">
        <v>3179.688232</v>
      </c>
      <c r="H67" s="2">
        <v>1</v>
      </c>
      <c r="I67" s="2">
        <v>2</v>
      </c>
      <c r="J67" s="2">
        <v>44</v>
      </c>
      <c r="K67" s="3">
        <v>17741.431640999999</v>
      </c>
      <c r="L67">
        <f t="shared" si="45"/>
        <v>1</v>
      </c>
      <c r="M67">
        <f t="shared" si="46"/>
        <v>2</v>
      </c>
      <c r="N67">
        <f t="shared" si="47"/>
        <v>44</v>
      </c>
      <c r="O67">
        <f t="shared" si="48"/>
        <v>17741.431640999999</v>
      </c>
      <c r="P67">
        <f>IF(N67=-1,VLOOKUP(M67,periods!$A$1:$B$11,2,FALSE),VLOOKUP(M67,periods!$A$1:$B$11,2,FALSE)/100)</f>
        <v>1E-3</v>
      </c>
      <c r="Q67">
        <f t="shared" ref="Q67:Q130" si="49">O67*P67</f>
        <v>17.741431640999998</v>
      </c>
      <c r="R67">
        <f t="shared" ref="R67:R130" si="50">P67*O67^2</f>
        <v>314758.39667227591</v>
      </c>
    </row>
    <row r="68" spans="1:18" x14ac:dyDescent="0.25">
      <c r="A68">
        <v>2100210</v>
      </c>
      <c r="B68">
        <v>1</v>
      </c>
      <c r="C68">
        <v>2</v>
      </c>
      <c r="D68">
        <v>31</v>
      </c>
      <c r="E68">
        <v>23.938127999999999</v>
      </c>
      <c r="H68" s="2">
        <v>1</v>
      </c>
      <c r="I68" s="2">
        <v>2</v>
      </c>
      <c r="J68" s="2">
        <v>46</v>
      </c>
      <c r="K68" s="3">
        <v>34599.410155999998</v>
      </c>
      <c r="L68">
        <f t="shared" si="45"/>
        <v>1</v>
      </c>
      <c r="M68">
        <f t="shared" si="46"/>
        <v>2</v>
      </c>
      <c r="N68">
        <f t="shared" si="47"/>
        <v>46</v>
      </c>
      <c r="O68">
        <f t="shared" si="48"/>
        <v>34599.410155999998</v>
      </c>
      <c r="P68">
        <f>IF(N68=-1,VLOOKUP(M68,periods!$A$1:$B$11,2,FALSE),VLOOKUP(M68,periods!$A$1:$B$11,2,FALSE)/100)</f>
        <v>1E-3</v>
      </c>
      <c r="Q68">
        <f t="shared" si="49"/>
        <v>34.599410155999998</v>
      </c>
      <c r="R68">
        <f t="shared" si="50"/>
        <v>1197119.1831431158</v>
      </c>
    </row>
    <row r="69" spans="1:18" x14ac:dyDescent="0.25">
      <c r="A69">
        <v>26</v>
      </c>
      <c r="B69">
        <v>1</v>
      </c>
      <c r="C69">
        <v>2</v>
      </c>
      <c r="D69">
        <v>32</v>
      </c>
      <c r="E69">
        <v>32185.212890999999</v>
      </c>
      <c r="H69" s="2">
        <v>1</v>
      </c>
      <c r="I69" s="2">
        <v>2</v>
      </c>
      <c r="J69" s="2">
        <v>48</v>
      </c>
      <c r="K69" s="3">
        <v>18087.267577999999</v>
      </c>
      <c r="L69">
        <f t="shared" si="45"/>
        <v>1</v>
      </c>
      <c r="M69">
        <f t="shared" si="46"/>
        <v>2</v>
      </c>
      <c r="N69">
        <f t="shared" si="47"/>
        <v>48</v>
      </c>
      <c r="O69">
        <f t="shared" si="48"/>
        <v>18087.267577999999</v>
      </c>
      <c r="P69">
        <f>IF(N69=-1,VLOOKUP(M69,periods!$A$1:$B$11,2,FALSE),VLOOKUP(M69,periods!$A$1:$B$11,2,FALSE)/100)</f>
        <v>1E-3</v>
      </c>
      <c r="Q69">
        <f t="shared" si="49"/>
        <v>18.087267577999999</v>
      </c>
      <c r="R69">
        <f t="shared" si="50"/>
        <v>327149.24843816995</v>
      </c>
    </row>
    <row r="70" spans="1:18" x14ac:dyDescent="0.25">
      <c r="A70">
        <v>26</v>
      </c>
      <c r="B70">
        <v>1</v>
      </c>
      <c r="C70">
        <v>2</v>
      </c>
      <c r="D70">
        <v>33</v>
      </c>
      <c r="E70">
        <v>3567.7468260000001</v>
      </c>
      <c r="H70" s="2">
        <v>1</v>
      </c>
      <c r="I70" s="2">
        <v>2</v>
      </c>
      <c r="J70" s="2">
        <v>49</v>
      </c>
      <c r="K70" s="3">
        <v>4433.7270509999998</v>
      </c>
      <c r="L70">
        <f t="shared" si="45"/>
        <v>1</v>
      </c>
      <c r="M70">
        <f t="shared" si="46"/>
        <v>2</v>
      </c>
      <c r="N70">
        <f t="shared" si="47"/>
        <v>49</v>
      </c>
      <c r="O70">
        <f t="shared" si="48"/>
        <v>4433.7270509999998</v>
      </c>
      <c r="P70">
        <f>IF(N70=-1,VLOOKUP(M70,periods!$A$1:$B$11,2,FALSE),VLOOKUP(M70,periods!$A$1:$B$11,2,FALSE)/100)</f>
        <v>1E-3</v>
      </c>
      <c r="Q70">
        <f t="shared" si="49"/>
        <v>4.433727051</v>
      </c>
      <c r="R70">
        <f t="shared" si="50"/>
        <v>19657.935562769155</v>
      </c>
    </row>
    <row r="71" spans="1:18" x14ac:dyDescent="0.25">
      <c r="A71">
        <v>2100210</v>
      </c>
      <c r="B71">
        <v>1</v>
      </c>
      <c r="C71">
        <v>2</v>
      </c>
      <c r="D71">
        <v>38</v>
      </c>
      <c r="E71">
        <v>12810.979492</v>
      </c>
      <c r="H71" s="2">
        <v>1</v>
      </c>
      <c r="I71" s="2">
        <v>2</v>
      </c>
      <c r="J71" s="2">
        <v>51</v>
      </c>
      <c r="K71" s="3">
        <v>25398.837890999999</v>
      </c>
      <c r="L71">
        <f t="shared" si="45"/>
        <v>1</v>
      </c>
      <c r="M71">
        <f t="shared" si="46"/>
        <v>2</v>
      </c>
      <c r="N71">
        <f t="shared" si="47"/>
        <v>51</v>
      </c>
      <c r="O71">
        <f t="shared" si="48"/>
        <v>25398.837890999999</v>
      </c>
      <c r="P71">
        <f>IF(N71=-1,VLOOKUP(M71,periods!$A$1:$B$11,2,FALSE),VLOOKUP(M71,periods!$A$1:$B$11,2,FALSE)/100)</f>
        <v>1E-3</v>
      </c>
      <c r="Q71">
        <f t="shared" si="49"/>
        <v>25.398837890999999</v>
      </c>
      <c r="R71">
        <f t="shared" si="50"/>
        <v>645100.96621329722</v>
      </c>
    </row>
    <row r="72" spans="1:18" x14ac:dyDescent="0.25">
      <c r="A72">
        <v>26</v>
      </c>
      <c r="B72">
        <v>1</v>
      </c>
      <c r="C72">
        <v>2</v>
      </c>
      <c r="D72">
        <v>41</v>
      </c>
      <c r="E72">
        <v>13319.892578000001</v>
      </c>
      <c r="H72" s="2">
        <v>1</v>
      </c>
      <c r="I72" s="2">
        <v>2</v>
      </c>
      <c r="J72" s="2">
        <v>55</v>
      </c>
      <c r="K72" s="3">
        <v>17831.578125</v>
      </c>
      <c r="L72">
        <f t="shared" si="45"/>
        <v>1</v>
      </c>
      <c r="M72">
        <f t="shared" si="46"/>
        <v>2</v>
      </c>
      <c r="N72">
        <f t="shared" si="47"/>
        <v>55</v>
      </c>
      <c r="O72">
        <f t="shared" si="48"/>
        <v>17831.578125</v>
      </c>
      <c r="P72">
        <f>IF(N72=-1,VLOOKUP(M72,periods!$A$1:$B$11,2,FALSE),VLOOKUP(M72,periods!$A$1:$B$11,2,FALSE)/100)</f>
        <v>1E-3</v>
      </c>
      <c r="Q72">
        <f t="shared" si="49"/>
        <v>17.831578125</v>
      </c>
      <c r="R72">
        <f t="shared" si="50"/>
        <v>317965.17842797854</v>
      </c>
    </row>
    <row r="73" spans="1:18" x14ac:dyDescent="0.25">
      <c r="A73">
        <v>26</v>
      </c>
      <c r="B73">
        <v>1</v>
      </c>
      <c r="C73">
        <v>2</v>
      </c>
      <c r="D73">
        <v>42</v>
      </c>
      <c r="E73">
        <v>194.05509900000001</v>
      </c>
      <c r="H73" s="2">
        <v>1</v>
      </c>
      <c r="I73" s="2">
        <v>2</v>
      </c>
      <c r="J73" s="2">
        <v>60</v>
      </c>
      <c r="K73" s="3">
        <v>12379.753906</v>
      </c>
      <c r="L73">
        <f t="shared" si="45"/>
        <v>1</v>
      </c>
      <c r="M73">
        <f t="shared" si="46"/>
        <v>2</v>
      </c>
      <c r="N73">
        <f t="shared" si="47"/>
        <v>60</v>
      </c>
      <c r="O73">
        <f t="shared" si="48"/>
        <v>12379.753906</v>
      </c>
      <c r="P73">
        <f>IF(N73=-1,VLOOKUP(M73,periods!$A$1:$B$11,2,FALSE),VLOOKUP(M73,periods!$A$1:$B$11,2,FALSE)/100)</f>
        <v>1E-3</v>
      </c>
      <c r="Q73">
        <f t="shared" si="49"/>
        <v>12.379753905999999</v>
      </c>
      <c r="R73">
        <f t="shared" si="50"/>
        <v>153258.30677312225</v>
      </c>
    </row>
    <row r="74" spans="1:18" x14ac:dyDescent="0.25">
      <c r="A74">
        <v>2100210</v>
      </c>
      <c r="B74">
        <v>1</v>
      </c>
      <c r="C74">
        <v>2</v>
      </c>
      <c r="D74">
        <v>47</v>
      </c>
      <c r="E74">
        <v>14846.536133</v>
      </c>
      <c r="H74" s="2">
        <v>1</v>
      </c>
      <c r="I74" s="2">
        <v>2</v>
      </c>
      <c r="J74" s="2">
        <v>63</v>
      </c>
      <c r="K74" s="3">
        <v>16815.191406000002</v>
      </c>
      <c r="L74">
        <f t="shared" si="45"/>
        <v>1</v>
      </c>
      <c r="M74">
        <f t="shared" si="46"/>
        <v>2</v>
      </c>
      <c r="N74">
        <f t="shared" si="47"/>
        <v>63</v>
      </c>
      <c r="O74">
        <f t="shared" si="48"/>
        <v>16815.191406000002</v>
      </c>
      <c r="P74">
        <f>IF(N74=-1,VLOOKUP(M74,periods!$A$1:$B$11,2,FALSE),VLOOKUP(M74,periods!$A$1:$B$11,2,FALSE)/100)</f>
        <v>1E-3</v>
      </c>
      <c r="Q74">
        <f t="shared" si="49"/>
        <v>16.815191406000004</v>
      </c>
      <c r="R74">
        <f t="shared" si="50"/>
        <v>282750.66202041635</v>
      </c>
    </row>
    <row r="75" spans="1:18" x14ac:dyDescent="0.25">
      <c r="A75">
        <v>2100210</v>
      </c>
      <c r="B75">
        <v>1</v>
      </c>
      <c r="C75">
        <v>2</v>
      </c>
      <c r="D75">
        <v>48</v>
      </c>
      <c r="E75">
        <v>4814.5537109999996</v>
      </c>
      <c r="H75" s="2">
        <v>1</v>
      </c>
      <c r="I75" s="2">
        <v>2</v>
      </c>
      <c r="J75" s="2">
        <v>67</v>
      </c>
      <c r="K75" s="3">
        <v>13594.078125</v>
      </c>
      <c r="L75">
        <f t="shared" si="45"/>
        <v>1</v>
      </c>
      <c r="M75">
        <f t="shared" si="46"/>
        <v>2</v>
      </c>
      <c r="N75">
        <f t="shared" si="47"/>
        <v>67</v>
      </c>
      <c r="O75">
        <f t="shared" si="48"/>
        <v>13594.078125</v>
      </c>
      <c r="P75">
        <f>IF(N75=-1,VLOOKUP(M75,periods!$A$1:$B$11,2,FALSE),VLOOKUP(M75,periods!$A$1:$B$11,2,FALSE)/100)</f>
        <v>1E-3</v>
      </c>
      <c r="Q75">
        <f t="shared" si="49"/>
        <v>13.594078125000001</v>
      </c>
      <c r="R75">
        <f t="shared" si="50"/>
        <v>184798.96006860351</v>
      </c>
    </row>
    <row r="76" spans="1:18" x14ac:dyDescent="0.25">
      <c r="A76">
        <v>2100210</v>
      </c>
      <c r="B76">
        <v>1</v>
      </c>
      <c r="C76">
        <v>2</v>
      </c>
      <c r="D76">
        <v>52</v>
      </c>
      <c r="E76">
        <v>24787.59375</v>
      </c>
      <c r="H76" s="2">
        <v>1</v>
      </c>
      <c r="I76" s="2">
        <v>2</v>
      </c>
      <c r="J76" s="2">
        <v>72</v>
      </c>
      <c r="K76" s="3">
        <v>18200.351562</v>
      </c>
      <c r="L76">
        <f t="shared" si="45"/>
        <v>1</v>
      </c>
      <c r="M76">
        <f t="shared" si="46"/>
        <v>2</v>
      </c>
      <c r="N76">
        <f t="shared" si="47"/>
        <v>72</v>
      </c>
      <c r="O76">
        <f t="shared" si="48"/>
        <v>18200.351562</v>
      </c>
      <c r="P76">
        <f>IF(N76=-1,VLOOKUP(M76,periods!$A$1:$B$11,2,FALSE),VLOOKUP(M76,periods!$A$1:$B$11,2,FALSE)/100)</f>
        <v>1E-3</v>
      </c>
      <c r="Q76">
        <f t="shared" si="49"/>
        <v>18.200351562000002</v>
      </c>
      <c r="R76">
        <f t="shared" si="50"/>
        <v>331252.79698039585</v>
      </c>
    </row>
    <row r="77" spans="1:18" x14ac:dyDescent="0.25">
      <c r="A77">
        <v>2100210</v>
      </c>
      <c r="B77">
        <v>1</v>
      </c>
      <c r="C77">
        <v>2</v>
      </c>
      <c r="D77">
        <v>54</v>
      </c>
      <c r="E77">
        <v>4301.5678710000002</v>
      </c>
      <c r="H77" s="2">
        <v>1</v>
      </c>
      <c r="I77" s="2">
        <v>2</v>
      </c>
      <c r="J77" s="2">
        <v>74</v>
      </c>
      <c r="K77" s="3">
        <v>31460.681640999999</v>
      </c>
      <c r="L77">
        <f t="shared" si="45"/>
        <v>1</v>
      </c>
      <c r="M77">
        <f t="shared" si="46"/>
        <v>2</v>
      </c>
      <c r="N77">
        <f t="shared" si="47"/>
        <v>74</v>
      </c>
      <c r="O77">
        <f t="shared" si="48"/>
        <v>31460.681640999999</v>
      </c>
      <c r="P77">
        <f>IF(N77=-1,VLOOKUP(M77,periods!$A$1:$B$11,2,FALSE),VLOOKUP(M77,periods!$A$1:$B$11,2,FALSE)/100)</f>
        <v>1E-3</v>
      </c>
      <c r="Q77">
        <f t="shared" si="49"/>
        <v>31.460681641000001</v>
      </c>
      <c r="R77">
        <f t="shared" si="50"/>
        <v>989774.48931635439</v>
      </c>
    </row>
    <row r="78" spans="1:18" x14ac:dyDescent="0.25">
      <c r="A78">
        <v>2100210</v>
      </c>
      <c r="B78">
        <v>1</v>
      </c>
      <c r="C78">
        <v>2</v>
      </c>
      <c r="D78">
        <v>58</v>
      </c>
      <c r="E78">
        <v>7968.9736329999996</v>
      </c>
      <c r="H78" s="2">
        <v>1</v>
      </c>
      <c r="I78" s="2">
        <v>2</v>
      </c>
      <c r="J78" s="2">
        <v>78</v>
      </c>
      <c r="K78" s="3">
        <v>16477.859375</v>
      </c>
      <c r="L78">
        <f t="shared" si="45"/>
        <v>1</v>
      </c>
      <c r="M78">
        <f t="shared" si="46"/>
        <v>2</v>
      </c>
      <c r="N78">
        <f t="shared" si="47"/>
        <v>78</v>
      </c>
      <c r="O78">
        <f t="shared" si="48"/>
        <v>16477.859375</v>
      </c>
      <c r="P78">
        <f>IF(N78=-1,VLOOKUP(M78,periods!$A$1:$B$11,2,FALSE),VLOOKUP(M78,periods!$A$1:$B$11,2,FALSE)/100)</f>
        <v>1E-3</v>
      </c>
      <c r="Q78">
        <f t="shared" si="49"/>
        <v>16.477859375000001</v>
      </c>
      <c r="R78">
        <f t="shared" si="50"/>
        <v>271519.84958227538</v>
      </c>
    </row>
    <row r="79" spans="1:18" x14ac:dyDescent="0.25">
      <c r="A79">
        <v>2100210</v>
      </c>
      <c r="B79">
        <v>1</v>
      </c>
      <c r="C79">
        <v>2</v>
      </c>
      <c r="D79">
        <v>67</v>
      </c>
      <c r="E79">
        <v>28729.447265999999</v>
      </c>
      <c r="H79" s="2">
        <v>1</v>
      </c>
      <c r="I79" s="2">
        <v>2</v>
      </c>
      <c r="J79" s="2">
        <v>84</v>
      </c>
      <c r="K79" s="3">
        <v>27743.458984000001</v>
      </c>
      <c r="L79">
        <f t="shared" si="45"/>
        <v>1</v>
      </c>
      <c r="M79">
        <f t="shared" si="46"/>
        <v>2</v>
      </c>
      <c r="N79">
        <f t="shared" si="47"/>
        <v>84</v>
      </c>
      <c r="O79">
        <f t="shared" si="48"/>
        <v>27743.458984000001</v>
      </c>
      <c r="P79">
        <f>IF(N79=-1,VLOOKUP(M79,periods!$A$1:$B$11,2,FALSE),VLOOKUP(M79,periods!$A$1:$B$11,2,FALSE)/100)</f>
        <v>1E-3</v>
      </c>
      <c r="Q79">
        <f t="shared" si="49"/>
        <v>27.743458984</v>
      </c>
      <c r="R79">
        <f t="shared" si="50"/>
        <v>769699.51639689039</v>
      </c>
    </row>
    <row r="80" spans="1:18" x14ac:dyDescent="0.25">
      <c r="A80">
        <v>2100210</v>
      </c>
      <c r="B80">
        <v>1</v>
      </c>
      <c r="C80">
        <v>2</v>
      </c>
      <c r="D80">
        <v>70</v>
      </c>
      <c r="E80">
        <v>6830.3608400000003</v>
      </c>
      <c r="H80" s="2">
        <v>1</v>
      </c>
      <c r="I80" s="2">
        <v>2</v>
      </c>
      <c r="J80" s="2">
        <v>85</v>
      </c>
      <c r="K80" s="3">
        <v>22366.671875</v>
      </c>
      <c r="L80">
        <f t="shared" si="45"/>
        <v>1</v>
      </c>
      <c r="M80">
        <f t="shared" si="46"/>
        <v>2</v>
      </c>
      <c r="N80">
        <f t="shared" si="47"/>
        <v>85</v>
      </c>
      <c r="O80">
        <f t="shared" si="48"/>
        <v>22366.671875</v>
      </c>
      <c r="P80">
        <f>IF(N80=-1,VLOOKUP(M80,periods!$A$1:$B$11,2,FALSE),VLOOKUP(M80,periods!$A$1:$B$11,2,FALSE)/100)</f>
        <v>1E-3</v>
      </c>
      <c r="Q80">
        <f t="shared" si="49"/>
        <v>22.366671875000002</v>
      </c>
      <c r="R80">
        <f t="shared" si="50"/>
        <v>500268.01076391601</v>
      </c>
    </row>
    <row r="81" spans="1:18" x14ac:dyDescent="0.25">
      <c r="A81">
        <v>26</v>
      </c>
      <c r="B81">
        <v>1</v>
      </c>
      <c r="C81">
        <v>2</v>
      </c>
      <c r="D81">
        <v>75</v>
      </c>
      <c r="E81">
        <v>34452.796875</v>
      </c>
      <c r="H81" s="2">
        <v>1</v>
      </c>
      <c r="I81" s="2">
        <v>2</v>
      </c>
      <c r="J81" s="2">
        <v>86</v>
      </c>
      <c r="K81" s="3">
        <v>13050.940430000001</v>
      </c>
      <c r="L81">
        <f t="shared" si="45"/>
        <v>1</v>
      </c>
      <c r="M81">
        <f t="shared" si="46"/>
        <v>2</v>
      </c>
      <c r="N81">
        <f t="shared" si="47"/>
        <v>86</v>
      </c>
      <c r="O81">
        <f t="shared" si="48"/>
        <v>13050.940430000001</v>
      </c>
      <c r="P81">
        <f>IF(N81=-1,VLOOKUP(M81,periods!$A$1:$B$11,2,FALSE),VLOOKUP(M81,periods!$A$1:$B$11,2,FALSE)/100)</f>
        <v>1E-3</v>
      </c>
      <c r="Q81">
        <f t="shared" si="49"/>
        <v>13.050940430000001</v>
      </c>
      <c r="R81">
        <f t="shared" si="50"/>
        <v>170327.04610740862</v>
      </c>
    </row>
    <row r="82" spans="1:18" x14ac:dyDescent="0.25">
      <c r="A82">
        <v>26</v>
      </c>
      <c r="B82">
        <v>1</v>
      </c>
      <c r="C82">
        <v>2</v>
      </c>
      <c r="D82">
        <v>77</v>
      </c>
      <c r="E82">
        <v>18.174499999999998</v>
      </c>
      <c r="H82" s="2">
        <v>1</v>
      </c>
      <c r="I82" s="2">
        <v>2</v>
      </c>
      <c r="J82" s="2">
        <v>87</v>
      </c>
      <c r="K82" s="3">
        <v>7671.6347660000001</v>
      </c>
      <c r="L82">
        <f t="shared" si="45"/>
        <v>1</v>
      </c>
      <c r="M82">
        <f t="shared" si="46"/>
        <v>2</v>
      </c>
      <c r="N82">
        <f t="shared" si="47"/>
        <v>87</v>
      </c>
      <c r="O82">
        <f t="shared" si="48"/>
        <v>7671.6347660000001</v>
      </c>
      <c r="P82">
        <f>IF(N82=-1,VLOOKUP(M82,periods!$A$1:$B$11,2,FALSE),VLOOKUP(M82,periods!$A$1:$B$11,2,FALSE)/100)</f>
        <v>1E-3</v>
      </c>
      <c r="Q82">
        <f t="shared" si="49"/>
        <v>7.6716347660000004</v>
      </c>
      <c r="R82">
        <f t="shared" si="50"/>
        <v>58853.979982899873</v>
      </c>
    </row>
    <row r="83" spans="1:18" x14ac:dyDescent="0.25">
      <c r="A83">
        <v>2100210</v>
      </c>
      <c r="B83">
        <v>1</v>
      </c>
      <c r="C83">
        <v>2</v>
      </c>
      <c r="D83">
        <v>77</v>
      </c>
      <c r="E83">
        <v>10632.707031</v>
      </c>
      <c r="H83" s="2">
        <v>1</v>
      </c>
      <c r="I83" s="2">
        <v>2</v>
      </c>
      <c r="J83" s="2">
        <v>88</v>
      </c>
      <c r="K83" s="3">
        <v>15198.282227</v>
      </c>
      <c r="L83">
        <f t="shared" si="45"/>
        <v>1</v>
      </c>
      <c r="M83">
        <f t="shared" si="46"/>
        <v>2</v>
      </c>
      <c r="N83">
        <f t="shared" si="47"/>
        <v>88</v>
      </c>
      <c r="O83">
        <f t="shared" si="48"/>
        <v>15198.282227</v>
      </c>
      <c r="P83">
        <f>IF(N83=-1,VLOOKUP(M83,periods!$A$1:$B$11,2,FALSE),VLOOKUP(M83,periods!$A$1:$B$11,2,FALSE)/100)</f>
        <v>1E-3</v>
      </c>
      <c r="Q83">
        <f t="shared" si="49"/>
        <v>15.198282227</v>
      </c>
      <c r="R83">
        <f t="shared" si="50"/>
        <v>230987.78265154408</v>
      </c>
    </row>
    <row r="84" spans="1:18" x14ac:dyDescent="0.25">
      <c r="A84">
        <v>2100210</v>
      </c>
      <c r="B84">
        <v>1</v>
      </c>
      <c r="C84">
        <v>2</v>
      </c>
      <c r="D84">
        <v>80</v>
      </c>
      <c r="E84">
        <v>12719.771484000001</v>
      </c>
      <c r="H84" s="2">
        <v>1</v>
      </c>
      <c r="I84" s="2">
        <v>2</v>
      </c>
      <c r="J84" s="2">
        <v>90</v>
      </c>
      <c r="K84" s="3">
        <v>16722.09375</v>
      </c>
      <c r="L84">
        <f t="shared" si="45"/>
        <v>1</v>
      </c>
      <c r="M84">
        <f t="shared" si="46"/>
        <v>2</v>
      </c>
      <c r="N84">
        <f t="shared" si="47"/>
        <v>90</v>
      </c>
      <c r="O84">
        <f t="shared" si="48"/>
        <v>16722.09375</v>
      </c>
      <c r="P84">
        <f>IF(N84=-1,VLOOKUP(M84,periods!$A$1:$B$11,2,FALSE),VLOOKUP(M84,periods!$A$1:$B$11,2,FALSE)/100)</f>
        <v>1E-3</v>
      </c>
      <c r="Q84">
        <f t="shared" si="49"/>
        <v>16.722093749999999</v>
      </c>
      <c r="R84">
        <f t="shared" si="50"/>
        <v>279628.41938378906</v>
      </c>
    </row>
    <row r="85" spans="1:18" x14ac:dyDescent="0.25">
      <c r="A85">
        <v>2100210</v>
      </c>
      <c r="B85">
        <v>1</v>
      </c>
      <c r="C85">
        <v>2</v>
      </c>
      <c r="D85">
        <v>85</v>
      </c>
      <c r="E85">
        <v>14.770514</v>
      </c>
      <c r="H85" s="2">
        <v>1</v>
      </c>
      <c r="I85" s="2">
        <v>2</v>
      </c>
      <c r="J85" s="2">
        <v>94</v>
      </c>
      <c r="K85" s="3">
        <v>24612.634765999999</v>
      </c>
      <c r="L85">
        <f t="shared" si="45"/>
        <v>1</v>
      </c>
      <c r="M85">
        <f t="shared" si="46"/>
        <v>2</v>
      </c>
      <c r="N85">
        <f t="shared" si="47"/>
        <v>94</v>
      </c>
      <c r="O85">
        <f t="shared" si="48"/>
        <v>24612.634765999999</v>
      </c>
      <c r="P85">
        <f>IF(N85=-1,VLOOKUP(M85,periods!$A$1:$B$11,2,FALSE),VLOOKUP(M85,periods!$A$1:$B$11,2,FALSE)/100)</f>
        <v>1E-3</v>
      </c>
      <c r="Q85">
        <f t="shared" si="49"/>
        <v>24.612634765999999</v>
      </c>
      <c r="R85">
        <f t="shared" si="50"/>
        <v>605781.79012451181</v>
      </c>
    </row>
    <row r="86" spans="1:18" x14ac:dyDescent="0.25">
      <c r="A86">
        <v>2100210</v>
      </c>
      <c r="B86">
        <v>1</v>
      </c>
      <c r="C86">
        <v>2</v>
      </c>
      <c r="D86">
        <v>87</v>
      </c>
      <c r="E86">
        <v>21811.513672000001</v>
      </c>
      <c r="H86" s="2">
        <v>1</v>
      </c>
      <c r="I86" s="2">
        <v>2</v>
      </c>
      <c r="J86" s="2">
        <v>95</v>
      </c>
      <c r="K86" s="3">
        <v>22929.726562</v>
      </c>
      <c r="L86">
        <f t="shared" si="45"/>
        <v>1</v>
      </c>
      <c r="M86">
        <f t="shared" si="46"/>
        <v>2</v>
      </c>
      <c r="N86">
        <f t="shared" si="47"/>
        <v>95</v>
      </c>
      <c r="O86">
        <f t="shared" si="48"/>
        <v>22929.726562</v>
      </c>
      <c r="P86">
        <f>IF(N86=-1,VLOOKUP(M86,periods!$A$1:$B$11,2,FALSE),VLOOKUP(M86,periods!$A$1:$B$11,2,FALSE)/100)</f>
        <v>1E-3</v>
      </c>
      <c r="Q86">
        <f t="shared" si="49"/>
        <v>22.929726561999999</v>
      </c>
      <c r="R86">
        <f t="shared" si="50"/>
        <v>525772.3602080883</v>
      </c>
    </row>
    <row r="87" spans="1:18" x14ac:dyDescent="0.25">
      <c r="A87">
        <v>2100210</v>
      </c>
      <c r="B87">
        <v>1</v>
      </c>
      <c r="C87">
        <v>2</v>
      </c>
      <c r="D87">
        <v>89</v>
      </c>
      <c r="E87">
        <v>17406.720702999999</v>
      </c>
      <c r="H87" s="2">
        <v>1</v>
      </c>
      <c r="I87" s="2">
        <v>2</v>
      </c>
      <c r="J87" s="2">
        <v>96</v>
      </c>
      <c r="K87" s="3">
        <v>10384.007812</v>
      </c>
      <c r="L87">
        <f t="shared" si="45"/>
        <v>1</v>
      </c>
      <c r="M87">
        <f t="shared" si="46"/>
        <v>2</v>
      </c>
      <c r="N87">
        <f t="shared" si="47"/>
        <v>96</v>
      </c>
      <c r="O87">
        <f t="shared" si="48"/>
        <v>10384.007812</v>
      </c>
      <c r="P87">
        <f>IF(N87=-1,VLOOKUP(M87,periods!$A$1:$B$11,2,FALSE),VLOOKUP(M87,periods!$A$1:$B$11,2,FALSE)/100)</f>
        <v>1E-3</v>
      </c>
      <c r="Q87">
        <f t="shared" si="49"/>
        <v>10.384007812</v>
      </c>
      <c r="R87">
        <f t="shared" si="50"/>
        <v>107827.61823967703</v>
      </c>
    </row>
    <row r="88" spans="1:18" x14ac:dyDescent="0.25">
      <c r="A88">
        <v>2100210</v>
      </c>
      <c r="B88">
        <v>1</v>
      </c>
      <c r="C88">
        <v>2</v>
      </c>
      <c r="D88">
        <v>94</v>
      </c>
      <c r="E88">
        <v>6314.6245120000003</v>
      </c>
      <c r="H88" s="2">
        <v>1</v>
      </c>
      <c r="I88" s="2">
        <v>2</v>
      </c>
      <c r="J88" s="2">
        <v>97</v>
      </c>
      <c r="K88" s="3">
        <v>11166.898438</v>
      </c>
      <c r="L88">
        <f t="shared" si="45"/>
        <v>1</v>
      </c>
      <c r="M88">
        <f t="shared" si="46"/>
        <v>2</v>
      </c>
      <c r="N88">
        <f t="shared" si="47"/>
        <v>97</v>
      </c>
      <c r="O88">
        <f t="shared" si="48"/>
        <v>11166.898438</v>
      </c>
      <c r="P88">
        <f>IF(N88=-1,VLOOKUP(M88,periods!$A$1:$B$11,2,FALSE),VLOOKUP(M88,periods!$A$1:$B$11,2,FALSE)/100)</f>
        <v>1E-3</v>
      </c>
      <c r="Q88">
        <f t="shared" si="49"/>
        <v>11.166898438</v>
      </c>
      <c r="R88">
        <f t="shared" si="50"/>
        <v>124699.62072460685</v>
      </c>
    </row>
    <row r="89" spans="1:18" x14ac:dyDescent="0.25">
      <c r="A89">
        <v>2100210</v>
      </c>
      <c r="B89">
        <v>1</v>
      </c>
      <c r="C89">
        <v>2</v>
      </c>
      <c r="D89">
        <v>95</v>
      </c>
      <c r="E89">
        <v>16432.224609000001</v>
      </c>
      <c r="H89" s="2">
        <v>1</v>
      </c>
      <c r="I89" s="2">
        <v>2</v>
      </c>
      <c r="J89" s="2">
        <v>100</v>
      </c>
      <c r="K89" s="3">
        <v>10481.458984000001</v>
      </c>
      <c r="L89">
        <f t="shared" si="45"/>
        <v>1</v>
      </c>
      <c r="M89">
        <f t="shared" si="46"/>
        <v>2</v>
      </c>
      <c r="N89">
        <f t="shared" si="47"/>
        <v>100</v>
      </c>
      <c r="O89">
        <f t="shared" si="48"/>
        <v>10481.458984000001</v>
      </c>
      <c r="P89">
        <f>IF(N89=-1,VLOOKUP(M89,periods!$A$1:$B$11,2,FALSE),VLOOKUP(M89,periods!$A$1:$B$11,2,FALSE)/100)</f>
        <v>1E-3</v>
      </c>
      <c r="Q89">
        <f t="shared" si="49"/>
        <v>10.481458984000001</v>
      </c>
      <c r="R89">
        <f t="shared" si="50"/>
        <v>109860.98243327433</v>
      </c>
    </row>
    <row r="90" spans="1:18" x14ac:dyDescent="0.25">
      <c r="A90">
        <v>2100210</v>
      </c>
      <c r="B90">
        <v>1</v>
      </c>
      <c r="C90">
        <v>2</v>
      </c>
      <c r="D90">
        <v>97</v>
      </c>
      <c r="E90">
        <v>23548.722656000002</v>
      </c>
      <c r="H90" s="2">
        <v>2</v>
      </c>
      <c r="I90" s="2">
        <v>1</v>
      </c>
      <c r="J90" s="2">
        <v>-1</v>
      </c>
      <c r="K90" s="3">
        <v>4841.2198490000001</v>
      </c>
      <c r="L90">
        <f t="shared" si="45"/>
        <v>2</v>
      </c>
      <c r="M90">
        <f t="shared" si="46"/>
        <v>1</v>
      </c>
      <c r="N90">
        <f t="shared" si="47"/>
        <v>-1</v>
      </c>
      <c r="O90">
        <f t="shared" si="48"/>
        <v>4841.2198490000001</v>
      </c>
      <c r="P90">
        <f>IF(N90=-1,VLOOKUP(M90,periods!$A$1:$B$11,2,FALSE),VLOOKUP(M90,periods!$A$1:$B$11,2,FALSE)/100)</f>
        <v>0.1</v>
      </c>
      <c r="Q90">
        <f t="shared" si="49"/>
        <v>484.12198490000003</v>
      </c>
      <c r="R90">
        <f t="shared" si="50"/>
        <v>2343740.9626351586</v>
      </c>
    </row>
    <row r="91" spans="1:18" x14ac:dyDescent="0.25">
      <c r="A91">
        <v>26</v>
      </c>
      <c r="B91">
        <v>1</v>
      </c>
      <c r="C91">
        <v>3</v>
      </c>
      <c r="D91">
        <v>-1</v>
      </c>
      <c r="E91">
        <v>10723.323242</v>
      </c>
      <c r="H91" s="2">
        <v>2</v>
      </c>
      <c r="I91" s="2">
        <v>1</v>
      </c>
      <c r="J91" s="2">
        <v>5</v>
      </c>
      <c r="K91" s="3">
        <v>32176.109375</v>
      </c>
      <c r="L91">
        <f t="shared" si="45"/>
        <v>2</v>
      </c>
      <c r="M91">
        <f t="shared" si="46"/>
        <v>1</v>
      </c>
      <c r="N91">
        <f t="shared" si="47"/>
        <v>5</v>
      </c>
      <c r="O91">
        <f t="shared" si="48"/>
        <v>32176.109375</v>
      </c>
      <c r="P91">
        <f>IF(N91=-1,VLOOKUP(M91,periods!$A$1:$B$11,2,FALSE),VLOOKUP(M91,periods!$A$1:$B$11,2,FALSE)/100)</f>
        <v>1E-3</v>
      </c>
      <c r="Q91">
        <f t="shared" si="49"/>
        <v>32.176109375000003</v>
      </c>
      <c r="R91">
        <f t="shared" si="50"/>
        <v>1035302.0145119629</v>
      </c>
    </row>
    <row r="92" spans="1:18" x14ac:dyDescent="0.25">
      <c r="A92">
        <v>2100210</v>
      </c>
      <c r="B92">
        <v>1</v>
      </c>
      <c r="C92">
        <v>3</v>
      </c>
      <c r="D92">
        <v>-1</v>
      </c>
      <c r="E92">
        <v>18492.001952999999</v>
      </c>
      <c r="H92" s="2">
        <v>2</v>
      </c>
      <c r="I92" s="2">
        <v>1</v>
      </c>
      <c r="J92" s="2">
        <v>9</v>
      </c>
      <c r="K92" s="3">
        <v>25915.933593999998</v>
      </c>
      <c r="L92">
        <f t="shared" si="45"/>
        <v>2</v>
      </c>
      <c r="M92">
        <f t="shared" si="46"/>
        <v>1</v>
      </c>
      <c r="N92">
        <f t="shared" si="47"/>
        <v>9</v>
      </c>
      <c r="O92">
        <f t="shared" si="48"/>
        <v>25915.933593999998</v>
      </c>
      <c r="P92">
        <f>IF(N92=-1,VLOOKUP(M92,periods!$A$1:$B$11,2,FALSE),VLOOKUP(M92,periods!$A$1:$B$11,2,FALSE)/100)</f>
        <v>1E-3</v>
      </c>
      <c r="Q92">
        <f t="shared" si="49"/>
        <v>25.915933593999998</v>
      </c>
      <c r="R92">
        <f t="shared" si="50"/>
        <v>671635.61404861778</v>
      </c>
    </row>
    <row r="93" spans="1:18" x14ac:dyDescent="0.25">
      <c r="A93">
        <v>26</v>
      </c>
      <c r="B93">
        <v>1</v>
      </c>
      <c r="C93">
        <v>3</v>
      </c>
      <c r="D93">
        <v>1</v>
      </c>
      <c r="E93">
        <v>16789.585938</v>
      </c>
      <c r="H93" s="2">
        <v>2</v>
      </c>
      <c r="I93" s="2">
        <v>1</v>
      </c>
      <c r="J93" s="2">
        <v>10</v>
      </c>
      <c r="K93" s="3">
        <v>20328.842773</v>
      </c>
      <c r="L93">
        <f t="shared" si="45"/>
        <v>2</v>
      </c>
      <c r="M93">
        <f t="shared" si="46"/>
        <v>1</v>
      </c>
      <c r="N93">
        <f t="shared" si="47"/>
        <v>10</v>
      </c>
      <c r="O93">
        <f t="shared" si="48"/>
        <v>20328.842773</v>
      </c>
      <c r="P93">
        <f>IF(N93=-1,VLOOKUP(M93,periods!$A$1:$B$11,2,FALSE),VLOOKUP(M93,periods!$A$1:$B$11,2,FALSE)/100)</f>
        <v>1E-3</v>
      </c>
      <c r="Q93">
        <f t="shared" si="49"/>
        <v>20.328842773000002</v>
      </c>
      <c r="R93">
        <f t="shared" si="50"/>
        <v>413261.84848935431</v>
      </c>
    </row>
    <row r="94" spans="1:18" x14ac:dyDescent="0.25">
      <c r="A94">
        <v>2100210</v>
      </c>
      <c r="B94">
        <v>1</v>
      </c>
      <c r="C94">
        <v>3</v>
      </c>
      <c r="D94">
        <v>1</v>
      </c>
      <c r="E94">
        <v>8660.2539059999999</v>
      </c>
      <c r="H94" s="2">
        <v>2</v>
      </c>
      <c r="I94" s="2">
        <v>1</v>
      </c>
      <c r="J94" s="2">
        <v>16</v>
      </c>
      <c r="K94" s="3">
        <v>5449.0522460000002</v>
      </c>
      <c r="L94">
        <f t="shared" si="45"/>
        <v>2</v>
      </c>
      <c r="M94">
        <f t="shared" si="46"/>
        <v>1</v>
      </c>
      <c r="N94">
        <f t="shared" si="47"/>
        <v>16</v>
      </c>
      <c r="O94">
        <f t="shared" si="48"/>
        <v>5449.0522460000002</v>
      </c>
      <c r="P94">
        <f>IF(N94=-1,VLOOKUP(M94,periods!$A$1:$B$11,2,FALSE),VLOOKUP(M94,periods!$A$1:$B$11,2,FALSE)/100)</f>
        <v>1E-3</v>
      </c>
      <c r="Q94">
        <f t="shared" si="49"/>
        <v>5.4490522459999999</v>
      </c>
      <c r="R94">
        <f t="shared" si="50"/>
        <v>29692.17037963765</v>
      </c>
    </row>
    <row r="95" spans="1:18" x14ac:dyDescent="0.25">
      <c r="A95">
        <v>26</v>
      </c>
      <c r="B95">
        <v>1</v>
      </c>
      <c r="C95">
        <v>3</v>
      </c>
      <c r="D95">
        <v>2</v>
      </c>
      <c r="E95">
        <v>3619.421875</v>
      </c>
      <c r="H95" s="2">
        <v>2</v>
      </c>
      <c r="I95" s="2">
        <v>1</v>
      </c>
      <c r="J95" s="2">
        <v>18</v>
      </c>
      <c r="K95" s="3">
        <v>13666.226562</v>
      </c>
      <c r="L95">
        <f t="shared" si="45"/>
        <v>2</v>
      </c>
      <c r="M95">
        <f t="shared" si="46"/>
        <v>1</v>
      </c>
      <c r="N95">
        <f t="shared" si="47"/>
        <v>18</v>
      </c>
      <c r="O95">
        <f t="shared" si="48"/>
        <v>13666.226562</v>
      </c>
      <c r="P95">
        <f>IF(N95=-1,VLOOKUP(M95,periods!$A$1:$B$11,2,FALSE),VLOOKUP(M95,periods!$A$1:$B$11,2,FALSE)/100)</f>
        <v>1E-3</v>
      </c>
      <c r="Q95">
        <f t="shared" si="49"/>
        <v>13.666226562</v>
      </c>
      <c r="R95">
        <f t="shared" si="50"/>
        <v>186765.74844391432</v>
      </c>
    </row>
    <row r="96" spans="1:18" x14ac:dyDescent="0.25">
      <c r="A96">
        <v>2100210</v>
      </c>
      <c r="B96">
        <v>1</v>
      </c>
      <c r="C96">
        <v>3</v>
      </c>
      <c r="D96">
        <v>2</v>
      </c>
      <c r="E96">
        <v>12644.480469</v>
      </c>
      <c r="H96" s="2">
        <v>2</v>
      </c>
      <c r="I96" s="2">
        <v>1</v>
      </c>
      <c r="J96" s="2">
        <v>19</v>
      </c>
      <c r="K96" s="3">
        <v>26931.367188</v>
      </c>
      <c r="L96">
        <f t="shared" si="45"/>
        <v>2</v>
      </c>
      <c r="M96">
        <f t="shared" si="46"/>
        <v>1</v>
      </c>
      <c r="N96">
        <f t="shared" si="47"/>
        <v>19</v>
      </c>
      <c r="O96">
        <f t="shared" si="48"/>
        <v>26931.367188</v>
      </c>
      <c r="P96">
        <f>IF(N96=-1,VLOOKUP(M96,periods!$A$1:$B$11,2,FALSE),VLOOKUP(M96,periods!$A$1:$B$11,2,FALSE)/100)</f>
        <v>1E-3</v>
      </c>
      <c r="Q96">
        <f t="shared" si="49"/>
        <v>26.931367187999999</v>
      </c>
      <c r="R96">
        <f t="shared" si="50"/>
        <v>725298.53861488309</v>
      </c>
    </row>
    <row r="97" spans="1:18" x14ac:dyDescent="0.25">
      <c r="A97">
        <v>26</v>
      </c>
      <c r="B97">
        <v>1</v>
      </c>
      <c r="C97">
        <v>3</v>
      </c>
      <c r="D97">
        <v>3</v>
      </c>
      <c r="E97">
        <v>19564.851562</v>
      </c>
      <c r="H97" s="2">
        <v>2</v>
      </c>
      <c r="I97" s="2">
        <v>1</v>
      </c>
      <c r="J97" s="2">
        <v>20</v>
      </c>
      <c r="K97" s="3">
        <v>7372.998047</v>
      </c>
      <c r="L97">
        <f t="shared" si="45"/>
        <v>2</v>
      </c>
      <c r="M97">
        <f t="shared" si="46"/>
        <v>1</v>
      </c>
      <c r="N97">
        <f t="shared" si="47"/>
        <v>20</v>
      </c>
      <c r="O97">
        <f t="shared" si="48"/>
        <v>7372.998047</v>
      </c>
      <c r="P97">
        <f>IF(N97=-1,VLOOKUP(M97,periods!$A$1:$B$11,2,FALSE),VLOOKUP(M97,periods!$A$1:$B$11,2,FALSE)/100)</f>
        <v>1E-3</v>
      </c>
      <c r="Q97">
        <f t="shared" si="49"/>
        <v>7.3729980470000003</v>
      </c>
      <c r="R97">
        <f t="shared" si="50"/>
        <v>54361.100201065819</v>
      </c>
    </row>
    <row r="98" spans="1:18" x14ac:dyDescent="0.25">
      <c r="A98">
        <v>2100210</v>
      </c>
      <c r="B98">
        <v>1</v>
      </c>
      <c r="C98">
        <v>3</v>
      </c>
      <c r="D98">
        <v>3</v>
      </c>
      <c r="E98">
        <v>25088.195312</v>
      </c>
      <c r="H98" s="2">
        <v>2</v>
      </c>
      <c r="I98" s="2">
        <v>1</v>
      </c>
      <c r="J98" s="2">
        <v>23</v>
      </c>
      <c r="K98" s="3">
        <v>2132.8315429999998</v>
      </c>
      <c r="L98">
        <f t="shared" si="45"/>
        <v>2</v>
      </c>
      <c r="M98">
        <f t="shared" si="46"/>
        <v>1</v>
      </c>
      <c r="N98">
        <f t="shared" si="47"/>
        <v>23</v>
      </c>
      <c r="O98">
        <f t="shared" si="48"/>
        <v>2132.8315429999998</v>
      </c>
      <c r="P98">
        <f>IF(N98=-1,VLOOKUP(M98,periods!$A$1:$B$11,2,FALSE),VLOOKUP(M98,periods!$A$1:$B$11,2,FALSE)/100)</f>
        <v>1E-3</v>
      </c>
      <c r="Q98">
        <f t="shared" si="49"/>
        <v>2.132831543</v>
      </c>
      <c r="R98">
        <f t="shared" si="50"/>
        <v>4548.9703908157599</v>
      </c>
    </row>
    <row r="99" spans="1:18" x14ac:dyDescent="0.25">
      <c r="A99">
        <v>2100210</v>
      </c>
      <c r="B99">
        <v>1</v>
      </c>
      <c r="C99">
        <v>3</v>
      </c>
      <c r="D99">
        <v>5</v>
      </c>
      <c r="E99">
        <v>18622.037109000001</v>
      </c>
      <c r="H99" s="2">
        <v>2</v>
      </c>
      <c r="I99" s="2">
        <v>1</v>
      </c>
      <c r="J99" s="2">
        <v>25</v>
      </c>
      <c r="K99" s="3">
        <v>11052.607421999999</v>
      </c>
      <c r="L99">
        <f t="shared" si="45"/>
        <v>2</v>
      </c>
      <c r="M99">
        <f t="shared" si="46"/>
        <v>1</v>
      </c>
      <c r="N99">
        <f t="shared" si="47"/>
        <v>25</v>
      </c>
      <c r="O99">
        <f t="shared" si="48"/>
        <v>11052.607421999999</v>
      </c>
      <c r="P99">
        <f>IF(N99=-1,VLOOKUP(M99,periods!$A$1:$B$11,2,FALSE),VLOOKUP(M99,periods!$A$1:$B$11,2,FALSE)/100)</f>
        <v>1E-3</v>
      </c>
      <c r="Q99">
        <f t="shared" si="49"/>
        <v>11.052607421999999</v>
      </c>
      <c r="R99">
        <f t="shared" si="50"/>
        <v>122160.13082484948</v>
      </c>
    </row>
    <row r="100" spans="1:18" x14ac:dyDescent="0.25">
      <c r="A100">
        <v>2100210</v>
      </c>
      <c r="B100">
        <v>1</v>
      </c>
      <c r="C100">
        <v>3</v>
      </c>
      <c r="D100">
        <v>6</v>
      </c>
      <c r="E100">
        <v>5350.7617190000001</v>
      </c>
      <c r="H100" s="2">
        <v>2</v>
      </c>
      <c r="I100" s="2">
        <v>1</v>
      </c>
      <c r="J100" s="2">
        <v>26</v>
      </c>
      <c r="K100" s="3">
        <v>3179.688232</v>
      </c>
      <c r="L100">
        <f t="shared" si="45"/>
        <v>2</v>
      </c>
      <c r="M100">
        <f t="shared" si="46"/>
        <v>1</v>
      </c>
      <c r="N100">
        <f t="shared" si="47"/>
        <v>26</v>
      </c>
      <c r="O100">
        <f t="shared" si="48"/>
        <v>3179.688232</v>
      </c>
      <c r="P100">
        <f>IF(N100=-1,VLOOKUP(M100,periods!$A$1:$B$11,2,FALSE),VLOOKUP(M100,periods!$A$1:$B$11,2,FALSE)/100)</f>
        <v>1E-3</v>
      </c>
      <c r="Q100">
        <f t="shared" si="49"/>
        <v>3.1796882320000002</v>
      </c>
      <c r="R100">
        <f t="shared" si="50"/>
        <v>10110.417252719286</v>
      </c>
    </row>
    <row r="101" spans="1:18" x14ac:dyDescent="0.25">
      <c r="A101">
        <v>26</v>
      </c>
      <c r="B101">
        <v>1</v>
      </c>
      <c r="C101">
        <v>3</v>
      </c>
      <c r="D101">
        <v>7</v>
      </c>
      <c r="E101">
        <v>30557.564452999999</v>
      </c>
      <c r="H101" s="2">
        <v>2</v>
      </c>
      <c r="I101" s="2">
        <v>1</v>
      </c>
      <c r="J101" s="2">
        <v>31</v>
      </c>
      <c r="K101" s="3">
        <v>23.938127999999999</v>
      </c>
      <c r="L101">
        <f t="shared" si="45"/>
        <v>2</v>
      </c>
      <c r="M101">
        <f t="shared" si="46"/>
        <v>1</v>
      </c>
      <c r="N101">
        <f t="shared" si="47"/>
        <v>31</v>
      </c>
      <c r="O101">
        <f t="shared" si="48"/>
        <v>23.938127999999999</v>
      </c>
      <c r="P101">
        <f>IF(N101=-1,VLOOKUP(M101,periods!$A$1:$B$11,2,FALSE),VLOOKUP(M101,periods!$A$1:$B$11,2,FALSE)/100)</f>
        <v>1E-3</v>
      </c>
      <c r="Q101">
        <f t="shared" si="49"/>
        <v>2.3938127999999999E-2</v>
      </c>
      <c r="R101">
        <f t="shared" si="50"/>
        <v>0.5730339721443839</v>
      </c>
    </row>
    <row r="102" spans="1:18" x14ac:dyDescent="0.25">
      <c r="A102">
        <v>2100210</v>
      </c>
      <c r="B102">
        <v>1</v>
      </c>
      <c r="C102">
        <v>3</v>
      </c>
      <c r="D102">
        <v>7</v>
      </c>
      <c r="E102">
        <v>15818.992188</v>
      </c>
      <c r="H102" s="2">
        <v>2</v>
      </c>
      <c r="I102" s="2">
        <v>1</v>
      </c>
      <c r="J102" s="2">
        <v>32</v>
      </c>
      <c r="K102" s="3">
        <v>32185.212890999999</v>
      </c>
      <c r="L102">
        <f t="shared" si="45"/>
        <v>2</v>
      </c>
      <c r="M102">
        <f t="shared" si="46"/>
        <v>1</v>
      </c>
      <c r="N102">
        <f t="shared" si="47"/>
        <v>32</v>
      </c>
      <c r="O102">
        <f t="shared" si="48"/>
        <v>32185.212890999999</v>
      </c>
      <c r="P102">
        <f>IF(N102=-1,VLOOKUP(M102,periods!$A$1:$B$11,2,FALSE),VLOOKUP(M102,periods!$A$1:$B$11,2,FALSE)/100)</f>
        <v>1E-3</v>
      </c>
      <c r="Q102">
        <f t="shared" si="49"/>
        <v>32.185212890999999</v>
      </c>
      <c r="R102">
        <f t="shared" si="50"/>
        <v>1035887.9288389925</v>
      </c>
    </row>
    <row r="103" spans="1:18" x14ac:dyDescent="0.25">
      <c r="A103">
        <v>26</v>
      </c>
      <c r="B103">
        <v>1</v>
      </c>
      <c r="C103">
        <v>3</v>
      </c>
      <c r="D103">
        <v>8</v>
      </c>
      <c r="E103">
        <v>17342.855468999998</v>
      </c>
      <c r="H103" s="2">
        <v>2</v>
      </c>
      <c r="I103" s="2">
        <v>1</v>
      </c>
      <c r="J103" s="2">
        <v>33</v>
      </c>
      <c r="K103" s="3">
        <v>3567.7468260000001</v>
      </c>
      <c r="L103">
        <f t="shared" si="45"/>
        <v>2</v>
      </c>
      <c r="M103">
        <f t="shared" si="46"/>
        <v>1</v>
      </c>
      <c r="N103">
        <f t="shared" si="47"/>
        <v>33</v>
      </c>
      <c r="O103">
        <f t="shared" si="48"/>
        <v>3567.7468260000001</v>
      </c>
      <c r="P103">
        <f>IF(N103=-1,VLOOKUP(M103,periods!$A$1:$B$11,2,FALSE),VLOOKUP(M103,periods!$A$1:$B$11,2,FALSE)/100)</f>
        <v>1E-3</v>
      </c>
      <c r="Q103">
        <f t="shared" si="49"/>
        <v>3.567746826</v>
      </c>
      <c r="R103">
        <f t="shared" si="50"/>
        <v>12728.817414433075</v>
      </c>
    </row>
    <row r="104" spans="1:18" x14ac:dyDescent="0.25">
      <c r="A104">
        <v>2100210</v>
      </c>
      <c r="B104">
        <v>1</v>
      </c>
      <c r="C104">
        <v>3</v>
      </c>
      <c r="D104">
        <v>8</v>
      </c>
      <c r="E104">
        <v>23160.398438</v>
      </c>
      <c r="H104" s="2">
        <v>2</v>
      </c>
      <c r="I104" s="2">
        <v>1</v>
      </c>
      <c r="J104" s="2">
        <v>38</v>
      </c>
      <c r="K104" s="3">
        <v>12810.979492</v>
      </c>
      <c r="L104">
        <f t="shared" si="45"/>
        <v>2</v>
      </c>
      <c r="M104">
        <f t="shared" si="46"/>
        <v>1</v>
      </c>
      <c r="N104">
        <f t="shared" si="47"/>
        <v>38</v>
      </c>
      <c r="O104">
        <f t="shared" si="48"/>
        <v>12810.979492</v>
      </c>
      <c r="P104">
        <f>IF(N104=-1,VLOOKUP(M104,periods!$A$1:$B$11,2,FALSE),VLOOKUP(M104,periods!$A$1:$B$11,2,FALSE)/100)</f>
        <v>1E-3</v>
      </c>
      <c r="Q104">
        <f t="shared" si="49"/>
        <v>12.810979492000001</v>
      </c>
      <c r="R104">
        <f t="shared" si="50"/>
        <v>164121.19554444461</v>
      </c>
    </row>
    <row r="105" spans="1:18" x14ac:dyDescent="0.25">
      <c r="A105">
        <v>26</v>
      </c>
      <c r="B105">
        <v>1</v>
      </c>
      <c r="C105">
        <v>3</v>
      </c>
      <c r="D105">
        <v>10</v>
      </c>
      <c r="E105">
        <v>8224.09375</v>
      </c>
      <c r="H105" s="2">
        <v>2</v>
      </c>
      <c r="I105" s="2">
        <v>1</v>
      </c>
      <c r="J105" s="2">
        <v>41</v>
      </c>
      <c r="K105" s="3">
        <v>13319.892578000001</v>
      </c>
      <c r="L105">
        <f t="shared" si="45"/>
        <v>2</v>
      </c>
      <c r="M105">
        <f t="shared" si="46"/>
        <v>1</v>
      </c>
      <c r="N105">
        <f t="shared" si="47"/>
        <v>41</v>
      </c>
      <c r="O105">
        <f t="shared" si="48"/>
        <v>13319.892578000001</v>
      </c>
      <c r="P105">
        <f>IF(N105=-1,VLOOKUP(M105,periods!$A$1:$B$11,2,FALSE),VLOOKUP(M105,periods!$A$1:$B$11,2,FALSE)/100)</f>
        <v>1E-3</v>
      </c>
      <c r="Q105">
        <f t="shared" si="49"/>
        <v>13.319892578000001</v>
      </c>
      <c r="R105">
        <f t="shared" si="50"/>
        <v>177419.53828945951</v>
      </c>
    </row>
    <row r="106" spans="1:18" x14ac:dyDescent="0.25">
      <c r="A106">
        <v>2100210</v>
      </c>
      <c r="B106">
        <v>1</v>
      </c>
      <c r="C106">
        <v>3</v>
      </c>
      <c r="D106">
        <v>10</v>
      </c>
      <c r="E106">
        <v>30121.373047000001</v>
      </c>
      <c r="H106" s="2">
        <v>2</v>
      </c>
      <c r="I106" s="2">
        <v>1</v>
      </c>
      <c r="J106" s="2">
        <v>42</v>
      </c>
      <c r="K106" s="3">
        <v>194.05509900000001</v>
      </c>
      <c r="L106">
        <f t="shared" si="45"/>
        <v>2</v>
      </c>
      <c r="M106">
        <f t="shared" si="46"/>
        <v>1</v>
      </c>
      <c r="N106">
        <f t="shared" si="47"/>
        <v>42</v>
      </c>
      <c r="O106">
        <f t="shared" si="48"/>
        <v>194.05509900000001</v>
      </c>
      <c r="P106">
        <f>IF(N106=-1,VLOOKUP(M106,periods!$A$1:$B$11,2,FALSE),VLOOKUP(M106,periods!$A$1:$B$11,2,FALSE)/100)</f>
        <v>1E-3</v>
      </c>
      <c r="Q106">
        <f t="shared" si="49"/>
        <v>0.19405509900000001</v>
      </c>
      <c r="R106">
        <f t="shared" si="50"/>
        <v>37.657381447899802</v>
      </c>
    </row>
    <row r="107" spans="1:18" x14ac:dyDescent="0.25">
      <c r="A107">
        <v>2100210</v>
      </c>
      <c r="B107">
        <v>1</v>
      </c>
      <c r="C107">
        <v>3</v>
      </c>
      <c r="D107">
        <v>11</v>
      </c>
      <c r="E107">
        <v>43645.570312000003</v>
      </c>
      <c r="H107" s="2">
        <v>2</v>
      </c>
      <c r="I107" s="2">
        <v>1</v>
      </c>
      <c r="J107" s="2">
        <v>47</v>
      </c>
      <c r="K107" s="3">
        <v>14846.536133</v>
      </c>
      <c r="L107">
        <f t="shared" si="45"/>
        <v>2</v>
      </c>
      <c r="M107">
        <f t="shared" si="46"/>
        <v>1</v>
      </c>
      <c r="N107">
        <f t="shared" si="47"/>
        <v>47</v>
      </c>
      <c r="O107">
        <f t="shared" si="48"/>
        <v>14846.536133</v>
      </c>
      <c r="P107">
        <f>IF(N107=-1,VLOOKUP(M107,periods!$A$1:$B$11,2,FALSE),VLOOKUP(M107,periods!$A$1:$B$11,2,FALSE)/100)</f>
        <v>1E-3</v>
      </c>
      <c r="Q107">
        <f t="shared" si="49"/>
        <v>14.846536133000001</v>
      </c>
      <c r="R107">
        <f t="shared" si="50"/>
        <v>220419.63514847457</v>
      </c>
    </row>
    <row r="108" spans="1:18" x14ac:dyDescent="0.25">
      <c r="A108">
        <v>26</v>
      </c>
      <c r="B108">
        <v>1</v>
      </c>
      <c r="C108">
        <v>3</v>
      </c>
      <c r="D108">
        <v>12</v>
      </c>
      <c r="E108">
        <v>5157.7290039999998</v>
      </c>
      <c r="H108" s="2">
        <v>2</v>
      </c>
      <c r="I108" s="2">
        <v>1</v>
      </c>
      <c r="J108" s="2">
        <v>48</v>
      </c>
      <c r="K108" s="3">
        <v>4814.5537109999996</v>
      </c>
      <c r="L108">
        <f t="shared" si="45"/>
        <v>2</v>
      </c>
      <c r="M108">
        <f t="shared" si="46"/>
        <v>1</v>
      </c>
      <c r="N108">
        <f t="shared" si="47"/>
        <v>48</v>
      </c>
      <c r="O108">
        <f t="shared" si="48"/>
        <v>4814.5537109999996</v>
      </c>
      <c r="P108">
        <f>IF(N108=-1,VLOOKUP(M108,periods!$A$1:$B$11,2,FALSE),VLOOKUP(M108,periods!$A$1:$B$11,2,FALSE)/100)</f>
        <v>1E-3</v>
      </c>
      <c r="Q108">
        <f t="shared" si="49"/>
        <v>4.8145537109999994</v>
      </c>
      <c r="R108">
        <f t="shared" si="50"/>
        <v>23179.927436103866</v>
      </c>
    </row>
    <row r="109" spans="1:18" x14ac:dyDescent="0.25">
      <c r="A109">
        <v>2100210</v>
      </c>
      <c r="B109">
        <v>1</v>
      </c>
      <c r="C109">
        <v>3</v>
      </c>
      <c r="D109">
        <v>12</v>
      </c>
      <c r="E109">
        <v>28212.072265999999</v>
      </c>
      <c r="H109" s="2">
        <v>2</v>
      </c>
      <c r="I109" s="2">
        <v>1</v>
      </c>
      <c r="J109" s="2">
        <v>52</v>
      </c>
      <c r="K109" s="3">
        <v>24787.59375</v>
      </c>
      <c r="L109">
        <f t="shared" si="45"/>
        <v>2</v>
      </c>
      <c r="M109">
        <f t="shared" si="46"/>
        <v>1</v>
      </c>
      <c r="N109">
        <f t="shared" si="47"/>
        <v>52</v>
      </c>
      <c r="O109">
        <f t="shared" si="48"/>
        <v>24787.59375</v>
      </c>
      <c r="P109">
        <f>IF(N109=-1,VLOOKUP(M109,periods!$A$1:$B$11,2,FALSE),VLOOKUP(M109,periods!$A$1:$B$11,2,FALSE)/100)</f>
        <v>1E-3</v>
      </c>
      <c r="Q109">
        <f t="shared" si="49"/>
        <v>24.787593749999999</v>
      </c>
      <c r="R109">
        <f t="shared" si="50"/>
        <v>614424.80391503905</v>
      </c>
    </row>
    <row r="110" spans="1:18" x14ac:dyDescent="0.25">
      <c r="A110">
        <v>26</v>
      </c>
      <c r="B110">
        <v>1</v>
      </c>
      <c r="C110">
        <v>3</v>
      </c>
      <c r="D110">
        <v>13</v>
      </c>
      <c r="E110">
        <v>36646.328125</v>
      </c>
      <c r="H110" s="2">
        <v>2</v>
      </c>
      <c r="I110" s="2">
        <v>1</v>
      </c>
      <c r="J110" s="2">
        <v>54</v>
      </c>
      <c r="K110" s="3">
        <v>4301.5678710000002</v>
      </c>
      <c r="L110">
        <f t="shared" si="45"/>
        <v>2</v>
      </c>
      <c r="M110">
        <f t="shared" si="46"/>
        <v>1</v>
      </c>
      <c r="N110">
        <f t="shared" si="47"/>
        <v>54</v>
      </c>
      <c r="O110">
        <f t="shared" si="48"/>
        <v>4301.5678710000002</v>
      </c>
      <c r="P110">
        <f>IF(N110=-1,VLOOKUP(M110,periods!$A$1:$B$11,2,FALSE),VLOOKUP(M110,periods!$A$1:$B$11,2,FALSE)/100)</f>
        <v>1E-3</v>
      </c>
      <c r="Q110">
        <f t="shared" si="49"/>
        <v>4.3015678710000005</v>
      </c>
      <c r="R110">
        <f t="shared" si="50"/>
        <v>18503.486148819473</v>
      </c>
    </row>
    <row r="111" spans="1:18" x14ac:dyDescent="0.25">
      <c r="A111">
        <v>2100210</v>
      </c>
      <c r="B111">
        <v>1</v>
      </c>
      <c r="C111">
        <v>3</v>
      </c>
      <c r="D111">
        <v>13</v>
      </c>
      <c r="E111">
        <v>33731.390625</v>
      </c>
      <c r="H111" s="2">
        <v>2</v>
      </c>
      <c r="I111" s="2">
        <v>1</v>
      </c>
      <c r="J111" s="2">
        <v>58</v>
      </c>
      <c r="K111" s="3">
        <v>7968.9736329999996</v>
      </c>
      <c r="L111">
        <f t="shared" si="45"/>
        <v>2</v>
      </c>
      <c r="M111">
        <f t="shared" si="46"/>
        <v>1</v>
      </c>
      <c r="N111">
        <f t="shared" si="47"/>
        <v>58</v>
      </c>
      <c r="O111">
        <f t="shared" si="48"/>
        <v>7968.9736329999996</v>
      </c>
      <c r="P111">
        <f>IF(N111=-1,VLOOKUP(M111,periods!$A$1:$B$11,2,FALSE),VLOOKUP(M111,periods!$A$1:$B$11,2,FALSE)/100)</f>
        <v>1E-3</v>
      </c>
      <c r="Q111">
        <f t="shared" si="49"/>
        <v>7.9689736330000001</v>
      </c>
      <c r="R111">
        <f t="shared" si="50"/>
        <v>63504.540763449215</v>
      </c>
    </row>
    <row r="112" spans="1:18" x14ac:dyDescent="0.25">
      <c r="A112">
        <v>26</v>
      </c>
      <c r="B112">
        <v>1</v>
      </c>
      <c r="C112">
        <v>3</v>
      </c>
      <c r="D112">
        <v>14</v>
      </c>
      <c r="E112">
        <v>10680.519531</v>
      </c>
      <c r="H112" s="2">
        <v>2</v>
      </c>
      <c r="I112" s="2">
        <v>1</v>
      </c>
      <c r="J112" s="2">
        <v>67</v>
      </c>
      <c r="K112" s="3">
        <v>28729.447265999999</v>
      </c>
      <c r="L112">
        <f t="shared" si="45"/>
        <v>2</v>
      </c>
      <c r="M112">
        <f t="shared" si="46"/>
        <v>1</v>
      </c>
      <c r="N112">
        <f t="shared" si="47"/>
        <v>67</v>
      </c>
      <c r="O112">
        <f t="shared" si="48"/>
        <v>28729.447265999999</v>
      </c>
      <c r="P112">
        <f>IF(N112=-1,VLOOKUP(M112,periods!$A$1:$B$11,2,FALSE),VLOOKUP(M112,periods!$A$1:$B$11,2,FALSE)/100)</f>
        <v>1E-3</v>
      </c>
      <c r="Q112">
        <f t="shared" si="49"/>
        <v>28.729447266000001</v>
      </c>
      <c r="R112">
        <f t="shared" si="50"/>
        <v>825381.14020987484</v>
      </c>
    </row>
    <row r="113" spans="1:18" x14ac:dyDescent="0.25">
      <c r="A113">
        <v>2100210</v>
      </c>
      <c r="B113">
        <v>1</v>
      </c>
      <c r="C113">
        <v>3</v>
      </c>
      <c r="D113">
        <v>14</v>
      </c>
      <c r="E113">
        <v>34227.140625</v>
      </c>
      <c r="H113" s="2">
        <v>2</v>
      </c>
      <c r="I113" s="2">
        <v>1</v>
      </c>
      <c r="J113" s="2">
        <v>70</v>
      </c>
      <c r="K113" s="3">
        <v>6830.3608400000003</v>
      </c>
      <c r="L113">
        <f t="shared" si="45"/>
        <v>2</v>
      </c>
      <c r="M113">
        <f t="shared" si="46"/>
        <v>1</v>
      </c>
      <c r="N113">
        <f t="shared" si="47"/>
        <v>70</v>
      </c>
      <c r="O113">
        <f t="shared" si="48"/>
        <v>6830.3608400000003</v>
      </c>
      <c r="P113">
        <f>IF(N113=-1,VLOOKUP(M113,periods!$A$1:$B$11,2,FALSE),VLOOKUP(M113,periods!$A$1:$B$11,2,FALSE)/100)</f>
        <v>1E-3</v>
      </c>
      <c r="Q113">
        <f t="shared" si="49"/>
        <v>6.83036084</v>
      </c>
      <c r="R113">
        <f t="shared" si="50"/>
        <v>46653.829204605514</v>
      </c>
    </row>
    <row r="114" spans="1:18" x14ac:dyDescent="0.25">
      <c r="A114">
        <v>26</v>
      </c>
      <c r="B114">
        <v>1</v>
      </c>
      <c r="C114">
        <v>3</v>
      </c>
      <c r="D114">
        <v>16</v>
      </c>
      <c r="E114">
        <v>16391.039062</v>
      </c>
      <c r="H114" s="2">
        <v>2</v>
      </c>
      <c r="I114" s="2">
        <v>1</v>
      </c>
      <c r="J114" s="2">
        <v>75</v>
      </c>
      <c r="K114" s="3">
        <v>34452.796875</v>
      </c>
      <c r="L114">
        <f t="shared" si="45"/>
        <v>2</v>
      </c>
      <c r="M114">
        <f t="shared" si="46"/>
        <v>1</v>
      </c>
      <c r="N114">
        <f t="shared" si="47"/>
        <v>75</v>
      </c>
      <c r="O114">
        <f t="shared" si="48"/>
        <v>34452.796875</v>
      </c>
      <c r="P114">
        <f>IF(N114=-1,VLOOKUP(M114,periods!$A$1:$B$11,2,FALSE),VLOOKUP(M114,periods!$A$1:$B$11,2,FALSE)/100)</f>
        <v>1E-3</v>
      </c>
      <c r="Q114">
        <f t="shared" si="49"/>
        <v>34.452796875000004</v>
      </c>
      <c r="R114">
        <f t="shared" si="50"/>
        <v>1186995.2125100098</v>
      </c>
    </row>
    <row r="115" spans="1:18" x14ac:dyDescent="0.25">
      <c r="A115">
        <v>2100210</v>
      </c>
      <c r="B115">
        <v>1</v>
      </c>
      <c r="C115">
        <v>3</v>
      </c>
      <c r="D115">
        <v>16</v>
      </c>
      <c r="E115">
        <v>23379.316406000002</v>
      </c>
      <c r="H115" s="2">
        <v>2</v>
      </c>
      <c r="I115" s="2">
        <v>1</v>
      </c>
      <c r="J115" s="2">
        <v>77</v>
      </c>
      <c r="K115" s="3">
        <v>10650.881530999999</v>
      </c>
      <c r="L115">
        <f t="shared" si="45"/>
        <v>2</v>
      </c>
      <c r="M115">
        <f t="shared" si="46"/>
        <v>1</v>
      </c>
      <c r="N115">
        <f t="shared" si="47"/>
        <v>77</v>
      </c>
      <c r="O115">
        <f t="shared" si="48"/>
        <v>10650.881530999999</v>
      </c>
      <c r="P115">
        <f>IF(N115=-1,VLOOKUP(M115,periods!$A$1:$B$11,2,FALSE),VLOOKUP(M115,periods!$A$1:$B$11,2,FALSE)/100)</f>
        <v>1E-3</v>
      </c>
      <c r="Q115">
        <f t="shared" si="49"/>
        <v>10.650881531</v>
      </c>
      <c r="R115">
        <f t="shared" si="50"/>
        <v>113441.27738739688</v>
      </c>
    </row>
    <row r="116" spans="1:18" x14ac:dyDescent="0.25">
      <c r="A116">
        <v>26</v>
      </c>
      <c r="B116">
        <v>1</v>
      </c>
      <c r="C116">
        <v>3</v>
      </c>
      <c r="D116">
        <v>17</v>
      </c>
      <c r="E116">
        <v>5769.1201170000004</v>
      </c>
      <c r="H116" s="2">
        <v>2</v>
      </c>
      <c r="I116" s="2">
        <v>1</v>
      </c>
      <c r="J116" s="2">
        <v>80</v>
      </c>
      <c r="K116" s="3">
        <v>12719.771484000001</v>
      </c>
      <c r="L116">
        <f t="shared" si="45"/>
        <v>2</v>
      </c>
      <c r="M116">
        <f t="shared" si="46"/>
        <v>1</v>
      </c>
      <c r="N116">
        <f t="shared" si="47"/>
        <v>80</v>
      </c>
      <c r="O116">
        <f t="shared" si="48"/>
        <v>12719.771484000001</v>
      </c>
      <c r="P116">
        <f>IF(N116=-1,VLOOKUP(M116,periods!$A$1:$B$11,2,FALSE),VLOOKUP(M116,periods!$A$1:$B$11,2,FALSE)/100)</f>
        <v>1E-3</v>
      </c>
      <c r="Q116">
        <f t="shared" si="49"/>
        <v>12.719771484000001</v>
      </c>
      <c r="R116">
        <f t="shared" si="50"/>
        <v>161792.58660517959</v>
      </c>
    </row>
    <row r="117" spans="1:18" x14ac:dyDescent="0.25">
      <c r="A117">
        <v>2100210</v>
      </c>
      <c r="B117">
        <v>1</v>
      </c>
      <c r="C117">
        <v>3</v>
      </c>
      <c r="D117">
        <v>17</v>
      </c>
      <c r="E117">
        <v>22114.84375</v>
      </c>
      <c r="H117" s="2">
        <v>2</v>
      </c>
      <c r="I117" s="2">
        <v>1</v>
      </c>
      <c r="J117" s="2">
        <v>85</v>
      </c>
      <c r="K117" s="3">
        <v>14.770514</v>
      </c>
      <c r="L117">
        <f t="shared" si="45"/>
        <v>2</v>
      </c>
      <c r="M117">
        <f t="shared" si="46"/>
        <v>1</v>
      </c>
      <c r="N117">
        <f t="shared" si="47"/>
        <v>85</v>
      </c>
      <c r="O117">
        <f t="shared" si="48"/>
        <v>14.770514</v>
      </c>
      <c r="P117">
        <f>IF(N117=-1,VLOOKUP(M117,periods!$A$1:$B$11,2,FALSE),VLOOKUP(M117,periods!$A$1:$B$11,2,FALSE)/100)</f>
        <v>1E-3</v>
      </c>
      <c r="Q117">
        <f t="shared" si="49"/>
        <v>1.4770514E-2</v>
      </c>
      <c r="R117">
        <f t="shared" si="50"/>
        <v>0.218168083824196</v>
      </c>
    </row>
    <row r="118" spans="1:18" x14ac:dyDescent="0.25">
      <c r="A118">
        <v>2100210</v>
      </c>
      <c r="B118">
        <v>1</v>
      </c>
      <c r="C118">
        <v>3</v>
      </c>
      <c r="D118">
        <v>18</v>
      </c>
      <c r="E118">
        <v>26236.611327999999</v>
      </c>
      <c r="H118" s="2">
        <v>2</v>
      </c>
      <c r="I118" s="2">
        <v>1</v>
      </c>
      <c r="J118" s="2">
        <v>87</v>
      </c>
      <c r="K118" s="3">
        <v>21811.513672000001</v>
      </c>
      <c r="L118">
        <f t="shared" si="45"/>
        <v>2</v>
      </c>
      <c r="M118">
        <f t="shared" si="46"/>
        <v>1</v>
      </c>
      <c r="N118">
        <f t="shared" si="47"/>
        <v>87</v>
      </c>
      <c r="O118">
        <f t="shared" si="48"/>
        <v>21811.513672000001</v>
      </c>
      <c r="P118">
        <f>IF(N118=-1,VLOOKUP(M118,periods!$A$1:$B$11,2,FALSE),VLOOKUP(M118,periods!$A$1:$B$11,2,FALSE)/100)</f>
        <v>1E-3</v>
      </c>
      <c r="Q118">
        <f t="shared" si="49"/>
        <v>21.811513672</v>
      </c>
      <c r="R118">
        <f t="shared" si="50"/>
        <v>475742.12866384297</v>
      </c>
    </row>
    <row r="119" spans="1:18" x14ac:dyDescent="0.25">
      <c r="A119">
        <v>26</v>
      </c>
      <c r="B119">
        <v>1</v>
      </c>
      <c r="C119">
        <v>3</v>
      </c>
      <c r="D119">
        <v>19</v>
      </c>
      <c r="E119">
        <v>23374.912109000001</v>
      </c>
      <c r="H119" s="2">
        <v>2</v>
      </c>
      <c r="I119" s="2">
        <v>1</v>
      </c>
      <c r="J119" s="2">
        <v>89</v>
      </c>
      <c r="K119" s="3">
        <v>17406.720702999999</v>
      </c>
      <c r="L119">
        <f t="shared" si="45"/>
        <v>2</v>
      </c>
      <c r="M119">
        <f t="shared" si="46"/>
        <v>1</v>
      </c>
      <c r="N119">
        <f t="shared" si="47"/>
        <v>89</v>
      </c>
      <c r="O119">
        <f t="shared" si="48"/>
        <v>17406.720702999999</v>
      </c>
      <c r="P119">
        <f>IF(N119=-1,VLOOKUP(M119,periods!$A$1:$B$11,2,FALSE),VLOOKUP(M119,periods!$A$1:$B$11,2,FALSE)/100)</f>
        <v>1E-3</v>
      </c>
      <c r="Q119">
        <f t="shared" si="49"/>
        <v>17.406720702999998</v>
      </c>
      <c r="R119">
        <f t="shared" si="50"/>
        <v>302993.92563224875</v>
      </c>
    </row>
    <row r="120" spans="1:18" x14ac:dyDescent="0.25">
      <c r="A120">
        <v>2100210</v>
      </c>
      <c r="B120">
        <v>1</v>
      </c>
      <c r="C120">
        <v>3</v>
      </c>
      <c r="D120">
        <v>19</v>
      </c>
      <c r="E120">
        <v>45562.527344000002</v>
      </c>
      <c r="H120" s="2">
        <v>2</v>
      </c>
      <c r="I120" s="2">
        <v>1</v>
      </c>
      <c r="J120" s="2">
        <v>94</v>
      </c>
      <c r="K120" s="3">
        <v>6314.6245120000003</v>
      </c>
      <c r="L120">
        <f t="shared" si="45"/>
        <v>2</v>
      </c>
      <c r="M120">
        <f t="shared" si="46"/>
        <v>1</v>
      </c>
      <c r="N120">
        <f t="shared" si="47"/>
        <v>94</v>
      </c>
      <c r="O120">
        <f t="shared" si="48"/>
        <v>6314.6245120000003</v>
      </c>
      <c r="P120">
        <f>IF(N120=-1,VLOOKUP(M120,periods!$A$1:$B$11,2,FALSE),VLOOKUP(M120,periods!$A$1:$B$11,2,FALSE)/100)</f>
        <v>1E-3</v>
      </c>
      <c r="Q120">
        <f t="shared" si="49"/>
        <v>6.3146245120000009</v>
      </c>
      <c r="R120">
        <f t="shared" si="50"/>
        <v>39874.482727551243</v>
      </c>
    </row>
    <row r="121" spans="1:18" x14ac:dyDescent="0.25">
      <c r="A121">
        <v>26</v>
      </c>
      <c r="B121">
        <v>1</v>
      </c>
      <c r="C121">
        <v>3</v>
      </c>
      <c r="D121">
        <v>20</v>
      </c>
      <c r="E121">
        <v>8913.0224610000005</v>
      </c>
      <c r="H121" s="2">
        <v>2</v>
      </c>
      <c r="I121" s="2">
        <v>1</v>
      </c>
      <c r="J121" s="2">
        <v>95</v>
      </c>
      <c r="K121" s="3">
        <v>16432.224609000001</v>
      </c>
      <c r="L121">
        <f t="shared" si="45"/>
        <v>2</v>
      </c>
      <c r="M121">
        <f t="shared" si="46"/>
        <v>1</v>
      </c>
      <c r="N121">
        <f t="shared" si="47"/>
        <v>95</v>
      </c>
      <c r="O121">
        <f t="shared" si="48"/>
        <v>16432.224609000001</v>
      </c>
      <c r="P121">
        <f>IF(N121=-1,VLOOKUP(M121,periods!$A$1:$B$11,2,FALSE),VLOOKUP(M121,periods!$A$1:$B$11,2,FALSE)/100)</f>
        <v>1E-3</v>
      </c>
      <c r="Q121">
        <f t="shared" si="49"/>
        <v>16.432224609000002</v>
      </c>
      <c r="R121">
        <f t="shared" si="50"/>
        <v>270018.00560062524</v>
      </c>
    </row>
    <row r="122" spans="1:18" x14ac:dyDescent="0.25">
      <c r="A122">
        <v>2100210</v>
      </c>
      <c r="B122">
        <v>1</v>
      </c>
      <c r="C122">
        <v>3</v>
      </c>
      <c r="D122">
        <v>20</v>
      </c>
      <c r="E122">
        <v>15611.787109000001</v>
      </c>
      <c r="H122" s="2">
        <v>2</v>
      </c>
      <c r="I122" s="2">
        <v>1</v>
      </c>
      <c r="J122" s="2">
        <v>97</v>
      </c>
      <c r="K122" s="3">
        <v>23548.722656000002</v>
      </c>
      <c r="L122">
        <f t="shared" si="45"/>
        <v>2</v>
      </c>
      <c r="M122">
        <f t="shared" si="46"/>
        <v>1</v>
      </c>
      <c r="N122">
        <f t="shared" si="47"/>
        <v>97</v>
      </c>
      <c r="O122">
        <f t="shared" si="48"/>
        <v>23548.722656000002</v>
      </c>
      <c r="P122">
        <f>IF(N122=-1,VLOOKUP(M122,periods!$A$1:$B$11,2,FALSE),VLOOKUP(M122,periods!$A$1:$B$11,2,FALSE)/100)</f>
        <v>1E-3</v>
      </c>
      <c r="Q122">
        <f t="shared" si="49"/>
        <v>23.548722656000002</v>
      </c>
      <c r="R122">
        <f t="shared" si="50"/>
        <v>554542.33872920775</v>
      </c>
    </row>
    <row r="123" spans="1:18" x14ac:dyDescent="0.25">
      <c r="A123">
        <v>2100210</v>
      </c>
      <c r="B123">
        <v>1</v>
      </c>
      <c r="C123">
        <v>3</v>
      </c>
      <c r="D123">
        <v>21</v>
      </c>
      <c r="E123">
        <v>10509.189453000001</v>
      </c>
      <c r="H123" s="2">
        <v>2</v>
      </c>
      <c r="I123" s="2">
        <v>2</v>
      </c>
      <c r="J123" s="2">
        <v>-1</v>
      </c>
      <c r="K123" s="3">
        <v>8344.3808590000008</v>
      </c>
      <c r="L123">
        <f t="shared" si="45"/>
        <v>2</v>
      </c>
      <c r="M123">
        <f t="shared" si="46"/>
        <v>2</v>
      </c>
      <c r="N123">
        <f t="shared" si="47"/>
        <v>-1</v>
      </c>
      <c r="O123">
        <f t="shared" si="48"/>
        <v>8344.3808590000008</v>
      </c>
      <c r="P123">
        <f>IF(N123=-1,VLOOKUP(M123,periods!$A$1:$B$11,2,FALSE),VLOOKUP(M123,periods!$A$1:$B$11,2,FALSE)/100)</f>
        <v>0.1</v>
      </c>
      <c r="Q123">
        <f t="shared" si="49"/>
        <v>834.43808590000015</v>
      </c>
      <c r="R123">
        <f t="shared" si="50"/>
        <v>6962869.1920045586</v>
      </c>
    </row>
    <row r="124" spans="1:18" x14ac:dyDescent="0.25">
      <c r="A124">
        <v>26</v>
      </c>
      <c r="B124">
        <v>1</v>
      </c>
      <c r="C124">
        <v>3</v>
      </c>
      <c r="D124">
        <v>22</v>
      </c>
      <c r="E124">
        <v>39576.09375</v>
      </c>
      <c r="H124" s="2">
        <v>2</v>
      </c>
      <c r="I124" s="2">
        <v>2</v>
      </c>
      <c r="J124" s="2">
        <v>1</v>
      </c>
      <c r="K124" s="3">
        <v>370.30456500000003</v>
      </c>
      <c r="L124">
        <f t="shared" si="45"/>
        <v>2</v>
      </c>
      <c r="M124">
        <f t="shared" si="46"/>
        <v>2</v>
      </c>
      <c r="N124">
        <f t="shared" si="47"/>
        <v>1</v>
      </c>
      <c r="O124">
        <f t="shared" si="48"/>
        <v>370.30456500000003</v>
      </c>
      <c r="P124">
        <f>IF(N124=-1,VLOOKUP(M124,periods!$A$1:$B$11,2,FALSE),VLOOKUP(M124,periods!$A$1:$B$11,2,FALSE)/100)</f>
        <v>1E-3</v>
      </c>
      <c r="Q124">
        <f t="shared" si="49"/>
        <v>0.37030456500000003</v>
      </c>
      <c r="R124">
        <f t="shared" si="50"/>
        <v>137.12547085983923</v>
      </c>
    </row>
    <row r="125" spans="1:18" x14ac:dyDescent="0.25">
      <c r="A125">
        <v>2100210</v>
      </c>
      <c r="B125">
        <v>1</v>
      </c>
      <c r="C125">
        <v>3</v>
      </c>
      <c r="D125">
        <v>22</v>
      </c>
      <c r="E125">
        <v>36535.800780999998</v>
      </c>
      <c r="H125" s="2">
        <v>2</v>
      </c>
      <c r="I125" s="2">
        <v>2</v>
      </c>
      <c r="J125" s="2">
        <v>2</v>
      </c>
      <c r="K125" s="3">
        <v>26931.242188</v>
      </c>
      <c r="L125">
        <f t="shared" si="45"/>
        <v>2</v>
      </c>
      <c r="M125">
        <f t="shared" si="46"/>
        <v>2</v>
      </c>
      <c r="N125">
        <f t="shared" si="47"/>
        <v>2</v>
      </c>
      <c r="O125">
        <f t="shared" si="48"/>
        <v>26931.242188</v>
      </c>
      <c r="P125">
        <f>IF(N125=-1,VLOOKUP(M125,periods!$A$1:$B$11,2,FALSE),VLOOKUP(M125,periods!$A$1:$B$11,2,FALSE)/100)</f>
        <v>1E-3</v>
      </c>
      <c r="Q125">
        <f t="shared" si="49"/>
        <v>26.931242188000002</v>
      </c>
      <c r="R125">
        <f t="shared" si="50"/>
        <v>725291.80578871106</v>
      </c>
    </row>
    <row r="126" spans="1:18" x14ac:dyDescent="0.25">
      <c r="A126">
        <v>26</v>
      </c>
      <c r="B126">
        <v>1</v>
      </c>
      <c r="C126">
        <v>3</v>
      </c>
      <c r="D126">
        <v>23</v>
      </c>
      <c r="E126">
        <v>17288.144531000002</v>
      </c>
      <c r="H126" s="2">
        <v>2</v>
      </c>
      <c r="I126" s="2">
        <v>2</v>
      </c>
      <c r="J126" s="2">
        <v>6</v>
      </c>
      <c r="K126" s="3">
        <v>9665.2529300000006</v>
      </c>
      <c r="L126">
        <f t="shared" si="45"/>
        <v>2</v>
      </c>
      <c r="M126">
        <f t="shared" si="46"/>
        <v>2</v>
      </c>
      <c r="N126">
        <f t="shared" si="47"/>
        <v>6</v>
      </c>
      <c r="O126">
        <f t="shared" si="48"/>
        <v>9665.2529300000006</v>
      </c>
      <c r="P126">
        <f>IF(N126=-1,VLOOKUP(M126,periods!$A$1:$B$11,2,FALSE),VLOOKUP(M126,periods!$A$1:$B$11,2,FALSE)/100)</f>
        <v>1E-3</v>
      </c>
      <c r="Q126">
        <f t="shared" si="49"/>
        <v>9.6652529300000012</v>
      </c>
      <c r="R126">
        <f t="shared" si="50"/>
        <v>93417.114200873606</v>
      </c>
    </row>
    <row r="127" spans="1:18" x14ac:dyDescent="0.25">
      <c r="A127">
        <v>2100210</v>
      </c>
      <c r="B127">
        <v>1</v>
      </c>
      <c r="C127">
        <v>3</v>
      </c>
      <c r="D127">
        <v>23</v>
      </c>
      <c r="E127">
        <v>3336.3706050000001</v>
      </c>
      <c r="H127" s="2">
        <v>2</v>
      </c>
      <c r="I127" s="2">
        <v>2</v>
      </c>
      <c r="J127" s="2">
        <v>9</v>
      </c>
      <c r="K127" s="3">
        <v>4763.8774409999996</v>
      </c>
      <c r="L127">
        <f t="shared" si="45"/>
        <v>2</v>
      </c>
      <c r="M127">
        <f t="shared" si="46"/>
        <v>2</v>
      </c>
      <c r="N127">
        <f t="shared" si="47"/>
        <v>9</v>
      </c>
      <c r="O127">
        <f t="shared" si="48"/>
        <v>4763.8774409999996</v>
      </c>
      <c r="P127">
        <f>IF(N127=-1,VLOOKUP(M127,periods!$A$1:$B$11,2,FALSE),VLOOKUP(M127,periods!$A$1:$B$11,2,FALSE)/100)</f>
        <v>1E-3</v>
      </c>
      <c r="Q127">
        <f t="shared" si="49"/>
        <v>4.763877441</v>
      </c>
      <c r="R127">
        <f t="shared" si="50"/>
        <v>22694.528272868705</v>
      </c>
    </row>
    <row r="128" spans="1:18" x14ac:dyDescent="0.25">
      <c r="A128">
        <v>2100210</v>
      </c>
      <c r="B128">
        <v>1</v>
      </c>
      <c r="C128">
        <v>3</v>
      </c>
      <c r="D128">
        <v>25</v>
      </c>
      <c r="E128">
        <v>19816.585938</v>
      </c>
      <c r="H128" s="2">
        <v>2</v>
      </c>
      <c r="I128" s="2">
        <v>2</v>
      </c>
      <c r="J128" s="2">
        <v>10</v>
      </c>
      <c r="K128" s="3">
        <v>183.85780299999999</v>
      </c>
      <c r="L128">
        <f t="shared" si="45"/>
        <v>2</v>
      </c>
      <c r="M128">
        <f t="shared" si="46"/>
        <v>2</v>
      </c>
      <c r="N128">
        <f t="shared" si="47"/>
        <v>10</v>
      </c>
      <c r="O128">
        <f t="shared" si="48"/>
        <v>183.85780299999999</v>
      </c>
      <c r="P128">
        <f>IF(N128=-1,VLOOKUP(M128,periods!$A$1:$B$11,2,FALSE),VLOOKUP(M128,periods!$A$1:$B$11,2,FALSE)/100)</f>
        <v>1E-3</v>
      </c>
      <c r="Q128">
        <f t="shared" si="49"/>
        <v>0.18385780299999999</v>
      </c>
      <c r="R128">
        <f t="shared" si="50"/>
        <v>33.803691723986809</v>
      </c>
    </row>
    <row r="129" spans="1:18" x14ac:dyDescent="0.25">
      <c r="A129">
        <v>26</v>
      </c>
      <c r="B129">
        <v>1</v>
      </c>
      <c r="C129">
        <v>3</v>
      </c>
      <c r="D129">
        <v>26</v>
      </c>
      <c r="E129">
        <v>10725.148438</v>
      </c>
      <c r="H129" s="2">
        <v>2</v>
      </c>
      <c r="I129" s="2">
        <v>2</v>
      </c>
      <c r="J129" s="2">
        <v>11</v>
      </c>
      <c r="K129" s="3">
        <v>8799.0595699999994</v>
      </c>
      <c r="L129">
        <f t="shared" si="45"/>
        <v>2</v>
      </c>
      <c r="M129">
        <f t="shared" si="46"/>
        <v>2</v>
      </c>
      <c r="N129">
        <f t="shared" si="47"/>
        <v>11</v>
      </c>
      <c r="O129">
        <f t="shared" si="48"/>
        <v>8799.0595699999994</v>
      </c>
      <c r="P129">
        <f>IF(N129=-1,VLOOKUP(M129,periods!$A$1:$B$11,2,FALSE),VLOOKUP(M129,periods!$A$1:$B$11,2,FALSE)/100)</f>
        <v>1E-3</v>
      </c>
      <c r="Q129">
        <f t="shared" si="49"/>
        <v>8.7990595699999989</v>
      </c>
      <c r="R129">
        <f t="shared" si="50"/>
        <v>77423.449316408572</v>
      </c>
    </row>
    <row r="130" spans="1:18" x14ac:dyDescent="0.25">
      <c r="A130">
        <v>2100210</v>
      </c>
      <c r="B130">
        <v>1</v>
      </c>
      <c r="C130">
        <v>3</v>
      </c>
      <c r="D130">
        <v>27</v>
      </c>
      <c r="E130">
        <v>60806.542969000002</v>
      </c>
      <c r="H130" s="2">
        <v>2</v>
      </c>
      <c r="I130" s="2">
        <v>2</v>
      </c>
      <c r="J130" s="2">
        <v>12</v>
      </c>
      <c r="K130" s="3">
        <v>15894.009765999999</v>
      </c>
      <c r="L130">
        <f t="shared" ref="L130:L193" si="51">H130</f>
        <v>2</v>
      </c>
      <c r="M130">
        <f t="shared" ref="M130:M193" si="52">I130</f>
        <v>2</v>
      </c>
      <c r="N130">
        <f t="shared" ref="N130:N193" si="53">J130</f>
        <v>12</v>
      </c>
      <c r="O130">
        <f t="shared" ref="O130:O193" si="54">K130</f>
        <v>15894.009765999999</v>
      </c>
      <c r="P130">
        <f>IF(N130=-1,VLOOKUP(M130,periods!$A$1:$B$11,2,FALSE),VLOOKUP(M130,periods!$A$1:$B$11,2,FALSE)/100)</f>
        <v>1E-3</v>
      </c>
      <c r="Q130">
        <f t="shared" si="49"/>
        <v>15.894009766</v>
      </c>
      <c r="R130">
        <f t="shared" si="50"/>
        <v>252619.54644170337</v>
      </c>
    </row>
    <row r="131" spans="1:18" x14ac:dyDescent="0.25">
      <c r="A131">
        <v>2100210</v>
      </c>
      <c r="B131">
        <v>1</v>
      </c>
      <c r="C131">
        <v>3</v>
      </c>
      <c r="D131">
        <v>28</v>
      </c>
      <c r="E131">
        <v>20513.292968999998</v>
      </c>
      <c r="H131" s="2">
        <v>2</v>
      </c>
      <c r="I131" s="2">
        <v>2</v>
      </c>
      <c r="J131" s="2">
        <v>14</v>
      </c>
      <c r="K131" s="3">
        <v>8335.359375</v>
      </c>
      <c r="L131">
        <f t="shared" si="51"/>
        <v>2</v>
      </c>
      <c r="M131">
        <f t="shared" si="52"/>
        <v>2</v>
      </c>
      <c r="N131">
        <f t="shared" si="53"/>
        <v>14</v>
      </c>
      <c r="O131">
        <f t="shared" si="54"/>
        <v>8335.359375</v>
      </c>
      <c r="P131">
        <f>IF(N131=-1,VLOOKUP(M131,periods!$A$1:$B$11,2,FALSE),VLOOKUP(M131,periods!$A$1:$B$11,2,FALSE)/100)</f>
        <v>1E-3</v>
      </c>
      <c r="Q131">
        <f t="shared" ref="Q131:Q194" si="55">O131*P131</f>
        <v>8.3353593749999995</v>
      </c>
      <c r="R131">
        <f t="shared" ref="R131:R194" si="56">P131*O131^2</f>
        <v>69478.215910400395</v>
      </c>
    </row>
    <row r="132" spans="1:18" x14ac:dyDescent="0.25">
      <c r="A132">
        <v>26</v>
      </c>
      <c r="B132">
        <v>1</v>
      </c>
      <c r="C132">
        <v>3</v>
      </c>
      <c r="D132">
        <v>30</v>
      </c>
      <c r="E132">
        <v>16519.724609000001</v>
      </c>
      <c r="H132" s="2">
        <v>2</v>
      </c>
      <c r="I132" s="2">
        <v>2</v>
      </c>
      <c r="J132" s="2">
        <v>18</v>
      </c>
      <c r="K132" s="3">
        <v>31158.904297000001</v>
      </c>
      <c r="L132">
        <f t="shared" si="51"/>
        <v>2</v>
      </c>
      <c r="M132">
        <f t="shared" si="52"/>
        <v>2</v>
      </c>
      <c r="N132">
        <f t="shared" si="53"/>
        <v>18</v>
      </c>
      <c r="O132">
        <f t="shared" si="54"/>
        <v>31158.904297000001</v>
      </c>
      <c r="P132">
        <f>IF(N132=-1,VLOOKUP(M132,periods!$A$1:$B$11,2,FALSE),VLOOKUP(M132,periods!$A$1:$B$11,2,FALSE)/100)</f>
        <v>1E-3</v>
      </c>
      <c r="Q132">
        <f t="shared" si="55"/>
        <v>31.158904297000003</v>
      </c>
      <c r="R132">
        <f t="shared" si="56"/>
        <v>970877.31698960508</v>
      </c>
    </row>
    <row r="133" spans="1:18" x14ac:dyDescent="0.25">
      <c r="A133">
        <v>26</v>
      </c>
      <c r="B133">
        <v>1</v>
      </c>
      <c r="C133">
        <v>3</v>
      </c>
      <c r="D133">
        <v>31</v>
      </c>
      <c r="E133">
        <v>17650.875</v>
      </c>
      <c r="H133" s="2">
        <v>2</v>
      </c>
      <c r="I133" s="2">
        <v>2</v>
      </c>
      <c r="J133" s="2">
        <v>21</v>
      </c>
      <c r="K133" s="3">
        <v>37389.394530999998</v>
      </c>
      <c r="L133">
        <f t="shared" si="51"/>
        <v>2</v>
      </c>
      <c r="M133">
        <f t="shared" si="52"/>
        <v>2</v>
      </c>
      <c r="N133">
        <f t="shared" si="53"/>
        <v>21</v>
      </c>
      <c r="O133">
        <f t="shared" si="54"/>
        <v>37389.394530999998</v>
      </c>
      <c r="P133">
        <f>IF(N133=-1,VLOOKUP(M133,periods!$A$1:$B$11,2,FALSE),VLOOKUP(M133,periods!$A$1:$B$11,2,FALSE)/100)</f>
        <v>1E-3</v>
      </c>
      <c r="Q133">
        <f t="shared" si="55"/>
        <v>37.389394531000001</v>
      </c>
      <c r="R133">
        <f t="shared" si="56"/>
        <v>1397966.8233947726</v>
      </c>
    </row>
    <row r="134" spans="1:18" x14ac:dyDescent="0.25">
      <c r="A134">
        <v>26</v>
      </c>
      <c r="B134">
        <v>1</v>
      </c>
      <c r="C134">
        <v>3</v>
      </c>
      <c r="D134">
        <v>32</v>
      </c>
      <c r="E134">
        <v>27693.925781000002</v>
      </c>
      <c r="H134" s="2">
        <v>2</v>
      </c>
      <c r="I134" s="2">
        <v>2</v>
      </c>
      <c r="J134" s="2">
        <v>23</v>
      </c>
      <c r="K134" s="3">
        <v>20124.132629</v>
      </c>
      <c r="L134">
        <f t="shared" si="51"/>
        <v>2</v>
      </c>
      <c r="M134">
        <f t="shared" si="52"/>
        <v>2</v>
      </c>
      <c r="N134">
        <f t="shared" si="53"/>
        <v>23</v>
      </c>
      <c r="O134">
        <f t="shared" si="54"/>
        <v>20124.132629</v>
      </c>
      <c r="P134">
        <f>IF(N134=-1,VLOOKUP(M134,periods!$A$1:$B$11,2,FALSE),VLOOKUP(M134,periods!$A$1:$B$11,2,FALSE)/100)</f>
        <v>1E-3</v>
      </c>
      <c r="Q134">
        <f t="shared" si="55"/>
        <v>20.124132629000002</v>
      </c>
      <c r="R134">
        <f t="shared" si="56"/>
        <v>404980.71406958246</v>
      </c>
    </row>
    <row r="135" spans="1:18" x14ac:dyDescent="0.25">
      <c r="A135">
        <v>2100210</v>
      </c>
      <c r="B135">
        <v>1</v>
      </c>
      <c r="C135">
        <v>3</v>
      </c>
      <c r="D135">
        <v>32</v>
      </c>
      <c r="E135">
        <v>17542.992188</v>
      </c>
      <c r="H135" s="2">
        <v>2</v>
      </c>
      <c r="I135" s="2">
        <v>2</v>
      </c>
      <c r="J135" s="2">
        <v>27</v>
      </c>
      <c r="K135" s="3">
        <v>8411.9482420000004</v>
      </c>
      <c r="L135">
        <f t="shared" si="51"/>
        <v>2</v>
      </c>
      <c r="M135">
        <f t="shared" si="52"/>
        <v>2</v>
      </c>
      <c r="N135">
        <f t="shared" si="53"/>
        <v>27</v>
      </c>
      <c r="O135">
        <f t="shared" si="54"/>
        <v>8411.9482420000004</v>
      </c>
      <c r="P135">
        <f>IF(N135=-1,VLOOKUP(M135,periods!$A$1:$B$11,2,FALSE),VLOOKUP(M135,periods!$A$1:$B$11,2,FALSE)/100)</f>
        <v>1E-3</v>
      </c>
      <c r="Q135">
        <f t="shared" si="55"/>
        <v>8.4119482420000011</v>
      </c>
      <c r="R135">
        <f t="shared" si="56"/>
        <v>70760.8732260869</v>
      </c>
    </row>
    <row r="136" spans="1:18" x14ac:dyDescent="0.25">
      <c r="A136">
        <v>26</v>
      </c>
      <c r="B136">
        <v>1</v>
      </c>
      <c r="C136">
        <v>3</v>
      </c>
      <c r="D136">
        <v>33</v>
      </c>
      <c r="E136">
        <v>48658.441405999998</v>
      </c>
      <c r="H136" s="2">
        <v>2</v>
      </c>
      <c r="I136" s="2">
        <v>2</v>
      </c>
      <c r="J136" s="2">
        <v>29</v>
      </c>
      <c r="K136" s="3">
        <v>13962.690430000001</v>
      </c>
      <c r="L136">
        <f t="shared" si="51"/>
        <v>2</v>
      </c>
      <c r="M136">
        <f t="shared" si="52"/>
        <v>2</v>
      </c>
      <c r="N136">
        <f t="shared" si="53"/>
        <v>29</v>
      </c>
      <c r="O136">
        <f t="shared" si="54"/>
        <v>13962.690430000001</v>
      </c>
      <c r="P136">
        <f>IF(N136=-1,VLOOKUP(M136,periods!$A$1:$B$11,2,FALSE),VLOOKUP(M136,periods!$A$1:$B$11,2,FALSE)/100)</f>
        <v>1E-3</v>
      </c>
      <c r="Q136">
        <f t="shared" si="55"/>
        <v>13.96269043</v>
      </c>
      <c r="R136">
        <f t="shared" si="56"/>
        <v>194956.72404401359</v>
      </c>
    </row>
    <row r="137" spans="1:18" x14ac:dyDescent="0.25">
      <c r="A137">
        <v>26</v>
      </c>
      <c r="B137">
        <v>1</v>
      </c>
      <c r="C137">
        <v>3</v>
      </c>
      <c r="D137">
        <v>34</v>
      </c>
      <c r="E137">
        <v>7824.4404299999997</v>
      </c>
      <c r="H137" s="2">
        <v>2</v>
      </c>
      <c r="I137" s="2">
        <v>2</v>
      </c>
      <c r="J137" s="2">
        <v>30</v>
      </c>
      <c r="K137" s="3">
        <v>10174.512694999999</v>
      </c>
      <c r="L137">
        <f t="shared" si="51"/>
        <v>2</v>
      </c>
      <c r="M137">
        <f t="shared" si="52"/>
        <v>2</v>
      </c>
      <c r="N137">
        <f t="shared" si="53"/>
        <v>30</v>
      </c>
      <c r="O137">
        <f t="shared" si="54"/>
        <v>10174.512694999999</v>
      </c>
      <c r="P137">
        <f>IF(N137=-1,VLOOKUP(M137,periods!$A$1:$B$11,2,FALSE),VLOOKUP(M137,periods!$A$1:$B$11,2,FALSE)/100)</f>
        <v>1E-3</v>
      </c>
      <c r="Q137">
        <f t="shared" si="55"/>
        <v>10.174512694999999</v>
      </c>
      <c r="R137">
        <f t="shared" si="56"/>
        <v>103520.70858071615</v>
      </c>
    </row>
    <row r="138" spans="1:18" x14ac:dyDescent="0.25">
      <c r="A138">
        <v>2100210</v>
      </c>
      <c r="B138">
        <v>1</v>
      </c>
      <c r="C138">
        <v>3</v>
      </c>
      <c r="D138">
        <v>34</v>
      </c>
      <c r="E138">
        <v>34616.9375</v>
      </c>
      <c r="H138" s="2">
        <v>2</v>
      </c>
      <c r="I138" s="2">
        <v>2</v>
      </c>
      <c r="J138" s="2">
        <v>31</v>
      </c>
      <c r="K138" s="3">
        <v>35320.722655999998</v>
      </c>
      <c r="L138">
        <f t="shared" si="51"/>
        <v>2</v>
      </c>
      <c r="M138">
        <f t="shared" si="52"/>
        <v>2</v>
      </c>
      <c r="N138">
        <f t="shared" si="53"/>
        <v>31</v>
      </c>
      <c r="O138">
        <f t="shared" si="54"/>
        <v>35320.722655999998</v>
      </c>
      <c r="P138">
        <f>IF(N138=-1,VLOOKUP(M138,periods!$A$1:$B$11,2,FALSE),VLOOKUP(M138,periods!$A$1:$B$11,2,FALSE)/100)</f>
        <v>1E-3</v>
      </c>
      <c r="Q138">
        <f t="shared" si="55"/>
        <v>35.320722656000001</v>
      </c>
      <c r="R138">
        <f t="shared" si="56"/>
        <v>1247553.4489420718</v>
      </c>
    </row>
    <row r="139" spans="1:18" x14ac:dyDescent="0.25">
      <c r="A139">
        <v>26</v>
      </c>
      <c r="B139">
        <v>1</v>
      </c>
      <c r="C139">
        <v>3</v>
      </c>
      <c r="D139">
        <v>35</v>
      </c>
      <c r="E139">
        <v>19689.488281000002</v>
      </c>
      <c r="H139" s="2">
        <v>2</v>
      </c>
      <c r="I139" s="2">
        <v>2</v>
      </c>
      <c r="J139" s="2">
        <v>32</v>
      </c>
      <c r="K139" s="3">
        <v>8776.1035159999992</v>
      </c>
      <c r="L139">
        <f t="shared" si="51"/>
        <v>2</v>
      </c>
      <c r="M139">
        <f t="shared" si="52"/>
        <v>2</v>
      </c>
      <c r="N139">
        <f t="shared" si="53"/>
        <v>32</v>
      </c>
      <c r="O139">
        <f t="shared" si="54"/>
        <v>8776.1035159999992</v>
      </c>
      <c r="P139">
        <f>IF(N139=-1,VLOOKUP(M139,periods!$A$1:$B$11,2,FALSE),VLOOKUP(M139,periods!$A$1:$B$11,2,FALSE)/100)</f>
        <v>1E-3</v>
      </c>
      <c r="Q139">
        <f t="shared" si="55"/>
        <v>8.7761035159999992</v>
      </c>
      <c r="R139">
        <f t="shared" si="56"/>
        <v>77019.992923547557</v>
      </c>
    </row>
    <row r="140" spans="1:18" x14ac:dyDescent="0.25">
      <c r="A140">
        <v>2100210</v>
      </c>
      <c r="B140">
        <v>1</v>
      </c>
      <c r="C140">
        <v>3</v>
      </c>
      <c r="D140">
        <v>35</v>
      </c>
      <c r="E140">
        <v>36893.398437999997</v>
      </c>
      <c r="H140" s="2">
        <v>2</v>
      </c>
      <c r="I140" s="2">
        <v>2</v>
      </c>
      <c r="J140" s="2">
        <v>34</v>
      </c>
      <c r="K140" s="3">
        <v>31189.486327999999</v>
      </c>
      <c r="L140">
        <f t="shared" si="51"/>
        <v>2</v>
      </c>
      <c r="M140">
        <f t="shared" si="52"/>
        <v>2</v>
      </c>
      <c r="N140">
        <f t="shared" si="53"/>
        <v>34</v>
      </c>
      <c r="O140">
        <f t="shared" si="54"/>
        <v>31189.486327999999</v>
      </c>
      <c r="P140">
        <f>IF(N140=-1,VLOOKUP(M140,periods!$A$1:$B$11,2,FALSE),VLOOKUP(M140,periods!$A$1:$B$11,2,FALSE)/100)</f>
        <v>1E-3</v>
      </c>
      <c r="Q140">
        <f t="shared" si="55"/>
        <v>31.189486328000001</v>
      </c>
      <c r="R140">
        <f t="shared" si="56"/>
        <v>972784.0574044988</v>
      </c>
    </row>
    <row r="141" spans="1:18" x14ac:dyDescent="0.25">
      <c r="A141">
        <v>2100210</v>
      </c>
      <c r="B141">
        <v>1</v>
      </c>
      <c r="C141">
        <v>3</v>
      </c>
      <c r="D141">
        <v>36</v>
      </c>
      <c r="E141">
        <v>30571.748047000001</v>
      </c>
      <c r="H141" s="2">
        <v>2</v>
      </c>
      <c r="I141" s="2">
        <v>2</v>
      </c>
      <c r="J141" s="2">
        <v>35</v>
      </c>
      <c r="K141" s="3">
        <v>22738.966797000001</v>
      </c>
      <c r="L141">
        <f t="shared" si="51"/>
        <v>2</v>
      </c>
      <c r="M141">
        <f t="shared" si="52"/>
        <v>2</v>
      </c>
      <c r="N141">
        <f t="shared" si="53"/>
        <v>35</v>
      </c>
      <c r="O141">
        <f t="shared" si="54"/>
        <v>22738.966797000001</v>
      </c>
      <c r="P141">
        <f>IF(N141=-1,VLOOKUP(M141,periods!$A$1:$B$11,2,FALSE),VLOOKUP(M141,periods!$A$1:$B$11,2,FALSE)/100)</f>
        <v>1E-3</v>
      </c>
      <c r="Q141">
        <f t="shared" si="55"/>
        <v>22.738966797</v>
      </c>
      <c r="R141">
        <f t="shared" si="56"/>
        <v>517060.61099506851</v>
      </c>
    </row>
    <row r="142" spans="1:18" x14ac:dyDescent="0.25">
      <c r="A142">
        <v>26</v>
      </c>
      <c r="B142">
        <v>1</v>
      </c>
      <c r="C142">
        <v>3</v>
      </c>
      <c r="D142">
        <v>37</v>
      </c>
      <c r="E142">
        <v>6566.1474609999996</v>
      </c>
      <c r="H142" s="2">
        <v>2</v>
      </c>
      <c r="I142" s="2">
        <v>2</v>
      </c>
      <c r="J142" s="2">
        <v>39</v>
      </c>
      <c r="K142" s="3">
        <v>31553.037109000001</v>
      </c>
      <c r="L142">
        <f t="shared" si="51"/>
        <v>2</v>
      </c>
      <c r="M142">
        <f t="shared" si="52"/>
        <v>2</v>
      </c>
      <c r="N142">
        <f t="shared" si="53"/>
        <v>39</v>
      </c>
      <c r="O142">
        <f t="shared" si="54"/>
        <v>31553.037109000001</v>
      </c>
      <c r="P142">
        <f>IF(N142=-1,VLOOKUP(M142,periods!$A$1:$B$11,2,FALSE),VLOOKUP(M142,periods!$A$1:$B$11,2,FALSE)/100)</f>
        <v>1E-3</v>
      </c>
      <c r="Q142">
        <f t="shared" si="55"/>
        <v>31.553037109000002</v>
      </c>
      <c r="R142">
        <f t="shared" si="56"/>
        <v>995594.15080193116</v>
      </c>
    </row>
    <row r="143" spans="1:18" x14ac:dyDescent="0.25">
      <c r="A143">
        <v>2100210</v>
      </c>
      <c r="B143">
        <v>1</v>
      </c>
      <c r="C143">
        <v>3</v>
      </c>
      <c r="D143">
        <v>37</v>
      </c>
      <c r="E143">
        <v>38418.671875</v>
      </c>
      <c r="H143" s="2">
        <v>2</v>
      </c>
      <c r="I143" s="2">
        <v>2</v>
      </c>
      <c r="J143" s="2">
        <v>41</v>
      </c>
      <c r="K143" s="3">
        <v>21828.718261000002</v>
      </c>
      <c r="L143">
        <f t="shared" si="51"/>
        <v>2</v>
      </c>
      <c r="M143">
        <f t="shared" si="52"/>
        <v>2</v>
      </c>
      <c r="N143">
        <f t="shared" si="53"/>
        <v>41</v>
      </c>
      <c r="O143">
        <f t="shared" si="54"/>
        <v>21828.718261000002</v>
      </c>
      <c r="P143">
        <f>IF(N143=-1,VLOOKUP(M143,periods!$A$1:$B$11,2,FALSE),VLOOKUP(M143,periods!$A$1:$B$11,2,FALSE)/100)</f>
        <v>1E-3</v>
      </c>
      <c r="Q143">
        <f t="shared" si="55"/>
        <v>21.828718261000002</v>
      </c>
      <c r="R143">
        <f t="shared" si="56"/>
        <v>476492.94091811497</v>
      </c>
    </row>
    <row r="144" spans="1:18" x14ac:dyDescent="0.25">
      <c r="A144">
        <v>26</v>
      </c>
      <c r="B144">
        <v>1</v>
      </c>
      <c r="C144">
        <v>3</v>
      </c>
      <c r="D144">
        <v>40</v>
      </c>
      <c r="E144">
        <v>17705.089843999998</v>
      </c>
      <c r="H144" s="2">
        <v>2</v>
      </c>
      <c r="I144" s="2">
        <v>2</v>
      </c>
      <c r="J144" s="2">
        <v>45</v>
      </c>
      <c r="K144" s="3">
        <v>8549.1699219999991</v>
      </c>
      <c r="L144">
        <f t="shared" si="51"/>
        <v>2</v>
      </c>
      <c r="M144">
        <f t="shared" si="52"/>
        <v>2</v>
      </c>
      <c r="N144">
        <f t="shared" si="53"/>
        <v>45</v>
      </c>
      <c r="O144">
        <f t="shared" si="54"/>
        <v>8549.1699219999991</v>
      </c>
      <c r="P144">
        <f>IF(N144=-1,VLOOKUP(M144,periods!$A$1:$B$11,2,FALSE),VLOOKUP(M144,periods!$A$1:$B$11,2,FALSE)/100)</f>
        <v>1E-3</v>
      </c>
      <c r="Q144">
        <f t="shared" si="55"/>
        <v>8.549169921999999</v>
      </c>
      <c r="R144">
        <f t="shared" si="56"/>
        <v>73088.306355229462</v>
      </c>
    </row>
    <row r="145" spans="1:18" x14ac:dyDescent="0.25">
      <c r="A145">
        <v>2100210</v>
      </c>
      <c r="B145">
        <v>1</v>
      </c>
      <c r="C145">
        <v>3</v>
      </c>
      <c r="D145">
        <v>40</v>
      </c>
      <c r="E145">
        <v>10302.752930000001</v>
      </c>
      <c r="H145" s="2">
        <v>2</v>
      </c>
      <c r="I145" s="2">
        <v>2</v>
      </c>
      <c r="J145" s="2">
        <v>48</v>
      </c>
      <c r="K145" s="3">
        <v>8947.2568360000005</v>
      </c>
      <c r="L145">
        <f t="shared" si="51"/>
        <v>2</v>
      </c>
      <c r="M145">
        <f t="shared" si="52"/>
        <v>2</v>
      </c>
      <c r="N145">
        <f t="shared" si="53"/>
        <v>48</v>
      </c>
      <c r="O145">
        <f t="shared" si="54"/>
        <v>8947.2568360000005</v>
      </c>
      <c r="P145">
        <f>IF(N145=-1,VLOOKUP(M145,periods!$A$1:$B$11,2,FALSE),VLOOKUP(M145,periods!$A$1:$B$11,2,FALSE)/100)</f>
        <v>1E-3</v>
      </c>
      <c r="Q145">
        <f t="shared" si="55"/>
        <v>8.9472568360000011</v>
      </c>
      <c r="R145">
        <f t="shared" si="56"/>
        <v>80053.404889348749</v>
      </c>
    </row>
    <row r="146" spans="1:18" x14ac:dyDescent="0.25">
      <c r="A146">
        <v>2100210</v>
      </c>
      <c r="B146">
        <v>1</v>
      </c>
      <c r="C146">
        <v>3</v>
      </c>
      <c r="D146">
        <v>41</v>
      </c>
      <c r="E146">
        <v>24566.783202999999</v>
      </c>
      <c r="H146" s="2">
        <v>2</v>
      </c>
      <c r="I146" s="2">
        <v>2</v>
      </c>
      <c r="J146" s="2">
        <v>49</v>
      </c>
      <c r="K146" s="3">
        <v>40728.242187999997</v>
      </c>
      <c r="L146">
        <f t="shared" si="51"/>
        <v>2</v>
      </c>
      <c r="M146">
        <f t="shared" si="52"/>
        <v>2</v>
      </c>
      <c r="N146">
        <f t="shared" si="53"/>
        <v>49</v>
      </c>
      <c r="O146">
        <f t="shared" si="54"/>
        <v>40728.242187999997</v>
      </c>
      <c r="P146">
        <f>IF(N146=-1,VLOOKUP(M146,periods!$A$1:$B$11,2,FALSE),VLOOKUP(M146,periods!$A$1:$B$11,2,FALSE)/100)</f>
        <v>1E-3</v>
      </c>
      <c r="Q146">
        <f t="shared" si="55"/>
        <v>40.728242187999996</v>
      </c>
      <c r="R146">
        <f t="shared" si="56"/>
        <v>1658789.7117243826</v>
      </c>
    </row>
    <row r="147" spans="1:18" x14ac:dyDescent="0.25">
      <c r="A147">
        <v>2100210</v>
      </c>
      <c r="B147">
        <v>1</v>
      </c>
      <c r="C147">
        <v>3</v>
      </c>
      <c r="D147">
        <v>42</v>
      </c>
      <c r="E147">
        <v>12721.822265999999</v>
      </c>
      <c r="H147" s="2">
        <v>2</v>
      </c>
      <c r="I147" s="2">
        <v>2</v>
      </c>
      <c r="J147" s="2">
        <v>50</v>
      </c>
      <c r="K147" s="3">
        <v>304.83065800000003</v>
      </c>
      <c r="L147">
        <f t="shared" si="51"/>
        <v>2</v>
      </c>
      <c r="M147">
        <f t="shared" si="52"/>
        <v>2</v>
      </c>
      <c r="N147">
        <f t="shared" si="53"/>
        <v>50</v>
      </c>
      <c r="O147">
        <f t="shared" si="54"/>
        <v>304.83065800000003</v>
      </c>
      <c r="P147">
        <f>IF(N147=-1,VLOOKUP(M147,periods!$A$1:$B$11,2,FALSE),VLOOKUP(M147,periods!$A$1:$B$11,2,FALSE)/100)</f>
        <v>1E-3</v>
      </c>
      <c r="Q147">
        <f t="shared" si="55"/>
        <v>0.30483065800000003</v>
      </c>
      <c r="R147">
        <f t="shared" si="56"/>
        <v>92.921730056712988</v>
      </c>
    </row>
    <row r="148" spans="1:18" x14ac:dyDescent="0.25">
      <c r="A148">
        <v>2100210</v>
      </c>
      <c r="B148">
        <v>1</v>
      </c>
      <c r="C148">
        <v>3</v>
      </c>
      <c r="D148">
        <v>43</v>
      </c>
      <c r="E148">
        <v>35995.546875</v>
      </c>
      <c r="H148" s="2">
        <v>2</v>
      </c>
      <c r="I148" s="2">
        <v>2</v>
      </c>
      <c r="J148" s="2">
        <v>51</v>
      </c>
      <c r="K148" s="3">
        <v>240.782837</v>
      </c>
      <c r="L148">
        <f t="shared" si="51"/>
        <v>2</v>
      </c>
      <c r="M148">
        <f t="shared" si="52"/>
        <v>2</v>
      </c>
      <c r="N148">
        <f t="shared" si="53"/>
        <v>51</v>
      </c>
      <c r="O148">
        <f t="shared" si="54"/>
        <v>240.782837</v>
      </c>
      <c r="P148">
        <f>IF(N148=-1,VLOOKUP(M148,periods!$A$1:$B$11,2,FALSE),VLOOKUP(M148,periods!$A$1:$B$11,2,FALSE)/100)</f>
        <v>1E-3</v>
      </c>
      <c r="Q148">
        <f t="shared" si="55"/>
        <v>0.240782837</v>
      </c>
      <c r="R148">
        <f t="shared" si="56"/>
        <v>57.976374593768568</v>
      </c>
    </row>
    <row r="149" spans="1:18" x14ac:dyDescent="0.25">
      <c r="A149">
        <v>26</v>
      </c>
      <c r="B149">
        <v>1</v>
      </c>
      <c r="C149">
        <v>3</v>
      </c>
      <c r="D149">
        <v>44</v>
      </c>
      <c r="E149">
        <v>2412.01001</v>
      </c>
      <c r="H149" s="2">
        <v>2</v>
      </c>
      <c r="I149" s="2">
        <v>2</v>
      </c>
      <c r="J149" s="2">
        <v>52</v>
      </c>
      <c r="K149" s="3">
        <v>665.80352800000003</v>
      </c>
      <c r="L149">
        <f t="shared" si="51"/>
        <v>2</v>
      </c>
      <c r="M149">
        <f t="shared" si="52"/>
        <v>2</v>
      </c>
      <c r="N149">
        <f t="shared" si="53"/>
        <v>52</v>
      </c>
      <c r="O149">
        <f t="shared" si="54"/>
        <v>665.80352800000003</v>
      </c>
      <c r="P149">
        <f>IF(N149=-1,VLOOKUP(M149,periods!$A$1:$B$11,2,FALSE),VLOOKUP(M149,periods!$A$1:$B$11,2,FALSE)/100)</f>
        <v>1E-3</v>
      </c>
      <c r="Q149">
        <f t="shared" si="55"/>
        <v>0.66580352800000009</v>
      </c>
      <c r="R149">
        <f t="shared" si="56"/>
        <v>443.29433789724681</v>
      </c>
    </row>
    <row r="150" spans="1:18" x14ac:dyDescent="0.25">
      <c r="A150">
        <v>2100210</v>
      </c>
      <c r="B150">
        <v>1</v>
      </c>
      <c r="C150">
        <v>3</v>
      </c>
      <c r="D150">
        <v>44</v>
      </c>
      <c r="E150">
        <v>38064.039062000003</v>
      </c>
      <c r="H150" s="2">
        <v>2</v>
      </c>
      <c r="I150" s="2">
        <v>2</v>
      </c>
      <c r="J150" s="2">
        <v>54</v>
      </c>
      <c r="K150" s="3">
        <v>9695.0410159999992</v>
      </c>
      <c r="L150">
        <f t="shared" si="51"/>
        <v>2</v>
      </c>
      <c r="M150">
        <f t="shared" si="52"/>
        <v>2</v>
      </c>
      <c r="N150">
        <f t="shared" si="53"/>
        <v>54</v>
      </c>
      <c r="O150">
        <f t="shared" si="54"/>
        <v>9695.0410159999992</v>
      </c>
      <c r="P150">
        <f>IF(N150=-1,VLOOKUP(M150,periods!$A$1:$B$11,2,FALSE),VLOOKUP(M150,periods!$A$1:$B$11,2,FALSE)/100)</f>
        <v>1E-3</v>
      </c>
      <c r="Q150">
        <f t="shared" si="55"/>
        <v>9.6950410159999993</v>
      </c>
      <c r="R150">
        <f t="shared" si="56"/>
        <v>93993.8203019223</v>
      </c>
    </row>
    <row r="151" spans="1:18" x14ac:dyDescent="0.25">
      <c r="A151">
        <v>2100210</v>
      </c>
      <c r="B151">
        <v>1</v>
      </c>
      <c r="C151">
        <v>3</v>
      </c>
      <c r="D151">
        <v>45</v>
      </c>
      <c r="E151">
        <v>17847.101562</v>
      </c>
      <c r="H151" s="2">
        <v>2</v>
      </c>
      <c r="I151" s="2">
        <v>2</v>
      </c>
      <c r="J151" s="2">
        <v>55</v>
      </c>
      <c r="K151" s="3">
        <v>1721.007568</v>
      </c>
      <c r="L151">
        <f t="shared" si="51"/>
        <v>2</v>
      </c>
      <c r="M151">
        <f t="shared" si="52"/>
        <v>2</v>
      </c>
      <c r="N151">
        <f t="shared" si="53"/>
        <v>55</v>
      </c>
      <c r="O151">
        <f t="shared" si="54"/>
        <v>1721.007568</v>
      </c>
      <c r="P151">
        <f>IF(N151=-1,VLOOKUP(M151,periods!$A$1:$B$11,2,FALSE),VLOOKUP(M151,periods!$A$1:$B$11,2,FALSE)/100)</f>
        <v>1E-3</v>
      </c>
      <c r="Q151">
        <f t="shared" si="55"/>
        <v>1.7210075680000001</v>
      </c>
      <c r="R151">
        <f t="shared" si="56"/>
        <v>2961.8670491132748</v>
      </c>
    </row>
    <row r="152" spans="1:18" x14ac:dyDescent="0.25">
      <c r="A152">
        <v>2100210</v>
      </c>
      <c r="B152">
        <v>1</v>
      </c>
      <c r="C152">
        <v>3</v>
      </c>
      <c r="D152">
        <v>46</v>
      </c>
      <c r="E152">
        <v>3281.5810550000001</v>
      </c>
      <c r="H152" s="2">
        <v>2</v>
      </c>
      <c r="I152" s="2">
        <v>2</v>
      </c>
      <c r="J152" s="2">
        <v>57</v>
      </c>
      <c r="K152" s="3">
        <v>18306.822265999999</v>
      </c>
      <c r="L152">
        <f t="shared" si="51"/>
        <v>2</v>
      </c>
      <c r="M152">
        <f t="shared" si="52"/>
        <v>2</v>
      </c>
      <c r="N152">
        <f t="shared" si="53"/>
        <v>57</v>
      </c>
      <c r="O152">
        <f t="shared" si="54"/>
        <v>18306.822265999999</v>
      </c>
      <c r="P152">
        <f>IF(N152=-1,VLOOKUP(M152,periods!$A$1:$B$11,2,FALSE),VLOOKUP(M152,periods!$A$1:$B$11,2,FALSE)/100)</f>
        <v>1E-3</v>
      </c>
      <c r="Q152">
        <f t="shared" si="55"/>
        <v>18.306822266000001</v>
      </c>
      <c r="R152">
        <f t="shared" si="56"/>
        <v>335139.74147891335</v>
      </c>
    </row>
    <row r="153" spans="1:18" x14ac:dyDescent="0.25">
      <c r="A153">
        <v>26</v>
      </c>
      <c r="B153">
        <v>1</v>
      </c>
      <c r="C153">
        <v>3</v>
      </c>
      <c r="D153">
        <v>48</v>
      </c>
      <c r="E153">
        <v>14657.443359000001</v>
      </c>
      <c r="H153" s="2">
        <v>2</v>
      </c>
      <c r="I153" s="2">
        <v>2</v>
      </c>
      <c r="J153" s="2">
        <v>59</v>
      </c>
      <c r="K153" s="3">
        <v>5955.3139650000003</v>
      </c>
      <c r="L153">
        <f t="shared" si="51"/>
        <v>2</v>
      </c>
      <c r="M153">
        <f t="shared" si="52"/>
        <v>2</v>
      </c>
      <c r="N153">
        <f t="shared" si="53"/>
        <v>59</v>
      </c>
      <c r="O153">
        <f t="shared" si="54"/>
        <v>5955.3139650000003</v>
      </c>
      <c r="P153">
        <f>IF(N153=-1,VLOOKUP(M153,periods!$A$1:$B$11,2,FALSE),VLOOKUP(M153,periods!$A$1:$B$11,2,FALSE)/100)</f>
        <v>1E-3</v>
      </c>
      <c r="Q153">
        <f t="shared" si="55"/>
        <v>5.9553139650000002</v>
      </c>
      <c r="R153">
        <f t="shared" si="56"/>
        <v>35465.764421724023</v>
      </c>
    </row>
    <row r="154" spans="1:18" x14ac:dyDescent="0.25">
      <c r="A154">
        <v>2100210</v>
      </c>
      <c r="B154">
        <v>1</v>
      </c>
      <c r="C154">
        <v>3</v>
      </c>
      <c r="D154">
        <v>48</v>
      </c>
      <c r="E154">
        <v>20992.255859000001</v>
      </c>
      <c r="H154" s="2">
        <v>2</v>
      </c>
      <c r="I154" s="2">
        <v>2</v>
      </c>
      <c r="J154" s="2">
        <v>61</v>
      </c>
      <c r="K154" s="3">
        <v>8461.2304690000001</v>
      </c>
      <c r="L154">
        <f t="shared" si="51"/>
        <v>2</v>
      </c>
      <c r="M154">
        <f t="shared" si="52"/>
        <v>2</v>
      </c>
      <c r="N154">
        <f t="shared" si="53"/>
        <v>61</v>
      </c>
      <c r="O154">
        <f t="shared" si="54"/>
        <v>8461.2304690000001</v>
      </c>
      <c r="P154">
        <f>IF(N154=-1,VLOOKUP(M154,periods!$A$1:$B$11,2,FALSE),VLOOKUP(M154,periods!$A$1:$B$11,2,FALSE)/100)</f>
        <v>1E-3</v>
      </c>
      <c r="Q154">
        <f t="shared" si="55"/>
        <v>8.4612304690000002</v>
      </c>
      <c r="R154">
        <f t="shared" si="56"/>
        <v>71592.421049533965</v>
      </c>
    </row>
    <row r="155" spans="1:18" x14ac:dyDescent="0.25">
      <c r="A155">
        <v>2100210</v>
      </c>
      <c r="B155">
        <v>1</v>
      </c>
      <c r="C155">
        <v>3</v>
      </c>
      <c r="D155">
        <v>49</v>
      </c>
      <c r="E155">
        <v>18763.421875</v>
      </c>
      <c r="H155" s="2">
        <v>2</v>
      </c>
      <c r="I155" s="2">
        <v>2</v>
      </c>
      <c r="J155" s="2">
        <v>62</v>
      </c>
      <c r="K155" s="3">
        <v>14954.870117</v>
      </c>
      <c r="L155">
        <f t="shared" si="51"/>
        <v>2</v>
      </c>
      <c r="M155">
        <f t="shared" si="52"/>
        <v>2</v>
      </c>
      <c r="N155">
        <f t="shared" si="53"/>
        <v>62</v>
      </c>
      <c r="O155">
        <f t="shared" si="54"/>
        <v>14954.870117</v>
      </c>
      <c r="P155">
        <f>IF(N155=-1,VLOOKUP(M155,periods!$A$1:$B$11,2,FALSE),VLOOKUP(M155,periods!$A$1:$B$11,2,FALSE)/100)</f>
        <v>1E-3</v>
      </c>
      <c r="Q155">
        <f t="shared" si="55"/>
        <v>14.954870117</v>
      </c>
      <c r="R155">
        <f t="shared" si="56"/>
        <v>223648.14021633961</v>
      </c>
    </row>
    <row r="156" spans="1:18" x14ac:dyDescent="0.25">
      <c r="A156">
        <v>26</v>
      </c>
      <c r="B156">
        <v>1</v>
      </c>
      <c r="C156">
        <v>3</v>
      </c>
      <c r="D156">
        <v>50</v>
      </c>
      <c r="E156">
        <v>15944.125</v>
      </c>
      <c r="H156" s="2">
        <v>2</v>
      </c>
      <c r="I156" s="2">
        <v>2</v>
      </c>
      <c r="J156" s="2">
        <v>63</v>
      </c>
      <c r="K156" s="3">
        <v>21744.978515999999</v>
      </c>
      <c r="L156">
        <f t="shared" si="51"/>
        <v>2</v>
      </c>
      <c r="M156">
        <f t="shared" si="52"/>
        <v>2</v>
      </c>
      <c r="N156">
        <f t="shared" si="53"/>
        <v>63</v>
      </c>
      <c r="O156">
        <f t="shared" si="54"/>
        <v>21744.978515999999</v>
      </c>
      <c r="P156">
        <f>IF(N156=-1,VLOOKUP(M156,periods!$A$1:$B$11,2,FALSE),VLOOKUP(M156,periods!$A$1:$B$11,2,FALSE)/100)</f>
        <v>1E-3</v>
      </c>
      <c r="Q156">
        <f t="shared" si="55"/>
        <v>21.744978516</v>
      </c>
      <c r="R156">
        <f t="shared" si="56"/>
        <v>472844.09066130157</v>
      </c>
    </row>
    <row r="157" spans="1:18" x14ac:dyDescent="0.25">
      <c r="A157">
        <v>26</v>
      </c>
      <c r="B157">
        <v>1</v>
      </c>
      <c r="C157">
        <v>3</v>
      </c>
      <c r="D157">
        <v>51</v>
      </c>
      <c r="E157">
        <v>3637.873047</v>
      </c>
      <c r="H157" s="2">
        <v>2</v>
      </c>
      <c r="I157" s="2">
        <v>2</v>
      </c>
      <c r="J157" s="2">
        <v>65</v>
      </c>
      <c r="K157" s="3">
        <v>43.100459999999998</v>
      </c>
      <c r="L157">
        <f t="shared" si="51"/>
        <v>2</v>
      </c>
      <c r="M157">
        <f t="shared" si="52"/>
        <v>2</v>
      </c>
      <c r="N157">
        <f t="shared" si="53"/>
        <v>65</v>
      </c>
      <c r="O157">
        <f t="shared" si="54"/>
        <v>43.100459999999998</v>
      </c>
      <c r="P157">
        <f>IF(N157=-1,VLOOKUP(M157,periods!$A$1:$B$11,2,FALSE),VLOOKUP(M157,periods!$A$1:$B$11,2,FALSE)/100)</f>
        <v>1E-3</v>
      </c>
      <c r="Q157">
        <f t="shared" si="55"/>
        <v>4.310046E-2</v>
      </c>
      <c r="R157">
        <f t="shared" si="56"/>
        <v>1.8576496522115999</v>
      </c>
    </row>
    <row r="158" spans="1:18" x14ac:dyDescent="0.25">
      <c r="A158">
        <v>2100210</v>
      </c>
      <c r="B158">
        <v>1</v>
      </c>
      <c r="C158">
        <v>3</v>
      </c>
      <c r="D158">
        <v>51</v>
      </c>
      <c r="E158">
        <v>24810.007812</v>
      </c>
      <c r="H158" s="2">
        <v>2</v>
      </c>
      <c r="I158" s="2">
        <v>2</v>
      </c>
      <c r="J158" s="2">
        <v>67</v>
      </c>
      <c r="K158" s="3">
        <v>23296.232422000001</v>
      </c>
      <c r="L158">
        <f t="shared" si="51"/>
        <v>2</v>
      </c>
      <c r="M158">
        <f t="shared" si="52"/>
        <v>2</v>
      </c>
      <c r="N158">
        <f t="shared" si="53"/>
        <v>67</v>
      </c>
      <c r="O158">
        <f t="shared" si="54"/>
        <v>23296.232422000001</v>
      </c>
      <c r="P158">
        <f>IF(N158=-1,VLOOKUP(M158,periods!$A$1:$B$11,2,FALSE),VLOOKUP(M158,periods!$A$1:$B$11,2,FALSE)/100)</f>
        <v>1E-3</v>
      </c>
      <c r="Q158">
        <f t="shared" si="55"/>
        <v>23.296232422000003</v>
      </c>
      <c r="R158">
        <f t="shared" si="56"/>
        <v>542714.44505984406</v>
      </c>
    </row>
    <row r="159" spans="1:18" x14ac:dyDescent="0.25">
      <c r="A159">
        <v>26</v>
      </c>
      <c r="B159">
        <v>1</v>
      </c>
      <c r="C159">
        <v>3</v>
      </c>
      <c r="D159">
        <v>52</v>
      </c>
      <c r="E159">
        <v>19800.673827999999</v>
      </c>
      <c r="H159" s="2">
        <v>2</v>
      </c>
      <c r="I159" s="2">
        <v>2</v>
      </c>
      <c r="J159" s="2">
        <v>68</v>
      </c>
      <c r="K159" s="3">
        <v>295.10632299999997</v>
      </c>
      <c r="L159">
        <f t="shared" si="51"/>
        <v>2</v>
      </c>
      <c r="M159">
        <f t="shared" si="52"/>
        <v>2</v>
      </c>
      <c r="N159">
        <f t="shared" si="53"/>
        <v>68</v>
      </c>
      <c r="O159">
        <f t="shared" si="54"/>
        <v>295.10632299999997</v>
      </c>
      <c r="P159">
        <f>IF(N159=-1,VLOOKUP(M159,periods!$A$1:$B$11,2,FALSE),VLOOKUP(M159,periods!$A$1:$B$11,2,FALSE)/100)</f>
        <v>1E-3</v>
      </c>
      <c r="Q159">
        <f t="shared" si="55"/>
        <v>0.295106323</v>
      </c>
      <c r="R159">
        <f t="shared" si="56"/>
        <v>87.087741874580317</v>
      </c>
    </row>
    <row r="160" spans="1:18" x14ac:dyDescent="0.25">
      <c r="A160">
        <v>2100210</v>
      </c>
      <c r="B160">
        <v>1</v>
      </c>
      <c r="C160">
        <v>3</v>
      </c>
      <c r="D160">
        <v>53</v>
      </c>
      <c r="E160">
        <v>15353.576171999999</v>
      </c>
      <c r="H160" s="2">
        <v>2</v>
      </c>
      <c r="I160" s="2">
        <v>2</v>
      </c>
      <c r="J160" s="2">
        <v>69</v>
      </c>
      <c r="K160" s="3">
        <v>32025.017577999999</v>
      </c>
      <c r="L160">
        <f t="shared" si="51"/>
        <v>2</v>
      </c>
      <c r="M160">
        <f t="shared" si="52"/>
        <v>2</v>
      </c>
      <c r="N160">
        <f t="shared" si="53"/>
        <v>69</v>
      </c>
      <c r="O160">
        <f t="shared" si="54"/>
        <v>32025.017577999999</v>
      </c>
      <c r="P160">
        <f>IF(N160=-1,VLOOKUP(M160,periods!$A$1:$B$11,2,FALSE),VLOOKUP(M160,periods!$A$1:$B$11,2,FALSE)/100)</f>
        <v>1E-3</v>
      </c>
      <c r="Q160">
        <f t="shared" si="55"/>
        <v>32.025017577999996</v>
      </c>
      <c r="R160">
        <f t="shared" si="56"/>
        <v>1025601.750871209</v>
      </c>
    </row>
    <row r="161" spans="1:18" x14ac:dyDescent="0.25">
      <c r="A161">
        <v>26</v>
      </c>
      <c r="B161">
        <v>1</v>
      </c>
      <c r="C161">
        <v>3</v>
      </c>
      <c r="D161">
        <v>54</v>
      </c>
      <c r="E161">
        <v>8229.0800780000009</v>
      </c>
      <c r="H161" s="2">
        <v>2</v>
      </c>
      <c r="I161" s="2">
        <v>2</v>
      </c>
      <c r="J161" s="2">
        <v>70</v>
      </c>
      <c r="K161" s="3">
        <v>1247.495361</v>
      </c>
      <c r="L161">
        <f t="shared" si="51"/>
        <v>2</v>
      </c>
      <c r="M161">
        <f t="shared" si="52"/>
        <v>2</v>
      </c>
      <c r="N161">
        <f t="shared" si="53"/>
        <v>70</v>
      </c>
      <c r="O161">
        <f t="shared" si="54"/>
        <v>1247.495361</v>
      </c>
      <c r="P161">
        <f>IF(N161=-1,VLOOKUP(M161,periods!$A$1:$B$11,2,FALSE),VLOOKUP(M161,periods!$A$1:$B$11,2,FALSE)/100)</f>
        <v>1E-3</v>
      </c>
      <c r="Q161">
        <f t="shared" si="55"/>
        <v>1.2474953610000001</v>
      </c>
      <c r="R161">
        <f t="shared" si="56"/>
        <v>1556.2446757165203</v>
      </c>
    </row>
    <row r="162" spans="1:18" x14ac:dyDescent="0.25">
      <c r="A162">
        <v>26</v>
      </c>
      <c r="B162">
        <v>1</v>
      </c>
      <c r="C162">
        <v>3</v>
      </c>
      <c r="D162">
        <v>55</v>
      </c>
      <c r="E162">
        <v>3466.6157229999999</v>
      </c>
      <c r="H162" s="2">
        <v>2</v>
      </c>
      <c r="I162" s="2">
        <v>2</v>
      </c>
      <c r="J162" s="2">
        <v>71</v>
      </c>
      <c r="K162" s="3">
        <v>32251.378906000002</v>
      </c>
      <c r="L162">
        <f t="shared" si="51"/>
        <v>2</v>
      </c>
      <c r="M162">
        <f t="shared" si="52"/>
        <v>2</v>
      </c>
      <c r="N162">
        <f t="shared" si="53"/>
        <v>71</v>
      </c>
      <c r="O162">
        <f t="shared" si="54"/>
        <v>32251.378906000002</v>
      </c>
      <c r="P162">
        <f>IF(N162=-1,VLOOKUP(M162,periods!$A$1:$B$11,2,FALSE),VLOOKUP(M162,periods!$A$1:$B$11,2,FALSE)/100)</f>
        <v>1E-3</v>
      </c>
      <c r="Q162">
        <f t="shared" si="55"/>
        <v>32.251378905999999</v>
      </c>
      <c r="R162">
        <f t="shared" si="56"/>
        <v>1040151.441338382</v>
      </c>
    </row>
    <row r="163" spans="1:18" x14ac:dyDescent="0.25">
      <c r="A163">
        <v>2100210</v>
      </c>
      <c r="B163">
        <v>1</v>
      </c>
      <c r="C163">
        <v>3</v>
      </c>
      <c r="D163">
        <v>55</v>
      </c>
      <c r="E163">
        <v>11018.871094</v>
      </c>
      <c r="H163" s="2">
        <v>2</v>
      </c>
      <c r="I163" s="2">
        <v>2</v>
      </c>
      <c r="J163" s="2">
        <v>73</v>
      </c>
      <c r="K163" s="3">
        <v>25918.210938</v>
      </c>
      <c r="L163">
        <f t="shared" si="51"/>
        <v>2</v>
      </c>
      <c r="M163">
        <f t="shared" si="52"/>
        <v>2</v>
      </c>
      <c r="N163">
        <f t="shared" si="53"/>
        <v>73</v>
      </c>
      <c r="O163">
        <f t="shared" si="54"/>
        <v>25918.210938</v>
      </c>
      <c r="P163">
        <f>IF(N163=-1,VLOOKUP(M163,periods!$A$1:$B$11,2,FALSE),VLOOKUP(M163,periods!$A$1:$B$11,2,FALSE)/100)</f>
        <v>1E-3</v>
      </c>
      <c r="Q163">
        <f t="shared" si="55"/>
        <v>25.918210938000001</v>
      </c>
      <c r="R163">
        <f t="shared" si="56"/>
        <v>671753.6582266629</v>
      </c>
    </row>
    <row r="164" spans="1:18" x14ac:dyDescent="0.25">
      <c r="A164">
        <v>2100210</v>
      </c>
      <c r="B164">
        <v>1</v>
      </c>
      <c r="C164">
        <v>3</v>
      </c>
      <c r="D164">
        <v>56</v>
      </c>
      <c r="E164">
        <v>38428.871094000002</v>
      </c>
      <c r="H164" s="2">
        <v>2</v>
      </c>
      <c r="I164" s="2">
        <v>2</v>
      </c>
      <c r="J164" s="2">
        <v>74</v>
      </c>
      <c r="K164" s="3">
        <v>29848.367188</v>
      </c>
      <c r="L164">
        <f t="shared" si="51"/>
        <v>2</v>
      </c>
      <c r="M164">
        <f t="shared" si="52"/>
        <v>2</v>
      </c>
      <c r="N164">
        <f t="shared" si="53"/>
        <v>74</v>
      </c>
      <c r="O164">
        <f t="shared" si="54"/>
        <v>29848.367188</v>
      </c>
      <c r="P164">
        <f>IF(N164=-1,VLOOKUP(M164,periods!$A$1:$B$11,2,FALSE),VLOOKUP(M164,periods!$A$1:$B$11,2,FALSE)/100)</f>
        <v>1E-3</v>
      </c>
      <c r="Q164">
        <f t="shared" si="55"/>
        <v>29.848367188000001</v>
      </c>
      <c r="R164">
        <f t="shared" si="56"/>
        <v>890925.02378967497</v>
      </c>
    </row>
    <row r="165" spans="1:18" x14ac:dyDescent="0.25">
      <c r="A165">
        <v>2100210</v>
      </c>
      <c r="B165">
        <v>1</v>
      </c>
      <c r="C165">
        <v>3</v>
      </c>
      <c r="D165">
        <v>57</v>
      </c>
      <c r="E165">
        <v>30346.740234000001</v>
      </c>
      <c r="H165" s="2">
        <v>2</v>
      </c>
      <c r="I165" s="2">
        <v>2</v>
      </c>
      <c r="J165" s="2">
        <v>75</v>
      </c>
      <c r="K165" s="3">
        <v>6816.0634769999997</v>
      </c>
      <c r="L165">
        <f t="shared" si="51"/>
        <v>2</v>
      </c>
      <c r="M165">
        <f t="shared" si="52"/>
        <v>2</v>
      </c>
      <c r="N165">
        <f t="shared" si="53"/>
        <v>75</v>
      </c>
      <c r="O165">
        <f t="shared" si="54"/>
        <v>6816.0634769999997</v>
      </c>
      <c r="P165">
        <f>IF(N165=-1,VLOOKUP(M165,periods!$A$1:$B$11,2,FALSE),VLOOKUP(M165,periods!$A$1:$B$11,2,FALSE)/100)</f>
        <v>1E-3</v>
      </c>
      <c r="Q165">
        <f t="shared" si="55"/>
        <v>6.8160634770000001</v>
      </c>
      <c r="R165">
        <f t="shared" si="56"/>
        <v>46458.721322493322</v>
      </c>
    </row>
    <row r="166" spans="1:18" x14ac:dyDescent="0.25">
      <c r="A166">
        <v>26</v>
      </c>
      <c r="B166">
        <v>1</v>
      </c>
      <c r="C166">
        <v>3</v>
      </c>
      <c r="D166">
        <v>58</v>
      </c>
      <c r="E166">
        <v>3713.67749</v>
      </c>
      <c r="H166" s="2">
        <v>2</v>
      </c>
      <c r="I166" s="2">
        <v>2</v>
      </c>
      <c r="J166" s="2">
        <v>79</v>
      </c>
      <c r="K166" s="3">
        <v>16062.586914</v>
      </c>
      <c r="L166">
        <f t="shared" si="51"/>
        <v>2</v>
      </c>
      <c r="M166">
        <f t="shared" si="52"/>
        <v>2</v>
      </c>
      <c r="N166">
        <f t="shared" si="53"/>
        <v>79</v>
      </c>
      <c r="O166">
        <f t="shared" si="54"/>
        <v>16062.586914</v>
      </c>
      <c r="P166">
        <f>IF(N166=-1,VLOOKUP(M166,periods!$A$1:$B$11,2,FALSE),VLOOKUP(M166,periods!$A$1:$B$11,2,FALSE)/100)</f>
        <v>1E-3</v>
      </c>
      <c r="Q166">
        <f t="shared" si="55"/>
        <v>16.062586914000001</v>
      </c>
      <c r="R166">
        <f t="shared" si="56"/>
        <v>258006.69836980404</v>
      </c>
    </row>
    <row r="167" spans="1:18" x14ac:dyDescent="0.25">
      <c r="A167">
        <v>2100210</v>
      </c>
      <c r="B167">
        <v>1</v>
      </c>
      <c r="C167">
        <v>3</v>
      </c>
      <c r="D167">
        <v>58</v>
      </c>
      <c r="E167">
        <v>12672.580078000001</v>
      </c>
      <c r="H167" s="2">
        <v>2</v>
      </c>
      <c r="I167" s="2">
        <v>2</v>
      </c>
      <c r="J167" s="2">
        <v>82</v>
      </c>
      <c r="K167" s="3">
        <v>9346.1572269999997</v>
      </c>
      <c r="L167">
        <f t="shared" si="51"/>
        <v>2</v>
      </c>
      <c r="M167">
        <f t="shared" si="52"/>
        <v>2</v>
      </c>
      <c r="N167">
        <f t="shared" si="53"/>
        <v>82</v>
      </c>
      <c r="O167">
        <f t="shared" si="54"/>
        <v>9346.1572269999997</v>
      </c>
      <c r="P167">
        <f>IF(N167=-1,VLOOKUP(M167,periods!$A$1:$B$11,2,FALSE),VLOOKUP(M167,periods!$A$1:$B$11,2,FALSE)/100)</f>
        <v>1E-3</v>
      </c>
      <c r="Q167">
        <f t="shared" si="55"/>
        <v>9.3461572269999991</v>
      </c>
      <c r="R167">
        <f t="shared" si="56"/>
        <v>87350.654911804319</v>
      </c>
    </row>
    <row r="168" spans="1:18" x14ac:dyDescent="0.25">
      <c r="A168">
        <v>26</v>
      </c>
      <c r="B168">
        <v>1</v>
      </c>
      <c r="C168">
        <v>3</v>
      </c>
      <c r="D168">
        <v>59</v>
      </c>
      <c r="E168">
        <v>35616.734375</v>
      </c>
      <c r="H168" s="2">
        <v>2</v>
      </c>
      <c r="I168" s="2">
        <v>2</v>
      </c>
      <c r="J168" s="2">
        <v>84</v>
      </c>
      <c r="K168" s="3">
        <v>9603.8544920000004</v>
      </c>
      <c r="L168">
        <f t="shared" si="51"/>
        <v>2</v>
      </c>
      <c r="M168">
        <f t="shared" si="52"/>
        <v>2</v>
      </c>
      <c r="N168">
        <f t="shared" si="53"/>
        <v>84</v>
      </c>
      <c r="O168">
        <f t="shared" si="54"/>
        <v>9603.8544920000004</v>
      </c>
      <c r="P168">
        <f>IF(N168=-1,VLOOKUP(M168,periods!$A$1:$B$11,2,FALSE),VLOOKUP(M168,periods!$A$1:$B$11,2,FALSE)/100)</f>
        <v>1E-3</v>
      </c>
      <c r="Q168">
        <f t="shared" si="55"/>
        <v>9.603854492</v>
      </c>
      <c r="R168">
        <f t="shared" si="56"/>
        <v>92234.021103508596</v>
      </c>
    </row>
    <row r="169" spans="1:18" x14ac:dyDescent="0.25">
      <c r="A169">
        <v>2100210</v>
      </c>
      <c r="B169">
        <v>1</v>
      </c>
      <c r="C169">
        <v>3</v>
      </c>
      <c r="D169">
        <v>59</v>
      </c>
      <c r="E169">
        <v>11016.025390999999</v>
      </c>
      <c r="H169" s="2">
        <v>2</v>
      </c>
      <c r="I169" s="2">
        <v>2</v>
      </c>
      <c r="J169" s="2">
        <v>85</v>
      </c>
      <c r="K169" s="3">
        <v>1087.64563</v>
      </c>
      <c r="L169">
        <f t="shared" si="51"/>
        <v>2</v>
      </c>
      <c r="M169">
        <f t="shared" si="52"/>
        <v>2</v>
      </c>
      <c r="N169">
        <f t="shared" si="53"/>
        <v>85</v>
      </c>
      <c r="O169">
        <f t="shared" si="54"/>
        <v>1087.64563</v>
      </c>
      <c r="P169">
        <f>IF(N169=-1,VLOOKUP(M169,periods!$A$1:$B$11,2,FALSE),VLOOKUP(M169,periods!$A$1:$B$11,2,FALSE)/100)</f>
        <v>1E-3</v>
      </c>
      <c r="Q169">
        <f t="shared" si="55"/>
        <v>1.0876456299999999</v>
      </c>
      <c r="R169">
        <f t="shared" si="56"/>
        <v>1182.9730164580969</v>
      </c>
    </row>
    <row r="170" spans="1:18" x14ac:dyDescent="0.25">
      <c r="A170">
        <v>26</v>
      </c>
      <c r="B170">
        <v>1</v>
      </c>
      <c r="C170">
        <v>3</v>
      </c>
      <c r="D170">
        <v>60</v>
      </c>
      <c r="E170">
        <v>30777.052734000001</v>
      </c>
      <c r="H170" s="2">
        <v>2</v>
      </c>
      <c r="I170" s="2">
        <v>2</v>
      </c>
      <c r="J170" s="2">
        <v>86</v>
      </c>
      <c r="K170" s="3">
        <v>30203.783202999999</v>
      </c>
      <c r="L170">
        <f t="shared" si="51"/>
        <v>2</v>
      </c>
      <c r="M170">
        <f t="shared" si="52"/>
        <v>2</v>
      </c>
      <c r="N170">
        <f t="shared" si="53"/>
        <v>86</v>
      </c>
      <c r="O170">
        <f t="shared" si="54"/>
        <v>30203.783202999999</v>
      </c>
      <c r="P170">
        <f>IF(N170=-1,VLOOKUP(M170,periods!$A$1:$B$11,2,FALSE),VLOOKUP(M170,periods!$A$1:$B$11,2,FALSE)/100)</f>
        <v>1E-3</v>
      </c>
      <c r="Q170">
        <f t="shared" si="55"/>
        <v>30.203783203</v>
      </c>
      <c r="R170">
        <f t="shared" si="56"/>
        <v>912268.51977382496</v>
      </c>
    </row>
    <row r="171" spans="1:18" x14ac:dyDescent="0.25">
      <c r="A171">
        <v>2100210</v>
      </c>
      <c r="B171">
        <v>1</v>
      </c>
      <c r="C171">
        <v>3</v>
      </c>
      <c r="D171">
        <v>60</v>
      </c>
      <c r="E171">
        <v>20745.699218999998</v>
      </c>
      <c r="H171" s="2">
        <v>2</v>
      </c>
      <c r="I171" s="2">
        <v>2</v>
      </c>
      <c r="J171" s="2">
        <v>88</v>
      </c>
      <c r="K171" s="3">
        <v>16772.150848999998</v>
      </c>
      <c r="L171">
        <f t="shared" si="51"/>
        <v>2</v>
      </c>
      <c r="M171">
        <f t="shared" si="52"/>
        <v>2</v>
      </c>
      <c r="N171">
        <f t="shared" si="53"/>
        <v>88</v>
      </c>
      <c r="O171">
        <f t="shared" si="54"/>
        <v>16772.150848999998</v>
      </c>
      <c r="P171">
        <f>IF(N171=-1,VLOOKUP(M171,periods!$A$1:$B$11,2,FALSE),VLOOKUP(M171,periods!$A$1:$B$11,2,FALSE)/100)</f>
        <v>1E-3</v>
      </c>
      <c r="Q171">
        <f t="shared" si="55"/>
        <v>16.772150848999999</v>
      </c>
      <c r="R171">
        <f t="shared" si="56"/>
        <v>281305.04410161136</v>
      </c>
    </row>
    <row r="172" spans="1:18" x14ac:dyDescent="0.25">
      <c r="A172">
        <v>2100210</v>
      </c>
      <c r="B172">
        <v>1</v>
      </c>
      <c r="C172">
        <v>3</v>
      </c>
      <c r="D172">
        <v>61</v>
      </c>
      <c r="E172">
        <v>13263.757812</v>
      </c>
      <c r="H172" s="2">
        <v>2</v>
      </c>
      <c r="I172" s="2">
        <v>2</v>
      </c>
      <c r="J172" s="2">
        <v>90</v>
      </c>
      <c r="K172" s="3">
        <v>18361.636718999998</v>
      </c>
      <c r="L172">
        <f t="shared" si="51"/>
        <v>2</v>
      </c>
      <c r="M172">
        <f t="shared" si="52"/>
        <v>2</v>
      </c>
      <c r="N172">
        <f t="shared" si="53"/>
        <v>90</v>
      </c>
      <c r="O172">
        <f t="shared" si="54"/>
        <v>18361.636718999998</v>
      </c>
      <c r="P172">
        <f>IF(N172=-1,VLOOKUP(M172,periods!$A$1:$B$11,2,FALSE),VLOOKUP(M172,periods!$A$1:$B$11,2,FALSE)/100)</f>
        <v>1E-3</v>
      </c>
      <c r="Q172">
        <f t="shared" si="55"/>
        <v>18.361636719</v>
      </c>
      <c r="R172">
        <f t="shared" si="56"/>
        <v>337149.70300052903</v>
      </c>
    </row>
    <row r="173" spans="1:18" x14ac:dyDescent="0.25">
      <c r="A173">
        <v>26</v>
      </c>
      <c r="B173">
        <v>1</v>
      </c>
      <c r="C173">
        <v>3</v>
      </c>
      <c r="D173">
        <v>62</v>
      </c>
      <c r="E173">
        <v>3664.7004390000002</v>
      </c>
      <c r="H173" s="2">
        <v>2</v>
      </c>
      <c r="I173" s="2">
        <v>2</v>
      </c>
      <c r="J173" s="2">
        <v>91</v>
      </c>
      <c r="K173" s="3">
        <v>38391.171875</v>
      </c>
      <c r="L173">
        <f t="shared" si="51"/>
        <v>2</v>
      </c>
      <c r="M173">
        <f t="shared" si="52"/>
        <v>2</v>
      </c>
      <c r="N173">
        <f t="shared" si="53"/>
        <v>91</v>
      </c>
      <c r="O173">
        <f t="shared" si="54"/>
        <v>38391.171875</v>
      </c>
      <c r="P173">
        <f>IF(N173=-1,VLOOKUP(M173,periods!$A$1:$B$11,2,FALSE),VLOOKUP(M173,periods!$A$1:$B$11,2,FALSE)/100)</f>
        <v>1E-3</v>
      </c>
      <c r="Q173">
        <f t="shared" si="55"/>
        <v>38.391171874999998</v>
      </c>
      <c r="R173">
        <f t="shared" si="56"/>
        <v>1473882.0779357911</v>
      </c>
    </row>
    <row r="174" spans="1:18" x14ac:dyDescent="0.25">
      <c r="A174">
        <v>26</v>
      </c>
      <c r="B174">
        <v>1</v>
      </c>
      <c r="C174">
        <v>3</v>
      </c>
      <c r="D174">
        <v>63</v>
      </c>
      <c r="E174">
        <v>11766.280273</v>
      </c>
      <c r="H174" s="2">
        <v>2</v>
      </c>
      <c r="I174" s="2">
        <v>2</v>
      </c>
      <c r="J174" s="2">
        <v>92</v>
      </c>
      <c r="K174" s="3">
        <v>7111.1909180000002</v>
      </c>
      <c r="L174">
        <f t="shared" si="51"/>
        <v>2</v>
      </c>
      <c r="M174">
        <f t="shared" si="52"/>
        <v>2</v>
      </c>
      <c r="N174">
        <f t="shared" si="53"/>
        <v>92</v>
      </c>
      <c r="O174">
        <f t="shared" si="54"/>
        <v>7111.1909180000002</v>
      </c>
      <c r="P174">
        <f>IF(N174=-1,VLOOKUP(M174,periods!$A$1:$B$11,2,FALSE),VLOOKUP(M174,periods!$A$1:$B$11,2,FALSE)/100)</f>
        <v>1E-3</v>
      </c>
      <c r="Q174">
        <f t="shared" si="55"/>
        <v>7.1111909180000001</v>
      </c>
      <c r="R174">
        <f t="shared" si="56"/>
        <v>50569.036272245685</v>
      </c>
    </row>
    <row r="175" spans="1:18" x14ac:dyDescent="0.25">
      <c r="A175">
        <v>2100210</v>
      </c>
      <c r="B175">
        <v>1</v>
      </c>
      <c r="C175">
        <v>3</v>
      </c>
      <c r="D175">
        <v>63</v>
      </c>
      <c r="E175">
        <v>41736.417969000002</v>
      </c>
      <c r="H175" s="2">
        <v>2</v>
      </c>
      <c r="I175" s="2">
        <v>2</v>
      </c>
      <c r="J175" s="2">
        <v>95</v>
      </c>
      <c r="K175" s="3">
        <v>11908.752930000001</v>
      </c>
      <c r="L175">
        <f t="shared" si="51"/>
        <v>2</v>
      </c>
      <c r="M175">
        <f t="shared" si="52"/>
        <v>2</v>
      </c>
      <c r="N175">
        <f t="shared" si="53"/>
        <v>95</v>
      </c>
      <c r="O175">
        <f t="shared" si="54"/>
        <v>11908.752930000001</v>
      </c>
      <c r="P175">
        <f>IF(N175=-1,VLOOKUP(M175,periods!$A$1:$B$11,2,FALSE),VLOOKUP(M175,periods!$A$1:$B$11,2,FALSE)/100)</f>
        <v>1E-3</v>
      </c>
      <c r="Q175">
        <f t="shared" si="55"/>
        <v>11.90875293</v>
      </c>
      <c r="R175">
        <f t="shared" si="56"/>
        <v>141818.39634778359</v>
      </c>
    </row>
    <row r="176" spans="1:18" x14ac:dyDescent="0.25">
      <c r="A176">
        <v>26</v>
      </c>
      <c r="B176">
        <v>1</v>
      </c>
      <c r="C176">
        <v>3</v>
      </c>
      <c r="D176">
        <v>64</v>
      </c>
      <c r="E176">
        <v>9866.5966800000006</v>
      </c>
      <c r="H176" s="2">
        <v>2</v>
      </c>
      <c r="I176" s="2">
        <v>2</v>
      </c>
      <c r="J176" s="2">
        <v>97</v>
      </c>
      <c r="K176" s="3">
        <v>10160.423828000001</v>
      </c>
      <c r="L176">
        <f t="shared" si="51"/>
        <v>2</v>
      </c>
      <c r="M176">
        <f t="shared" si="52"/>
        <v>2</v>
      </c>
      <c r="N176">
        <f t="shared" si="53"/>
        <v>97</v>
      </c>
      <c r="O176">
        <f t="shared" si="54"/>
        <v>10160.423828000001</v>
      </c>
      <c r="P176">
        <f>IF(N176=-1,VLOOKUP(M176,periods!$A$1:$B$11,2,FALSE),VLOOKUP(M176,periods!$A$1:$B$11,2,FALSE)/100)</f>
        <v>1E-3</v>
      </c>
      <c r="Q176">
        <f t="shared" si="55"/>
        <v>10.160423828000001</v>
      </c>
      <c r="R176">
        <f t="shared" si="56"/>
        <v>103234.2123645902</v>
      </c>
    </row>
    <row r="177" spans="1:18" x14ac:dyDescent="0.25">
      <c r="A177">
        <v>2100210</v>
      </c>
      <c r="B177">
        <v>1</v>
      </c>
      <c r="C177">
        <v>3</v>
      </c>
      <c r="D177">
        <v>64</v>
      </c>
      <c r="E177">
        <v>27947.845702999999</v>
      </c>
      <c r="H177" s="2">
        <v>2</v>
      </c>
      <c r="I177" s="2">
        <v>2</v>
      </c>
      <c r="J177" s="2">
        <v>98</v>
      </c>
      <c r="K177" s="3">
        <v>7303.1625979999999</v>
      </c>
      <c r="L177">
        <f t="shared" si="51"/>
        <v>2</v>
      </c>
      <c r="M177">
        <f t="shared" si="52"/>
        <v>2</v>
      </c>
      <c r="N177">
        <f t="shared" si="53"/>
        <v>98</v>
      </c>
      <c r="O177">
        <f t="shared" si="54"/>
        <v>7303.1625979999999</v>
      </c>
      <c r="P177">
        <f>IF(N177=-1,VLOOKUP(M177,periods!$A$1:$B$11,2,FALSE),VLOOKUP(M177,periods!$A$1:$B$11,2,FALSE)/100)</f>
        <v>1E-3</v>
      </c>
      <c r="Q177">
        <f t="shared" si="55"/>
        <v>7.3031625980000001</v>
      </c>
      <c r="R177">
        <f t="shared" si="56"/>
        <v>53336.183932826112</v>
      </c>
    </row>
    <row r="178" spans="1:18" x14ac:dyDescent="0.25">
      <c r="A178">
        <v>26</v>
      </c>
      <c r="B178">
        <v>1</v>
      </c>
      <c r="C178">
        <v>3</v>
      </c>
      <c r="D178">
        <v>65</v>
      </c>
      <c r="E178">
        <v>16037.294921999999</v>
      </c>
      <c r="H178" s="2">
        <v>2</v>
      </c>
      <c r="I178" s="2">
        <v>2</v>
      </c>
      <c r="J178" s="2">
        <v>99</v>
      </c>
      <c r="K178" s="3">
        <v>7548.1708980000003</v>
      </c>
      <c r="L178">
        <f t="shared" si="51"/>
        <v>2</v>
      </c>
      <c r="M178">
        <f t="shared" si="52"/>
        <v>2</v>
      </c>
      <c r="N178">
        <f t="shared" si="53"/>
        <v>99</v>
      </c>
      <c r="O178">
        <f t="shared" si="54"/>
        <v>7548.1708980000003</v>
      </c>
      <c r="P178">
        <f>IF(N178=-1,VLOOKUP(M178,periods!$A$1:$B$11,2,FALSE),VLOOKUP(M178,periods!$A$1:$B$11,2,FALSE)/100)</f>
        <v>1E-3</v>
      </c>
      <c r="Q178">
        <f t="shared" si="55"/>
        <v>7.5481708980000004</v>
      </c>
      <c r="R178">
        <f t="shared" si="56"/>
        <v>56974.883905414135</v>
      </c>
    </row>
    <row r="179" spans="1:18" x14ac:dyDescent="0.25">
      <c r="A179">
        <v>2100210</v>
      </c>
      <c r="B179">
        <v>1</v>
      </c>
      <c r="C179">
        <v>3</v>
      </c>
      <c r="D179">
        <v>65</v>
      </c>
      <c r="E179">
        <v>27295.199218999998</v>
      </c>
      <c r="H179" s="2">
        <v>2</v>
      </c>
      <c r="I179" s="2">
        <v>2</v>
      </c>
      <c r="J179" s="2">
        <v>100</v>
      </c>
      <c r="K179" s="3">
        <v>31533.699218999998</v>
      </c>
      <c r="L179">
        <f t="shared" si="51"/>
        <v>2</v>
      </c>
      <c r="M179">
        <f t="shared" si="52"/>
        <v>2</v>
      </c>
      <c r="N179">
        <f t="shared" si="53"/>
        <v>100</v>
      </c>
      <c r="O179">
        <f t="shared" si="54"/>
        <v>31533.699218999998</v>
      </c>
      <c r="P179">
        <f>IF(N179=-1,VLOOKUP(M179,periods!$A$1:$B$11,2,FALSE),VLOOKUP(M179,periods!$A$1:$B$11,2,FALSE)/100)</f>
        <v>1E-3</v>
      </c>
      <c r="Q179">
        <f t="shared" si="55"/>
        <v>31.533699218999999</v>
      </c>
      <c r="R179">
        <f t="shared" si="56"/>
        <v>994374.18643436115</v>
      </c>
    </row>
    <row r="180" spans="1:18" x14ac:dyDescent="0.25">
      <c r="A180">
        <v>26</v>
      </c>
      <c r="B180">
        <v>1</v>
      </c>
      <c r="C180">
        <v>3</v>
      </c>
      <c r="D180">
        <v>66</v>
      </c>
      <c r="E180">
        <v>21728.148438</v>
      </c>
      <c r="H180" s="2">
        <v>3</v>
      </c>
      <c r="I180" s="2">
        <v>1</v>
      </c>
      <c r="J180" s="2">
        <v>-1</v>
      </c>
      <c r="K180" s="3">
        <v>29215.325194999998</v>
      </c>
      <c r="L180">
        <f t="shared" si="51"/>
        <v>3</v>
      </c>
      <c r="M180">
        <f t="shared" si="52"/>
        <v>1</v>
      </c>
      <c r="N180">
        <f t="shared" si="53"/>
        <v>-1</v>
      </c>
      <c r="O180">
        <f t="shared" si="54"/>
        <v>29215.325194999998</v>
      </c>
      <c r="P180">
        <f>IF(N180=-1,VLOOKUP(M180,periods!$A$1:$B$11,2,FALSE),VLOOKUP(M180,periods!$A$1:$B$11,2,FALSE)/100)</f>
        <v>0.1</v>
      </c>
      <c r="Q180">
        <f t="shared" si="55"/>
        <v>2921.5325195</v>
      </c>
      <c r="R180">
        <f t="shared" si="56"/>
        <v>85353522.624960169</v>
      </c>
    </row>
    <row r="181" spans="1:18" x14ac:dyDescent="0.25">
      <c r="A181">
        <v>2100210</v>
      </c>
      <c r="B181">
        <v>1</v>
      </c>
      <c r="C181">
        <v>3</v>
      </c>
      <c r="D181">
        <v>66</v>
      </c>
      <c r="E181">
        <v>19019.310547000001</v>
      </c>
      <c r="H181" s="2">
        <v>3</v>
      </c>
      <c r="I181" s="2">
        <v>1</v>
      </c>
      <c r="J181" s="2">
        <v>1</v>
      </c>
      <c r="K181" s="3">
        <v>25449.839844000002</v>
      </c>
      <c r="L181">
        <f t="shared" si="51"/>
        <v>3</v>
      </c>
      <c r="M181">
        <f t="shared" si="52"/>
        <v>1</v>
      </c>
      <c r="N181">
        <f t="shared" si="53"/>
        <v>1</v>
      </c>
      <c r="O181">
        <f t="shared" si="54"/>
        <v>25449.839844000002</v>
      </c>
      <c r="P181">
        <f>IF(N181=-1,VLOOKUP(M181,periods!$A$1:$B$11,2,FALSE),VLOOKUP(M181,periods!$A$1:$B$11,2,FALSE)/100)</f>
        <v>1E-3</v>
      </c>
      <c r="Q181">
        <f t="shared" si="55"/>
        <v>25.449839844000003</v>
      </c>
      <c r="R181">
        <f t="shared" si="56"/>
        <v>647694.34808525001</v>
      </c>
    </row>
    <row r="182" spans="1:18" x14ac:dyDescent="0.25">
      <c r="A182">
        <v>26</v>
      </c>
      <c r="B182">
        <v>1</v>
      </c>
      <c r="C182">
        <v>3</v>
      </c>
      <c r="D182">
        <v>67</v>
      </c>
      <c r="E182">
        <v>11729.844727</v>
      </c>
      <c r="H182" s="2">
        <v>3</v>
      </c>
      <c r="I182" s="2">
        <v>1</v>
      </c>
      <c r="J182" s="2">
        <v>2</v>
      </c>
      <c r="K182" s="3">
        <v>16263.902344</v>
      </c>
      <c r="L182">
        <f t="shared" si="51"/>
        <v>3</v>
      </c>
      <c r="M182">
        <f t="shared" si="52"/>
        <v>1</v>
      </c>
      <c r="N182">
        <f t="shared" si="53"/>
        <v>2</v>
      </c>
      <c r="O182">
        <f t="shared" si="54"/>
        <v>16263.902344</v>
      </c>
      <c r="P182">
        <f>IF(N182=-1,VLOOKUP(M182,periods!$A$1:$B$11,2,FALSE),VLOOKUP(M182,periods!$A$1:$B$11,2,FALSE)/100)</f>
        <v>1E-3</v>
      </c>
      <c r="Q182">
        <f t="shared" si="55"/>
        <v>16.263902344000002</v>
      </c>
      <c r="R182">
        <f t="shared" si="56"/>
        <v>264514.51945516869</v>
      </c>
    </row>
    <row r="183" spans="1:18" x14ac:dyDescent="0.25">
      <c r="A183">
        <v>2100210</v>
      </c>
      <c r="B183">
        <v>1</v>
      </c>
      <c r="C183">
        <v>3</v>
      </c>
      <c r="D183">
        <v>67</v>
      </c>
      <c r="E183">
        <v>14433.926758</v>
      </c>
      <c r="H183" s="2">
        <v>3</v>
      </c>
      <c r="I183" s="2">
        <v>1</v>
      </c>
      <c r="J183" s="2">
        <v>3</v>
      </c>
      <c r="K183" s="3">
        <v>44653.046874</v>
      </c>
      <c r="L183">
        <f t="shared" si="51"/>
        <v>3</v>
      </c>
      <c r="M183">
        <f t="shared" si="52"/>
        <v>1</v>
      </c>
      <c r="N183">
        <f t="shared" si="53"/>
        <v>3</v>
      </c>
      <c r="O183">
        <f t="shared" si="54"/>
        <v>44653.046874</v>
      </c>
      <c r="P183">
        <f>IF(N183=-1,VLOOKUP(M183,periods!$A$1:$B$11,2,FALSE),VLOOKUP(M183,periods!$A$1:$B$11,2,FALSE)/100)</f>
        <v>1E-3</v>
      </c>
      <c r="Q183">
        <f t="shared" si="55"/>
        <v>44.653046873999998</v>
      </c>
      <c r="R183">
        <f t="shared" si="56"/>
        <v>1993894.5951316413</v>
      </c>
    </row>
    <row r="184" spans="1:18" x14ac:dyDescent="0.25">
      <c r="A184">
        <v>26</v>
      </c>
      <c r="B184">
        <v>1</v>
      </c>
      <c r="C184">
        <v>3</v>
      </c>
      <c r="D184">
        <v>68</v>
      </c>
      <c r="E184">
        <v>6905.6162109999996</v>
      </c>
      <c r="H184" s="2">
        <v>3</v>
      </c>
      <c r="I184" s="2">
        <v>1</v>
      </c>
      <c r="J184" s="2">
        <v>5</v>
      </c>
      <c r="K184" s="3">
        <v>18622.037109000001</v>
      </c>
      <c r="L184">
        <f t="shared" si="51"/>
        <v>3</v>
      </c>
      <c r="M184">
        <f t="shared" si="52"/>
        <v>1</v>
      </c>
      <c r="N184">
        <f t="shared" si="53"/>
        <v>5</v>
      </c>
      <c r="O184">
        <f t="shared" si="54"/>
        <v>18622.037109000001</v>
      </c>
      <c r="P184">
        <f>IF(N184=-1,VLOOKUP(M184,periods!$A$1:$B$11,2,FALSE),VLOOKUP(M184,periods!$A$1:$B$11,2,FALSE)/100)</f>
        <v>1E-3</v>
      </c>
      <c r="Q184">
        <f t="shared" si="55"/>
        <v>18.622037109000001</v>
      </c>
      <c r="R184">
        <f t="shared" si="56"/>
        <v>346780.26608897309</v>
      </c>
    </row>
    <row r="185" spans="1:18" x14ac:dyDescent="0.25">
      <c r="A185">
        <v>2100210</v>
      </c>
      <c r="B185">
        <v>1</v>
      </c>
      <c r="C185">
        <v>3</v>
      </c>
      <c r="D185">
        <v>68</v>
      </c>
      <c r="E185">
        <v>42207.253905999998</v>
      </c>
      <c r="H185" s="2">
        <v>3</v>
      </c>
      <c r="I185" s="2">
        <v>1</v>
      </c>
      <c r="J185" s="2">
        <v>6</v>
      </c>
      <c r="K185" s="3">
        <v>5350.7617190000001</v>
      </c>
      <c r="L185">
        <f t="shared" si="51"/>
        <v>3</v>
      </c>
      <c r="M185">
        <f t="shared" si="52"/>
        <v>1</v>
      </c>
      <c r="N185">
        <f t="shared" si="53"/>
        <v>6</v>
      </c>
      <c r="O185">
        <f t="shared" si="54"/>
        <v>5350.7617190000001</v>
      </c>
      <c r="P185">
        <f>IF(N185=-1,VLOOKUP(M185,periods!$A$1:$B$11,2,FALSE),VLOOKUP(M185,periods!$A$1:$B$11,2,FALSE)/100)</f>
        <v>1E-3</v>
      </c>
      <c r="Q185">
        <f t="shared" si="55"/>
        <v>5.3507617190000003</v>
      </c>
      <c r="R185">
        <f t="shared" si="56"/>
        <v>28630.650973515836</v>
      </c>
    </row>
    <row r="186" spans="1:18" x14ac:dyDescent="0.25">
      <c r="A186">
        <v>26</v>
      </c>
      <c r="B186">
        <v>1</v>
      </c>
      <c r="C186">
        <v>3</v>
      </c>
      <c r="D186">
        <v>69</v>
      </c>
      <c r="E186">
        <v>6532.513672</v>
      </c>
      <c r="H186" s="2">
        <v>3</v>
      </c>
      <c r="I186" s="2">
        <v>1</v>
      </c>
      <c r="J186" s="2">
        <v>7</v>
      </c>
      <c r="K186" s="3">
        <v>46376.556641000003</v>
      </c>
      <c r="L186">
        <f t="shared" si="51"/>
        <v>3</v>
      </c>
      <c r="M186">
        <f t="shared" si="52"/>
        <v>1</v>
      </c>
      <c r="N186">
        <f t="shared" si="53"/>
        <v>7</v>
      </c>
      <c r="O186">
        <f t="shared" si="54"/>
        <v>46376.556641000003</v>
      </c>
      <c r="P186">
        <f>IF(N186=-1,VLOOKUP(M186,periods!$A$1:$B$11,2,FALSE),VLOOKUP(M186,periods!$A$1:$B$11,2,FALSE)/100)</f>
        <v>1E-3</v>
      </c>
      <c r="Q186">
        <f t="shared" si="55"/>
        <v>46.376556641000001</v>
      </c>
      <c r="R186">
        <f t="shared" si="56"/>
        <v>2150785.0058758818</v>
      </c>
    </row>
    <row r="187" spans="1:18" x14ac:dyDescent="0.25">
      <c r="A187">
        <v>2100210</v>
      </c>
      <c r="B187">
        <v>1</v>
      </c>
      <c r="C187">
        <v>3</v>
      </c>
      <c r="D187">
        <v>69</v>
      </c>
      <c r="E187">
        <v>24856.648438</v>
      </c>
      <c r="H187" s="2">
        <v>3</v>
      </c>
      <c r="I187" s="2">
        <v>1</v>
      </c>
      <c r="J187" s="2">
        <v>8</v>
      </c>
      <c r="K187" s="3">
        <v>40503.253906999998</v>
      </c>
      <c r="L187">
        <f t="shared" si="51"/>
        <v>3</v>
      </c>
      <c r="M187">
        <f t="shared" si="52"/>
        <v>1</v>
      </c>
      <c r="N187">
        <f t="shared" si="53"/>
        <v>8</v>
      </c>
      <c r="O187">
        <f t="shared" si="54"/>
        <v>40503.253906999998</v>
      </c>
      <c r="P187">
        <f>IF(N187=-1,VLOOKUP(M187,periods!$A$1:$B$11,2,FALSE),VLOOKUP(M187,periods!$A$1:$B$11,2,FALSE)/100)</f>
        <v>1E-3</v>
      </c>
      <c r="Q187">
        <f t="shared" si="55"/>
        <v>40.503253907000001</v>
      </c>
      <c r="R187">
        <f t="shared" si="56"/>
        <v>1640513.5770549106</v>
      </c>
    </row>
    <row r="188" spans="1:18" x14ac:dyDescent="0.25">
      <c r="A188">
        <v>26</v>
      </c>
      <c r="B188">
        <v>1</v>
      </c>
      <c r="C188">
        <v>3</v>
      </c>
      <c r="D188">
        <v>70</v>
      </c>
      <c r="E188">
        <v>9044.6660159999992</v>
      </c>
      <c r="H188" s="2">
        <v>3</v>
      </c>
      <c r="I188" s="2">
        <v>1</v>
      </c>
      <c r="J188" s="2">
        <v>10</v>
      </c>
      <c r="K188" s="3">
        <v>38345.466797000001</v>
      </c>
      <c r="L188">
        <f t="shared" si="51"/>
        <v>3</v>
      </c>
      <c r="M188">
        <f t="shared" si="52"/>
        <v>1</v>
      </c>
      <c r="N188">
        <f t="shared" si="53"/>
        <v>10</v>
      </c>
      <c r="O188">
        <f t="shared" si="54"/>
        <v>38345.466797000001</v>
      </c>
      <c r="P188">
        <f>IF(N188=-1,VLOOKUP(M188,periods!$A$1:$B$11,2,FALSE),VLOOKUP(M188,periods!$A$1:$B$11,2,FALSE)/100)</f>
        <v>1E-3</v>
      </c>
      <c r="Q188">
        <f t="shared" si="55"/>
        <v>38.345466797</v>
      </c>
      <c r="R188">
        <f t="shared" si="56"/>
        <v>1470374.8238798294</v>
      </c>
    </row>
    <row r="189" spans="1:18" x14ac:dyDescent="0.25">
      <c r="A189">
        <v>2100210</v>
      </c>
      <c r="B189">
        <v>1</v>
      </c>
      <c r="C189">
        <v>3</v>
      </c>
      <c r="D189">
        <v>70</v>
      </c>
      <c r="E189">
        <v>42291.242187999997</v>
      </c>
      <c r="H189" s="2">
        <v>3</v>
      </c>
      <c r="I189" s="2">
        <v>1</v>
      </c>
      <c r="J189" s="2">
        <v>11</v>
      </c>
      <c r="K189" s="3">
        <v>43645.570312000003</v>
      </c>
      <c r="L189">
        <f t="shared" si="51"/>
        <v>3</v>
      </c>
      <c r="M189">
        <f t="shared" si="52"/>
        <v>1</v>
      </c>
      <c r="N189">
        <f t="shared" si="53"/>
        <v>11</v>
      </c>
      <c r="O189">
        <f t="shared" si="54"/>
        <v>43645.570312000003</v>
      </c>
      <c r="P189">
        <f>IF(N189=-1,VLOOKUP(M189,periods!$A$1:$B$11,2,FALSE),VLOOKUP(M189,periods!$A$1:$B$11,2,FALSE)/100)</f>
        <v>1E-3</v>
      </c>
      <c r="Q189">
        <f t="shared" si="55"/>
        <v>43.645570312000004</v>
      </c>
      <c r="R189">
        <f t="shared" si="56"/>
        <v>1904935.807859736</v>
      </c>
    </row>
    <row r="190" spans="1:18" x14ac:dyDescent="0.25">
      <c r="A190">
        <v>26</v>
      </c>
      <c r="B190">
        <v>1</v>
      </c>
      <c r="C190">
        <v>3</v>
      </c>
      <c r="D190">
        <v>71</v>
      </c>
      <c r="E190">
        <v>10773.834961</v>
      </c>
      <c r="H190" s="2">
        <v>3</v>
      </c>
      <c r="I190" s="2">
        <v>1</v>
      </c>
      <c r="J190" s="2">
        <v>12</v>
      </c>
      <c r="K190" s="3">
        <v>33369.801269999996</v>
      </c>
      <c r="L190">
        <f t="shared" si="51"/>
        <v>3</v>
      </c>
      <c r="M190">
        <f t="shared" si="52"/>
        <v>1</v>
      </c>
      <c r="N190">
        <f t="shared" si="53"/>
        <v>12</v>
      </c>
      <c r="O190">
        <f t="shared" si="54"/>
        <v>33369.801269999996</v>
      </c>
      <c r="P190">
        <f>IF(N190=-1,VLOOKUP(M190,periods!$A$1:$B$11,2,FALSE),VLOOKUP(M190,periods!$A$1:$B$11,2,FALSE)/100)</f>
        <v>1E-3</v>
      </c>
      <c r="Q190">
        <f t="shared" si="55"/>
        <v>33.369801269999996</v>
      </c>
      <c r="R190">
        <f t="shared" si="56"/>
        <v>1113543.6367992933</v>
      </c>
    </row>
    <row r="191" spans="1:18" x14ac:dyDescent="0.25">
      <c r="A191">
        <v>2100210</v>
      </c>
      <c r="B191">
        <v>1</v>
      </c>
      <c r="C191">
        <v>3</v>
      </c>
      <c r="D191">
        <v>72</v>
      </c>
      <c r="E191">
        <v>29466.992188</v>
      </c>
      <c r="H191" s="2">
        <v>3</v>
      </c>
      <c r="I191" s="2">
        <v>1</v>
      </c>
      <c r="J191" s="2">
        <v>13</v>
      </c>
      <c r="K191" s="3">
        <v>70377.71875</v>
      </c>
      <c r="L191">
        <f t="shared" si="51"/>
        <v>3</v>
      </c>
      <c r="M191">
        <f t="shared" si="52"/>
        <v>1</v>
      </c>
      <c r="N191">
        <f t="shared" si="53"/>
        <v>13</v>
      </c>
      <c r="O191">
        <f t="shared" si="54"/>
        <v>70377.71875</v>
      </c>
      <c r="P191">
        <f>IF(N191=-1,VLOOKUP(M191,periods!$A$1:$B$11,2,FALSE),VLOOKUP(M191,periods!$A$1:$B$11,2,FALSE)/100)</f>
        <v>1E-3</v>
      </c>
      <c r="Q191">
        <f t="shared" si="55"/>
        <v>70.37771875</v>
      </c>
      <c r="R191">
        <f t="shared" si="56"/>
        <v>4953023.2964541018</v>
      </c>
    </row>
    <row r="192" spans="1:18" x14ac:dyDescent="0.25">
      <c r="A192">
        <v>26</v>
      </c>
      <c r="B192">
        <v>1</v>
      </c>
      <c r="C192">
        <v>3</v>
      </c>
      <c r="D192">
        <v>73</v>
      </c>
      <c r="E192">
        <v>72620.828125</v>
      </c>
      <c r="H192" s="2">
        <v>3</v>
      </c>
      <c r="I192" s="2">
        <v>1</v>
      </c>
      <c r="J192" s="2">
        <v>14</v>
      </c>
      <c r="K192" s="3">
        <v>44907.660155999998</v>
      </c>
      <c r="L192">
        <f t="shared" si="51"/>
        <v>3</v>
      </c>
      <c r="M192">
        <f t="shared" si="52"/>
        <v>1</v>
      </c>
      <c r="N192">
        <f t="shared" si="53"/>
        <v>14</v>
      </c>
      <c r="O192">
        <f t="shared" si="54"/>
        <v>44907.660155999998</v>
      </c>
      <c r="P192">
        <f>IF(N192=-1,VLOOKUP(M192,periods!$A$1:$B$11,2,FALSE),VLOOKUP(M192,periods!$A$1:$B$11,2,FALSE)/100)</f>
        <v>1E-3</v>
      </c>
      <c r="Q192">
        <f t="shared" si="55"/>
        <v>44.907660155999999</v>
      </c>
      <c r="R192">
        <f t="shared" si="56"/>
        <v>2016697.9406867898</v>
      </c>
    </row>
    <row r="193" spans="1:18" x14ac:dyDescent="0.25">
      <c r="A193">
        <v>2100210</v>
      </c>
      <c r="B193">
        <v>1</v>
      </c>
      <c r="C193">
        <v>3</v>
      </c>
      <c r="D193">
        <v>73</v>
      </c>
      <c r="E193">
        <v>17764.962890999999</v>
      </c>
      <c r="H193" s="2">
        <v>3</v>
      </c>
      <c r="I193" s="2">
        <v>1</v>
      </c>
      <c r="J193" s="2">
        <v>16</v>
      </c>
      <c r="K193" s="3">
        <v>39770.355468000002</v>
      </c>
      <c r="L193">
        <f t="shared" si="51"/>
        <v>3</v>
      </c>
      <c r="M193">
        <f t="shared" si="52"/>
        <v>1</v>
      </c>
      <c r="N193">
        <f t="shared" si="53"/>
        <v>16</v>
      </c>
      <c r="O193">
        <f t="shared" si="54"/>
        <v>39770.355468000002</v>
      </c>
      <c r="P193">
        <f>IF(N193=-1,VLOOKUP(M193,periods!$A$1:$B$11,2,FALSE),VLOOKUP(M193,periods!$A$1:$B$11,2,FALSE)/100)</f>
        <v>1E-3</v>
      </c>
      <c r="Q193">
        <f t="shared" si="55"/>
        <v>39.770355468000005</v>
      </c>
      <c r="R193">
        <f t="shared" si="56"/>
        <v>1581681.1740510776</v>
      </c>
    </row>
    <row r="194" spans="1:18" x14ac:dyDescent="0.25">
      <c r="A194">
        <v>2100210</v>
      </c>
      <c r="B194">
        <v>1</v>
      </c>
      <c r="C194">
        <v>3</v>
      </c>
      <c r="D194">
        <v>74</v>
      </c>
      <c r="E194">
        <v>8164.921875</v>
      </c>
      <c r="H194" s="2">
        <v>3</v>
      </c>
      <c r="I194" s="2">
        <v>1</v>
      </c>
      <c r="J194" s="2">
        <v>17</v>
      </c>
      <c r="K194" s="3">
        <v>27883.963866999999</v>
      </c>
      <c r="L194">
        <f t="shared" ref="L194:L257" si="57">H194</f>
        <v>3</v>
      </c>
      <c r="M194">
        <f t="shared" ref="M194:M257" si="58">I194</f>
        <v>1</v>
      </c>
      <c r="N194">
        <f t="shared" ref="N194:N257" si="59">J194</f>
        <v>17</v>
      </c>
      <c r="O194">
        <f t="shared" ref="O194:O257" si="60">K194</f>
        <v>27883.963866999999</v>
      </c>
      <c r="P194">
        <f>IF(N194=-1,VLOOKUP(M194,periods!$A$1:$B$11,2,FALSE),VLOOKUP(M194,periods!$A$1:$B$11,2,FALSE)/100)</f>
        <v>1E-3</v>
      </c>
      <c r="Q194">
        <f t="shared" si="55"/>
        <v>27.883963866999999</v>
      </c>
      <c r="R194">
        <f t="shared" si="56"/>
        <v>777515.44093616155</v>
      </c>
    </row>
    <row r="195" spans="1:18" x14ac:dyDescent="0.25">
      <c r="A195">
        <v>26</v>
      </c>
      <c r="B195">
        <v>1</v>
      </c>
      <c r="C195">
        <v>3</v>
      </c>
      <c r="D195">
        <v>75</v>
      </c>
      <c r="E195">
        <v>2527.3378910000001</v>
      </c>
      <c r="H195" s="2">
        <v>3</v>
      </c>
      <c r="I195" s="2">
        <v>1</v>
      </c>
      <c r="J195" s="2">
        <v>18</v>
      </c>
      <c r="K195" s="3">
        <v>26236.611327999999</v>
      </c>
      <c r="L195">
        <f t="shared" si="57"/>
        <v>3</v>
      </c>
      <c r="M195">
        <f t="shared" si="58"/>
        <v>1</v>
      </c>
      <c r="N195">
        <f t="shared" si="59"/>
        <v>18</v>
      </c>
      <c r="O195">
        <f t="shared" si="60"/>
        <v>26236.611327999999</v>
      </c>
      <c r="P195">
        <f>IF(N195=-1,VLOOKUP(M195,periods!$A$1:$B$11,2,FALSE),VLOOKUP(M195,periods!$A$1:$B$11,2,FALSE)/100)</f>
        <v>1E-3</v>
      </c>
      <c r="Q195">
        <f t="shared" ref="Q195:Q258" si="61">O195*P195</f>
        <v>26.236611327999999</v>
      </c>
      <c r="R195">
        <f t="shared" ref="R195:R258" si="62">P195*O195^2</f>
        <v>688359.77397653786</v>
      </c>
    </row>
    <row r="196" spans="1:18" x14ac:dyDescent="0.25">
      <c r="A196">
        <v>2100210</v>
      </c>
      <c r="B196">
        <v>1</v>
      </c>
      <c r="C196">
        <v>3</v>
      </c>
      <c r="D196">
        <v>75</v>
      </c>
      <c r="E196">
        <v>8516.1660159999992</v>
      </c>
      <c r="H196" s="2">
        <v>3</v>
      </c>
      <c r="I196" s="2">
        <v>1</v>
      </c>
      <c r="J196" s="2">
        <v>19</v>
      </c>
      <c r="K196" s="3">
        <v>68937.439452999999</v>
      </c>
      <c r="L196">
        <f t="shared" si="57"/>
        <v>3</v>
      </c>
      <c r="M196">
        <f t="shared" si="58"/>
        <v>1</v>
      </c>
      <c r="N196">
        <f t="shared" si="59"/>
        <v>19</v>
      </c>
      <c r="O196">
        <f t="shared" si="60"/>
        <v>68937.439452999999</v>
      </c>
      <c r="P196">
        <f>IF(N196=-1,VLOOKUP(M196,periods!$A$1:$B$11,2,FALSE),VLOOKUP(M196,periods!$A$1:$B$11,2,FALSE)/100)</f>
        <v>1E-3</v>
      </c>
      <c r="Q196">
        <f t="shared" si="61"/>
        <v>68.937439452999996</v>
      </c>
      <c r="R196">
        <f t="shared" si="62"/>
        <v>4752370.5583360409</v>
      </c>
    </row>
    <row r="197" spans="1:18" x14ac:dyDescent="0.25">
      <c r="A197">
        <v>2100210</v>
      </c>
      <c r="B197">
        <v>1</v>
      </c>
      <c r="C197">
        <v>3</v>
      </c>
      <c r="D197">
        <v>76</v>
      </c>
      <c r="E197">
        <v>28413.728515999999</v>
      </c>
      <c r="H197" s="2">
        <v>3</v>
      </c>
      <c r="I197" s="2">
        <v>1</v>
      </c>
      <c r="J197" s="2">
        <v>20</v>
      </c>
      <c r="K197" s="3">
        <v>24524.809570000001</v>
      </c>
      <c r="L197">
        <f t="shared" si="57"/>
        <v>3</v>
      </c>
      <c r="M197">
        <f t="shared" si="58"/>
        <v>1</v>
      </c>
      <c r="N197">
        <f t="shared" si="59"/>
        <v>20</v>
      </c>
      <c r="O197">
        <f t="shared" si="60"/>
        <v>24524.809570000001</v>
      </c>
      <c r="P197">
        <f>IF(N197=-1,VLOOKUP(M197,periods!$A$1:$B$11,2,FALSE),VLOOKUP(M197,periods!$A$1:$B$11,2,FALSE)/100)</f>
        <v>1E-3</v>
      </c>
      <c r="Q197">
        <f t="shared" si="61"/>
        <v>24.524809570000002</v>
      </c>
      <c r="R197">
        <f t="shared" si="62"/>
        <v>601466.28444476367</v>
      </c>
    </row>
    <row r="198" spans="1:18" x14ac:dyDescent="0.25">
      <c r="A198">
        <v>26</v>
      </c>
      <c r="B198">
        <v>1</v>
      </c>
      <c r="C198">
        <v>3</v>
      </c>
      <c r="D198">
        <v>77</v>
      </c>
      <c r="E198">
        <v>14446.398438</v>
      </c>
      <c r="H198" s="2">
        <v>3</v>
      </c>
      <c r="I198" s="2">
        <v>1</v>
      </c>
      <c r="J198" s="2">
        <v>21</v>
      </c>
      <c r="K198" s="3">
        <v>10509.189453000001</v>
      </c>
      <c r="L198">
        <f t="shared" si="57"/>
        <v>3</v>
      </c>
      <c r="M198">
        <f t="shared" si="58"/>
        <v>1</v>
      </c>
      <c r="N198">
        <f t="shared" si="59"/>
        <v>21</v>
      </c>
      <c r="O198">
        <f t="shared" si="60"/>
        <v>10509.189453000001</v>
      </c>
      <c r="P198">
        <f>IF(N198=-1,VLOOKUP(M198,periods!$A$1:$B$11,2,FALSE),VLOOKUP(M198,periods!$A$1:$B$11,2,FALSE)/100)</f>
        <v>1E-3</v>
      </c>
      <c r="Q198">
        <f t="shared" si="61"/>
        <v>10.509189453000001</v>
      </c>
      <c r="R198">
        <f t="shared" si="62"/>
        <v>110443.06295904645</v>
      </c>
    </row>
    <row r="199" spans="1:18" x14ac:dyDescent="0.25">
      <c r="A199">
        <v>2100210</v>
      </c>
      <c r="B199">
        <v>1</v>
      </c>
      <c r="C199">
        <v>3</v>
      </c>
      <c r="D199">
        <v>77</v>
      </c>
      <c r="E199">
        <v>49561.410155999998</v>
      </c>
      <c r="H199" s="2">
        <v>3</v>
      </c>
      <c r="I199" s="2">
        <v>1</v>
      </c>
      <c r="J199" s="2">
        <v>22</v>
      </c>
      <c r="K199" s="3">
        <v>76111.894530999998</v>
      </c>
      <c r="L199">
        <f t="shared" si="57"/>
        <v>3</v>
      </c>
      <c r="M199">
        <f t="shared" si="58"/>
        <v>1</v>
      </c>
      <c r="N199">
        <f t="shared" si="59"/>
        <v>22</v>
      </c>
      <c r="O199">
        <f t="shared" si="60"/>
        <v>76111.894530999998</v>
      </c>
      <c r="P199">
        <f>IF(N199=-1,VLOOKUP(M199,periods!$A$1:$B$11,2,FALSE),VLOOKUP(M199,periods!$A$1:$B$11,2,FALSE)/100)</f>
        <v>1E-3</v>
      </c>
      <c r="Q199">
        <f t="shared" si="61"/>
        <v>76.111894531000004</v>
      </c>
      <c r="R199">
        <f t="shared" si="62"/>
        <v>5793020.4890980674</v>
      </c>
    </row>
    <row r="200" spans="1:18" x14ac:dyDescent="0.25">
      <c r="A200">
        <v>26</v>
      </c>
      <c r="B200">
        <v>1</v>
      </c>
      <c r="C200">
        <v>3</v>
      </c>
      <c r="D200">
        <v>78</v>
      </c>
      <c r="E200">
        <v>14963.659180000001</v>
      </c>
      <c r="H200" s="2">
        <v>3</v>
      </c>
      <c r="I200" s="2">
        <v>1</v>
      </c>
      <c r="J200" s="2">
        <v>23</v>
      </c>
      <c r="K200" s="3">
        <v>20624.515136000002</v>
      </c>
      <c r="L200">
        <f t="shared" si="57"/>
        <v>3</v>
      </c>
      <c r="M200">
        <f t="shared" si="58"/>
        <v>1</v>
      </c>
      <c r="N200">
        <f t="shared" si="59"/>
        <v>23</v>
      </c>
      <c r="O200">
        <f t="shared" si="60"/>
        <v>20624.515136000002</v>
      </c>
      <c r="P200">
        <f>IF(N200=-1,VLOOKUP(M200,periods!$A$1:$B$11,2,FALSE),VLOOKUP(M200,periods!$A$1:$B$11,2,FALSE)/100)</f>
        <v>1E-3</v>
      </c>
      <c r="Q200">
        <f t="shared" si="61"/>
        <v>20.624515136000003</v>
      </c>
      <c r="R200">
        <f t="shared" si="62"/>
        <v>425370.62459509319</v>
      </c>
    </row>
    <row r="201" spans="1:18" x14ac:dyDescent="0.25">
      <c r="A201">
        <v>2100210</v>
      </c>
      <c r="B201">
        <v>1</v>
      </c>
      <c r="C201">
        <v>3</v>
      </c>
      <c r="D201">
        <v>78</v>
      </c>
      <c r="E201">
        <v>10338.634765999999</v>
      </c>
      <c r="H201" s="2">
        <v>3</v>
      </c>
      <c r="I201" s="2">
        <v>1</v>
      </c>
      <c r="J201" s="2">
        <v>25</v>
      </c>
      <c r="K201" s="3">
        <v>19816.585938</v>
      </c>
      <c r="L201">
        <f t="shared" si="57"/>
        <v>3</v>
      </c>
      <c r="M201">
        <f t="shared" si="58"/>
        <v>1</v>
      </c>
      <c r="N201">
        <f t="shared" si="59"/>
        <v>25</v>
      </c>
      <c r="O201">
        <f t="shared" si="60"/>
        <v>19816.585938</v>
      </c>
      <c r="P201">
        <f>IF(N201=-1,VLOOKUP(M201,periods!$A$1:$B$11,2,FALSE),VLOOKUP(M201,periods!$A$1:$B$11,2,FALSE)/100)</f>
        <v>1E-3</v>
      </c>
      <c r="Q201">
        <f t="shared" si="61"/>
        <v>19.816585937999999</v>
      </c>
      <c r="R201">
        <f t="shared" si="62"/>
        <v>392697.07823813934</v>
      </c>
    </row>
    <row r="202" spans="1:18" x14ac:dyDescent="0.25">
      <c r="A202">
        <v>26</v>
      </c>
      <c r="B202">
        <v>1</v>
      </c>
      <c r="C202">
        <v>3</v>
      </c>
      <c r="D202">
        <v>79</v>
      </c>
      <c r="E202">
        <v>11462.317383</v>
      </c>
      <c r="H202" s="2">
        <v>3</v>
      </c>
      <c r="I202" s="2">
        <v>1</v>
      </c>
      <c r="J202" s="2">
        <v>26</v>
      </c>
      <c r="K202" s="3">
        <v>10725.148438</v>
      </c>
      <c r="L202">
        <f t="shared" si="57"/>
        <v>3</v>
      </c>
      <c r="M202">
        <f t="shared" si="58"/>
        <v>1</v>
      </c>
      <c r="N202">
        <f t="shared" si="59"/>
        <v>26</v>
      </c>
      <c r="O202">
        <f t="shared" si="60"/>
        <v>10725.148438</v>
      </c>
      <c r="P202">
        <f>IF(N202=-1,VLOOKUP(M202,periods!$A$1:$B$11,2,FALSE),VLOOKUP(M202,periods!$A$1:$B$11,2,FALSE)/100)</f>
        <v>1E-3</v>
      </c>
      <c r="Q202">
        <f t="shared" si="61"/>
        <v>10.725148438</v>
      </c>
      <c r="R202">
        <f t="shared" si="62"/>
        <v>115028.80901713386</v>
      </c>
    </row>
    <row r="203" spans="1:18" x14ac:dyDescent="0.25">
      <c r="A203">
        <v>2100210</v>
      </c>
      <c r="B203">
        <v>1</v>
      </c>
      <c r="C203">
        <v>3</v>
      </c>
      <c r="D203">
        <v>79</v>
      </c>
      <c r="E203">
        <v>5701.8466799999997</v>
      </c>
      <c r="H203" s="2">
        <v>3</v>
      </c>
      <c r="I203" s="2">
        <v>1</v>
      </c>
      <c r="J203" s="2">
        <v>27</v>
      </c>
      <c r="K203" s="3">
        <v>60806.542969000002</v>
      </c>
      <c r="L203">
        <f t="shared" si="57"/>
        <v>3</v>
      </c>
      <c r="M203">
        <f t="shared" si="58"/>
        <v>1</v>
      </c>
      <c r="N203">
        <f t="shared" si="59"/>
        <v>27</v>
      </c>
      <c r="O203">
        <f t="shared" si="60"/>
        <v>60806.542969000002</v>
      </c>
      <c r="P203">
        <f>IF(N203=-1,VLOOKUP(M203,periods!$A$1:$B$11,2,FALSE),VLOOKUP(M203,periods!$A$1:$B$11,2,FALSE)/100)</f>
        <v>1E-3</v>
      </c>
      <c r="Q203">
        <f t="shared" si="61"/>
        <v>60.806542969000006</v>
      </c>
      <c r="R203">
        <f t="shared" si="62"/>
        <v>3697435.6678408436</v>
      </c>
    </row>
    <row r="204" spans="1:18" x14ac:dyDescent="0.25">
      <c r="A204">
        <v>2100210</v>
      </c>
      <c r="B204">
        <v>1</v>
      </c>
      <c r="C204">
        <v>3</v>
      </c>
      <c r="D204">
        <v>80</v>
      </c>
      <c r="E204">
        <v>6845.1777339999999</v>
      </c>
      <c r="H204" s="2">
        <v>3</v>
      </c>
      <c r="I204" s="2">
        <v>1</v>
      </c>
      <c r="J204" s="2">
        <v>28</v>
      </c>
      <c r="K204" s="3">
        <v>20513.292968999998</v>
      </c>
      <c r="L204">
        <f t="shared" si="57"/>
        <v>3</v>
      </c>
      <c r="M204">
        <f t="shared" si="58"/>
        <v>1</v>
      </c>
      <c r="N204">
        <f t="shared" si="59"/>
        <v>28</v>
      </c>
      <c r="O204">
        <f t="shared" si="60"/>
        <v>20513.292968999998</v>
      </c>
      <c r="P204">
        <f>IF(N204=-1,VLOOKUP(M204,periods!$A$1:$B$11,2,FALSE),VLOOKUP(M204,periods!$A$1:$B$11,2,FALSE)/100)</f>
        <v>1E-3</v>
      </c>
      <c r="Q204">
        <f t="shared" si="61"/>
        <v>20.513292968999998</v>
      </c>
      <c r="R204">
        <f t="shared" si="62"/>
        <v>420795.18843202479</v>
      </c>
    </row>
    <row r="205" spans="1:18" x14ac:dyDescent="0.25">
      <c r="A205">
        <v>2100210</v>
      </c>
      <c r="B205">
        <v>1</v>
      </c>
      <c r="C205">
        <v>3</v>
      </c>
      <c r="D205">
        <v>81</v>
      </c>
      <c r="E205">
        <v>13840.634765999999</v>
      </c>
      <c r="H205" s="2">
        <v>3</v>
      </c>
      <c r="I205" s="2">
        <v>1</v>
      </c>
      <c r="J205" s="2">
        <v>30</v>
      </c>
      <c r="K205" s="3">
        <v>16519.724609000001</v>
      </c>
      <c r="L205">
        <f t="shared" si="57"/>
        <v>3</v>
      </c>
      <c r="M205">
        <f t="shared" si="58"/>
        <v>1</v>
      </c>
      <c r="N205">
        <f t="shared" si="59"/>
        <v>30</v>
      </c>
      <c r="O205">
        <f t="shared" si="60"/>
        <v>16519.724609000001</v>
      </c>
      <c r="P205">
        <f>IF(N205=-1,VLOOKUP(M205,periods!$A$1:$B$11,2,FALSE),VLOOKUP(M205,periods!$A$1:$B$11,2,FALSE)/100)</f>
        <v>1E-3</v>
      </c>
      <c r="Q205">
        <f t="shared" si="61"/>
        <v>16.519724609000001</v>
      </c>
      <c r="R205">
        <f t="shared" si="62"/>
        <v>272901.30115720024</v>
      </c>
    </row>
    <row r="206" spans="1:18" x14ac:dyDescent="0.25">
      <c r="A206">
        <v>26</v>
      </c>
      <c r="B206">
        <v>1</v>
      </c>
      <c r="C206">
        <v>3</v>
      </c>
      <c r="D206">
        <v>82</v>
      </c>
      <c r="E206">
        <v>24697.431640999999</v>
      </c>
      <c r="H206" s="2">
        <v>3</v>
      </c>
      <c r="I206" s="2">
        <v>1</v>
      </c>
      <c r="J206" s="2">
        <v>31</v>
      </c>
      <c r="K206" s="3">
        <v>17650.875</v>
      </c>
      <c r="L206">
        <f t="shared" si="57"/>
        <v>3</v>
      </c>
      <c r="M206">
        <f t="shared" si="58"/>
        <v>1</v>
      </c>
      <c r="N206">
        <f t="shared" si="59"/>
        <v>31</v>
      </c>
      <c r="O206">
        <f t="shared" si="60"/>
        <v>17650.875</v>
      </c>
      <c r="P206">
        <f>IF(N206=-1,VLOOKUP(M206,periods!$A$1:$B$11,2,FALSE),VLOOKUP(M206,periods!$A$1:$B$11,2,FALSE)/100)</f>
        <v>1E-3</v>
      </c>
      <c r="Q206">
        <f t="shared" si="61"/>
        <v>17.650874999999999</v>
      </c>
      <c r="R206">
        <f t="shared" si="62"/>
        <v>311553.38826562499</v>
      </c>
    </row>
    <row r="207" spans="1:18" x14ac:dyDescent="0.25">
      <c r="A207">
        <v>2100210</v>
      </c>
      <c r="B207">
        <v>1</v>
      </c>
      <c r="C207">
        <v>3</v>
      </c>
      <c r="D207">
        <v>82</v>
      </c>
      <c r="E207">
        <v>19677.207031000002</v>
      </c>
      <c r="H207" s="2">
        <v>3</v>
      </c>
      <c r="I207" s="2">
        <v>1</v>
      </c>
      <c r="J207" s="2">
        <v>32</v>
      </c>
      <c r="K207" s="3">
        <v>45236.917969000002</v>
      </c>
      <c r="L207">
        <f t="shared" si="57"/>
        <v>3</v>
      </c>
      <c r="M207">
        <f t="shared" si="58"/>
        <v>1</v>
      </c>
      <c r="N207">
        <f t="shared" si="59"/>
        <v>32</v>
      </c>
      <c r="O207">
        <f t="shared" si="60"/>
        <v>45236.917969000002</v>
      </c>
      <c r="P207">
        <f>IF(N207=-1,VLOOKUP(M207,periods!$A$1:$B$11,2,FALSE),VLOOKUP(M207,periods!$A$1:$B$11,2,FALSE)/100)</f>
        <v>1E-3</v>
      </c>
      <c r="Q207">
        <f t="shared" si="61"/>
        <v>45.236917969000004</v>
      </c>
      <c r="R207">
        <f t="shared" si="62"/>
        <v>2046378.7473340351</v>
      </c>
    </row>
    <row r="208" spans="1:18" x14ac:dyDescent="0.25">
      <c r="A208">
        <v>26</v>
      </c>
      <c r="B208">
        <v>1</v>
      </c>
      <c r="C208">
        <v>3</v>
      </c>
      <c r="D208">
        <v>83</v>
      </c>
      <c r="E208">
        <v>13286.828125</v>
      </c>
      <c r="H208" s="2">
        <v>3</v>
      </c>
      <c r="I208" s="2">
        <v>1</v>
      </c>
      <c r="J208" s="2">
        <v>33</v>
      </c>
      <c r="K208" s="3">
        <v>48658.441405999998</v>
      </c>
      <c r="L208">
        <f t="shared" si="57"/>
        <v>3</v>
      </c>
      <c r="M208">
        <f t="shared" si="58"/>
        <v>1</v>
      </c>
      <c r="N208">
        <f t="shared" si="59"/>
        <v>33</v>
      </c>
      <c r="O208">
        <f t="shared" si="60"/>
        <v>48658.441405999998</v>
      </c>
      <c r="P208">
        <f>IF(N208=-1,VLOOKUP(M208,periods!$A$1:$B$11,2,FALSE),VLOOKUP(M208,periods!$A$1:$B$11,2,FALSE)/100)</f>
        <v>1E-3</v>
      </c>
      <c r="Q208">
        <f t="shared" si="61"/>
        <v>48.658441406000001</v>
      </c>
      <c r="R208">
        <f t="shared" si="62"/>
        <v>2367643.9200611352</v>
      </c>
    </row>
    <row r="209" spans="1:18" x14ac:dyDescent="0.25">
      <c r="A209">
        <v>2100210</v>
      </c>
      <c r="B209">
        <v>1</v>
      </c>
      <c r="C209">
        <v>3</v>
      </c>
      <c r="D209">
        <v>83</v>
      </c>
      <c r="E209">
        <v>3325.1875</v>
      </c>
      <c r="H209" s="2">
        <v>3</v>
      </c>
      <c r="I209" s="2">
        <v>1</v>
      </c>
      <c r="J209" s="2">
        <v>34</v>
      </c>
      <c r="K209" s="3">
        <v>42441.377930000002</v>
      </c>
      <c r="L209">
        <f t="shared" si="57"/>
        <v>3</v>
      </c>
      <c r="M209">
        <f t="shared" si="58"/>
        <v>1</v>
      </c>
      <c r="N209">
        <f t="shared" si="59"/>
        <v>34</v>
      </c>
      <c r="O209">
        <f t="shared" si="60"/>
        <v>42441.377930000002</v>
      </c>
      <c r="P209">
        <f>IF(N209=-1,VLOOKUP(M209,periods!$A$1:$B$11,2,FALSE),VLOOKUP(M209,periods!$A$1:$B$11,2,FALSE)/100)</f>
        <v>1E-3</v>
      </c>
      <c r="Q209">
        <f t="shared" si="61"/>
        <v>42.441377930000002</v>
      </c>
      <c r="R209">
        <f t="shared" si="62"/>
        <v>1801270.5605970912</v>
      </c>
    </row>
    <row r="210" spans="1:18" x14ac:dyDescent="0.25">
      <c r="A210">
        <v>2100210</v>
      </c>
      <c r="B210">
        <v>1</v>
      </c>
      <c r="C210">
        <v>3</v>
      </c>
      <c r="D210">
        <v>84</v>
      </c>
      <c r="E210">
        <v>16346.227539</v>
      </c>
      <c r="H210" s="2">
        <v>3</v>
      </c>
      <c r="I210" s="2">
        <v>1</v>
      </c>
      <c r="J210" s="2">
        <v>35</v>
      </c>
      <c r="K210" s="3">
        <v>56582.886719000002</v>
      </c>
      <c r="L210">
        <f t="shared" si="57"/>
        <v>3</v>
      </c>
      <c r="M210">
        <f t="shared" si="58"/>
        <v>1</v>
      </c>
      <c r="N210">
        <f t="shared" si="59"/>
        <v>35</v>
      </c>
      <c r="O210">
        <f t="shared" si="60"/>
        <v>56582.886719000002</v>
      </c>
      <c r="P210">
        <f>IF(N210=-1,VLOOKUP(M210,periods!$A$1:$B$11,2,FALSE),VLOOKUP(M210,periods!$A$1:$B$11,2,FALSE)/100)</f>
        <v>1E-3</v>
      </c>
      <c r="Q210">
        <f t="shared" si="61"/>
        <v>56.582886719000001</v>
      </c>
      <c r="R210">
        <f t="shared" si="62"/>
        <v>3201623.0694551868</v>
      </c>
    </row>
    <row r="211" spans="1:18" x14ac:dyDescent="0.25">
      <c r="A211">
        <v>26</v>
      </c>
      <c r="B211">
        <v>1</v>
      </c>
      <c r="C211">
        <v>3</v>
      </c>
      <c r="D211">
        <v>86</v>
      </c>
      <c r="E211">
        <v>35869</v>
      </c>
      <c r="H211" s="2">
        <v>3</v>
      </c>
      <c r="I211" s="2">
        <v>1</v>
      </c>
      <c r="J211" s="2">
        <v>36</v>
      </c>
      <c r="K211" s="3">
        <v>30571.748047000001</v>
      </c>
      <c r="L211">
        <f t="shared" si="57"/>
        <v>3</v>
      </c>
      <c r="M211">
        <f t="shared" si="58"/>
        <v>1</v>
      </c>
      <c r="N211">
        <f t="shared" si="59"/>
        <v>36</v>
      </c>
      <c r="O211">
        <f t="shared" si="60"/>
        <v>30571.748047000001</v>
      </c>
      <c r="P211">
        <f>IF(N211=-1,VLOOKUP(M211,periods!$A$1:$B$11,2,FALSE),VLOOKUP(M211,periods!$A$1:$B$11,2,FALSE)/100)</f>
        <v>1E-3</v>
      </c>
      <c r="Q211">
        <f t="shared" si="61"/>
        <v>30.571748047</v>
      </c>
      <c r="R211">
        <f t="shared" si="62"/>
        <v>934631.77864924842</v>
      </c>
    </row>
    <row r="212" spans="1:18" x14ac:dyDescent="0.25">
      <c r="A212">
        <v>2100210</v>
      </c>
      <c r="B212">
        <v>1</v>
      </c>
      <c r="C212">
        <v>3</v>
      </c>
      <c r="D212">
        <v>86</v>
      </c>
      <c r="E212">
        <v>21451.898438</v>
      </c>
      <c r="H212" s="2">
        <v>3</v>
      </c>
      <c r="I212" s="2">
        <v>1</v>
      </c>
      <c r="J212" s="2">
        <v>37</v>
      </c>
      <c r="K212" s="3">
        <v>44984.819336</v>
      </c>
      <c r="L212">
        <f t="shared" si="57"/>
        <v>3</v>
      </c>
      <c r="M212">
        <f t="shared" si="58"/>
        <v>1</v>
      </c>
      <c r="N212">
        <f t="shared" si="59"/>
        <v>37</v>
      </c>
      <c r="O212">
        <f t="shared" si="60"/>
        <v>44984.819336</v>
      </c>
      <c r="P212">
        <f>IF(N212=-1,VLOOKUP(M212,periods!$A$1:$B$11,2,FALSE),VLOOKUP(M212,periods!$A$1:$B$11,2,FALSE)/100)</f>
        <v>1E-3</v>
      </c>
      <c r="Q212">
        <f t="shared" si="61"/>
        <v>44.984819336000001</v>
      </c>
      <c r="R212">
        <f t="shared" si="62"/>
        <v>2023633.9706925596</v>
      </c>
    </row>
    <row r="213" spans="1:18" x14ac:dyDescent="0.25">
      <c r="A213">
        <v>2100210</v>
      </c>
      <c r="B213">
        <v>1</v>
      </c>
      <c r="C213">
        <v>3</v>
      </c>
      <c r="D213">
        <v>87</v>
      </c>
      <c r="E213">
        <v>32473.78125</v>
      </c>
      <c r="H213" s="2">
        <v>3</v>
      </c>
      <c r="I213" s="2">
        <v>1</v>
      </c>
      <c r="J213" s="2">
        <v>40</v>
      </c>
      <c r="K213" s="3">
        <v>28007.842773999997</v>
      </c>
      <c r="L213">
        <f t="shared" si="57"/>
        <v>3</v>
      </c>
      <c r="M213">
        <f t="shared" si="58"/>
        <v>1</v>
      </c>
      <c r="N213">
        <f t="shared" si="59"/>
        <v>40</v>
      </c>
      <c r="O213">
        <f t="shared" si="60"/>
        <v>28007.842773999997</v>
      </c>
      <c r="P213">
        <f>IF(N213=-1,VLOOKUP(M213,periods!$A$1:$B$11,2,FALSE),VLOOKUP(M213,periods!$A$1:$B$11,2,FALSE)/100)</f>
        <v>1E-3</v>
      </c>
      <c r="Q213">
        <f t="shared" si="61"/>
        <v>28.007842773999997</v>
      </c>
      <c r="R213">
        <f t="shared" si="62"/>
        <v>784439.25685310387</v>
      </c>
    </row>
    <row r="214" spans="1:18" x14ac:dyDescent="0.25">
      <c r="A214">
        <v>26</v>
      </c>
      <c r="B214">
        <v>1</v>
      </c>
      <c r="C214">
        <v>3</v>
      </c>
      <c r="D214">
        <v>88</v>
      </c>
      <c r="E214">
        <v>15252.130859000001</v>
      </c>
      <c r="H214" s="2">
        <v>3</v>
      </c>
      <c r="I214" s="2">
        <v>1</v>
      </c>
      <c r="J214" s="2">
        <v>41</v>
      </c>
      <c r="K214" s="3">
        <v>24566.783202999999</v>
      </c>
      <c r="L214">
        <f t="shared" si="57"/>
        <v>3</v>
      </c>
      <c r="M214">
        <f t="shared" si="58"/>
        <v>1</v>
      </c>
      <c r="N214">
        <f t="shared" si="59"/>
        <v>41</v>
      </c>
      <c r="O214">
        <f t="shared" si="60"/>
        <v>24566.783202999999</v>
      </c>
      <c r="P214">
        <f>IF(N214=-1,VLOOKUP(M214,periods!$A$1:$B$11,2,FALSE),VLOOKUP(M214,periods!$A$1:$B$11,2,FALSE)/100)</f>
        <v>1E-3</v>
      </c>
      <c r="Q214">
        <f t="shared" si="61"/>
        <v>24.566783203</v>
      </c>
      <c r="R214">
        <f t="shared" si="62"/>
        <v>603526.83694320288</v>
      </c>
    </row>
    <row r="215" spans="1:18" x14ac:dyDescent="0.25">
      <c r="A215">
        <v>26</v>
      </c>
      <c r="B215">
        <v>1</v>
      </c>
      <c r="C215">
        <v>3</v>
      </c>
      <c r="D215">
        <v>89</v>
      </c>
      <c r="E215">
        <v>19440.896484000001</v>
      </c>
      <c r="H215" s="2">
        <v>3</v>
      </c>
      <c r="I215" s="2">
        <v>1</v>
      </c>
      <c r="J215" s="2">
        <v>42</v>
      </c>
      <c r="K215" s="3">
        <v>12721.822265999999</v>
      </c>
      <c r="L215">
        <f t="shared" si="57"/>
        <v>3</v>
      </c>
      <c r="M215">
        <f t="shared" si="58"/>
        <v>1</v>
      </c>
      <c r="N215">
        <f t="shared" si="59"/>
        <v>42</v>
      </c>
      <c r="O215">
        <f t="shared" si="60"/>
        <v>12721.822265999999</v>
      </c>
      <c r="P215">
        <f>IF(N215=-1,VLOOKUP(M215,periods!$A$1:$B$11,2,FALSE),VLOOKUP(M215,periods!$A$1:$B$11,2,FALSE)/100)</f>
        <v>1E-3</v>
      </c>
      <c r="Q215">
        <f t="shared" si="61"/>
        <v>12.721822266</v>
      </c>
      <c r="R215">
        <f t="shared" si="62"/>
        <v>161844.76176769333</v>
      </c>
    </row>
    <row r="216" spans="1:18" x14ac:dyDescent="0.25">
      <c r="A216">
        <v>2100210</v>
      </c>
      <c r="B216">
        <v>1</v>
      </c>
      <c r="C216">
        <v>3</v>
      </c>
      <c r="D216">
        <v>89</v>
      </c>
      <c r="E216">
        <v>30373.28125</v>
      </c>
      <c r="H216" s="2">
        <v>3</v>
      </c>
      <c r="I216" s="2">
        <v>1</v>
      </c>
      <c r="J216" s="2">
        <v>43</v>
      </c>
      <c r="K216" s="3">
        <v>35995.546875</v>
      </c>
      <c r="L216">
        <f t="shared" si="57"/>
        <v>3</v>
      </c>
      <c r="M216">
        <f t="shared" si="58"/>
        <v>1</v>
      </c>
      <c r="N216">
        <f t="shared" si="59"/>
        <v>43</v>
      </c>
      <c r="O216">
        <f t="shared" si="60"/>
        <v>35995.546875</v>
      </c>
      <c r="P216">
        <f>IF(N216=-1,VLOOKUP(M216,periods!$A$1:$B$11,2,FALSE),VLOOKUP(M216,periods!$A$1:$B$11,2,FALSE)/100)</f>
        <v>1E-3</v>
      </c>
      <c r="Q216">
        <f t="shared" si="61"/>
        <v>35.995546875000002</v>
      </c>
      <c r="R216">
        <f t="shared" si="62"/>
        <v>1295679.3948303224</v>
      </c>
    </row>
    <row r="217" spans="1:18" x14ac:dyDescent="0.25">
      <c r="A217">
        <v>26</v>
      </c>
      <c r="B217">
        <v>1</v>
      </c>
      <c r="C217">
        <v>3</v>
      </c>
      <c r="D217">
        <v>90</v>
      </c>
      <c r="E217">
        <v>20297.425781000002</v>
      </c>
      <c r="H217" s="2">
        <v>3</v>
      </c>
      <c r="I217" s="2">
        <v>1</v>
      </c>
      <c r="J217" s="2">
        <v>44</v>
      </c>
      <c r="K217" s="3">
        <v>40476.049072000002</v>
      </c>
      <c r="L217">
        <f t="shared" si="57"/>
        <v>3</v>
      </c>
      <c r="M217">
        <f t="shared" si="58"/>
        <v>1</v>
      </c>
      <c r="N217">
        <f t="shared" si="59"/>
        <v>44</v>
      </c>
      <c r="O217">
        <f t="shared" si="60"/>
        <v>40476.049072000002</v>
      </c>
      <c r="P217">
        <f>IF(N217=-1,VLOOKUP(M217,periods!$A$1:$B$11,2,FALSE),VLOOKUP(M217,periods!$A$1:$B$11,2,FALSE)/100)</f>
        <v>1E-3</v>
      </c>
      <c r="Q217">
        <f t="shared" si="61"/>
        <v>40.476049072000002</v>
      </c>
      <c r="R217">
        <f t="shared" si="62"/>
        <v>1638310.5484789521</v>
      </c>
    </row>
    <row r="218" spans="1:18" x14ac:dyDescent="0.25">
      <c r="A218">
        <v>26</v>
      </c>
      <c r="B218">
        <v>1</v>
      </c>
      <c r="C218">
        <v>3</v>
      </c>
      <c r="D218">
        <v>91</v>
      </c>
      <c r="E218">
        <v>7220.5102539999998</v>
      </c>
      <c r="H218" s="2">
        <v>3</v>
      </c>
      <c r="I218" s="2">
        <v>1</v>
      </c>
      <c r="J218" s="2">
        <v>45</v>
      </c>
      <c r="K218" s="3">
        <v>17847.101562</v>
      </c>
      <c r="L218">
        <f t="shared" si="57"/>
        <v>3</v>
      </c>
      <c r="M218">
        <f t="shared" si="58"/>
        <v>1</v>
      </c>
      <c r="N218">
        <f t="shared" si="59"/>
        <v>45</v>
      </c>
      <c r="O218">
        <f t="shared" si="60"/>
        <v>17847.101562</v>
      </c>
      <c r="P218">
        <f>IF(N218=-1,VLOOKUP(M218,periods!$A$1:$B$11,2,FALSE),VLOOKUP(M218,periods!$A$1:$B$11,2,FALSE)/100)</f>
        <v>1E-3</v>
      </c>
      <c r="Q218">
        <f t="shared" si="61"/>
        <v>17.847101561999999</v>
      </c>
      <c r="R218">
        <f t="shared" si="62"/>
        <v>318519.03416434285</v>
      </c>
    </row>
    <row r="219" spans="1:18" x14ac:dyDescent="0.25">
      <c r="A219">
        <v>2100210</v>
      </c>
      <c r="B219">
        <v>1</v>
      </c>
      <c r="C219">
        <v>3</v>
      </c>
      <c r="D219">
        <v>91</v>
      </c>
      <c r="E219">
        <v>20085.871093999998</v>
      </c>
      <c r="H219" s="2">
        <v>3</v>
      </c>
      <c r="I219" s="2">
        <v>1</v>
      </c>
      <c r="J219" s="2">
        <v>46</v>
      </c>
      <c r="K219" s="3">
        <v>3281.5810550000001</v>
      </c>
      <c r="L219">
        <f t="shared" si="57"/>
        <v>3</v>
      </c>
      <c r="M219">
        <f t="shared" si="58"/>
        <v>1</v>
      </c>
      <c r="N219">
        <f t="shared" si="59"/>
        <v>46</v>
      </c>
      <c r="O219">
        <f t="shared" si="60"/>
        <v>3281.5810550000001</v>
      </c>
      <c r="P219">
        <f>IF(N219=-1,VLOOKUP(M219,periods!$A$1:$B$11,2,FALSE),VLOOKUP(M219,periods!$A$1:$B$11,2,FALSE)/100)</f>
        <v>1E-3</v>
      </c>
      <c r="Q219">
        <f t="shared" si="61"/>
        <v>3.2815810550000002</v>
      </c>
      <c r="R219">
        <f t="shared" si="62"/>
        <v>10768.774220534913</v>
      </c>
    </row>
    <row r="220" spans="1:18" x14ac:dyDescent="0.25">
      <c r="A220">
        <v>2100210</v>
      </c>
      <c r="B220">
        <v>1</v>
      </c>
      <c r="C220">
        <v>3</v>
      </c>
      <c r="D220">
        <v>92</v>
      </c>
      <c r="E220">
        <v>28194.417968999998</v>
      </c>
      <c r="H220" s="2">
        <v>3</v>
      </c>
      <c r="I220" s="2">
        <v>1</v>
      </c>
      <c r="J220" s="2">
        <v>48</v>
      </c>
      <c r="K220" s="3">
        <v>35649.699218000002</v>
      </c>
      <c r="L220">
        <f t="shared" si="57"/>
        <v>3</v>
      </c>
      <c r="M220">
        <f t="shared" si="58"/>
        <v>1</v>
      </c>
      <c r="N220">
        <f t="shared" si="59"/>
        <v>48</v>
      </c>
      <c r="O220">
        <f t="shared" si="60"/>
        <v>35649.699218000002</v>
      </c>
      <c r="P220">
        <f>IF(N220=-1,VLOOKUP(M220,periods!$A$1:$B$11,2,FALSE),VLOOKUP(M220,periods!$A$1:$B$11,2,FALSE)/100)</f>
        <v>1E-3</v>
      </c>
      <c r="Q220">
        <f t="shared" si="61"/>
        <v>35.649699218000002</v>
      </c>
      <c r="R220">
        <f t="shared" si="62"/>
        <v>1270901.0543338701</v>
      </c>
    </row>
    <row r="221" spans="1:18" x14ac:dyDescent="0.25">
      <c r="A221">
        <v>26</v>
      </c>
      <c r="B221">
        <v>1</v>
      </c>
      <c r="C221">
        <v>3</v>
      </c>
      <c r="D221">
        <v>93</v>
      </c>
      <c r="E221">
        <v>16556.484375</v>
      </c>
      <c r="H221" s="2">
        <v>3</v>
      </c>
      <c r="I221" s="2">
        <v>1</v>
      </c>
      <c r="J221" s="2">
        <v>49</v>
      </c>
      <c r="K221" s="3">
        <v>18763.421875</v>
      </c>
      <c r="L221">
        <f t="shared" si="57"/>
        <v>3</v>
      </c>
      <c r="M221">
        <f t="shared" si="58"/>
        <v>1</v>
      </c>
      <c r="N221">
        <f t="shared" si="59"/>
        <v>49</v>
      </c>
      <c r="O221">
        <f t="shared" si="60"/>
        <v>18763.421875</v>
      </c>
      <c r="P221">
        <f>IF(N221=-1,VLOOKUP(M221,periods!$A$1:$B$11,2,FALSE),VLOOKUP(M221,periods!$A$1:$B$11,2,FALSE)/100)</f>
        <v>1E-3</v>
      </c>
      <c r="Q221">
        <f t="shared" si="61"/>
        <v>18.763421874999999</v>
      </c>
      <c r="R221">
        <f t="shared" si="62"/>
        <v>352066.00045922853</v>
      </c>
    </row>
    <row r="222" spans="1:18" x14ac:dyDescent="0.25">
      <c r="A222">
        <v>26</v>
      </c>
      <c r="B222">
        <v>1</v>
      </c>
      <c r="C222">
        <v>3</v>
      </c>
      <c r="D222">
        <v>94</v>
      </c>
      <c r="E222">
        <v>3257.9509280000002</v>
      </c>
      <c r="H222" s="2">
        <v>3</v>
      </c>
      <c r="I222" s="2">
        <v>1</v>
      </c>
      <c r="J222" s="2">
        <v>50</v>
      </c>
      <c r="K222" s="3">
        <v>15944.125</v>
      </c>
      <c r="L222">
        <f t="shared" si="57"/>
        <v>3</v>
      </c>
      <c r="M222">
        <f t="shared" si="58"/>
        <v>1</v>
      </c>
      <c r="N222">
        <f t="shared" si="59"/>
        <v>50</v>
      </c>
      <c r="O222">
        <f t="shared" si="60"/>
        <v>15944.125</v>
      </c>
      <c r="P222">
        <f>IF(N222=-1,VLOOKUP(M222,periods!$A$1:$B$11,2,FALSE),VLOOKUP(M222,periods!$A$1:$B$11,2,FALSE)/100)</f>
        <v>1E-3</v>
      </c>
      <c r="Q222">
        <f t="shared" si="61"/>
        <v>15.944125</v>
      </c>
      <c r="R222">
        <f t="shared" si="62"/>
        <v>254215.12201562501</v>
      </c>
    </row>
    <row r="223" spans="1:18" x14ac:dyDescent="0.25">
      <c r="A223">
        <v>2100210</v>
      </c>
      <c r="B223">
        <v>1</v>
      </c>
      <c r="C223">
        <v>3</v>
      </c>
      <c r="D223">
        <v>94</v>
      </c>
      <c r="E223">
        <v>12052.265625</v>
      </c>
      <c r="H223" s="2">
        <v>3</v>
      </c>
      <c r="I223" s="2">
        <v>1</v>
      </c>
      <c r="J223" s="2">
        <v>51</v>
      </c>
      <c r="K223" s="3">
        <v>28447.880859000001</v>
      </c>
      <c r="L223">
        <f t="shared" si="57"/>
        <v>3</v>
      </c>
      <c r="M223">
        <f t="shared" si="58"/>
        <v>1</v>
      </c>
      <c r="N223">
        <f t="shared" si="59"/>
        <v>51</v>
      </c>
      <c r="O223">
        <f t="shared" si="60"/>
        <v>28447.880859000001</v>
      </c>
      <c r="P223">
        <f>IF(N223=-1,VLOOKUP(M223,periods!$A$1:$B$11,2,FALSE),VLOOKUP(M223,periods!$A$1:$B$11,2,FALSE)/100)</f>
        <v>1E-3</v>
      </c>
      <c r="Q223">
        <f t="shared" si="61"/>
        <v>28.447880859000001</v>
      </c>
      <c r="R223">
        <f t="shared" si="62"/>
        <v>809281.92536785861</v>
      </c>
    </row>
    <row r="224" spans="1:18" x14ac:dyDescent="0.25">
      <c r="A224">
        <v>26</v>
      </c>
      <c r="B224">
        <v>1</v>
      </c>
      <c r="C224">
        <v>3</v>
      </c>
      <c r="D224">
        <v>95</v>
      </c>
      <c r="E224">
        <v>6070.5263670000004</v>
      </c>
      <c r="H224" s="2">
        <v>3</v>
      </c>
      <c r="I224" s="2">
        <v>1</v>
      </c>
      <c r="J224" s="2">
        <v>52</v>
      </c>
      <c r="K224" s="3">
        <v>19800.673827999999</v>
      </c>
      <c r="L224">
        <f t="shared" si="57"/>
        <v>3</v>
      </c>
      <c r="M224">
        <f t="shared" si="58"/>
        <v>1</v>
      </c>
      <c r="N224">
        <f t="shared" si="59"/>
        <v>52</v>
      </c>
      <c r="O224">
        <f t="shared" si="60"/>
        <v>19800.673827999999</v>
      </c>
      <c r="P224">
        <f>IF(N224=-1,VLOOKUP(M224,periods!$A$1:$B$11,2,FALSE),VLOOKUP(M224,periods!$A$1:$B$11,2,FALSE)/100)</f>
        <v>1E-3</v>
      </c>
      <c r="Q224">
        <f t="shared" si="61"/>
        <v>19.800673828000001</v>
      </c>
      <c r="R224">
        <f t="shared" si="62"/>
        <v>392066.68404284411</v>
      </c>
    </row>
    <row r="225" spans="1:18" x14ac:dyDescent="0.25">
      <c r="A225">
        <v>26</v>
      </c>
      <c r="B225">
        <v>1</v>
      </c>
      <c r="C225">
        <v>3</v>
      </c>
      <c r="D225">
        <v>97</v>
      </c>
      <c r="E225">
        <v>14273.597656</v>
      </c>
      <c r="H225" s="2">
        <v>3</v>
      </c>
      <c r="I225" s="2">
        <v>1</v>
      </c>
      <c r="J225" s="2">
        <v>53</v>
      </c>
      <c r="K225" s="3">
        <v>15353.576171999999</v>
      </c>
      <c r="L225">
        <f t="shared" si="57"/>
        <v>3</v>
      </c>
      <c r="M225">
        <f t="shared" si="58"/>
        <v>1</v>
      </c>
      <c r="N225">
        <f t="shared" si="59"/>
        <v>53</v>
      </c>
      <c r="O225">
        <f t="shared" si="60"/>
        <v>15353.576171999999</v>
      </c>
      <c r="P225">
        <f>IF(N225=-1,VLOOKUP(M225,periods!$A$1:$B$11,2,FALSE),VLOOKUP(M225,periods!$A$1:$B$11,2,FALSE)/100)</f>
        <v>1E-3</v>
      </c>
      <c r="Q225">
        <f t="shared" si="61"/>
        <v>15.353576171999999</v>
      </c>
      <c r="R225">
        <f t="shared" si="62"/>
        <v>235732.30126940613</v>
      </c>
    </row>
    <row r="226" spans="1:18" x14ac:dyDescent="0.25">
      <c r="A226">
        <v>2100210</v>
      </c>
      <c r="B226">
        <v>1</v>
      </c>
      <c r="C226">
        <v>3</v>
      </c>
      <c r="D226">
        <v>97</v>
      </c>
      <c r="E226">
        <v>14588.230469</v>
      </c>
      <c r="H226" s="2">
        <v>3</v>
      </c>
      <c r="I226" s="2">
        <v>1</v>
      </c>
      <c r="J226" s="2">
        <v>54</v>
      </c>
      <c r="K226" s="3">
        <v>8229.0800780000009</v>
      </c>
      <c r="L226">
        <f t="shared" si="57"/>
        <v>3</v>
      </c>
      <c r="M226">
        <f t="shared" si="58"/>
        <v>1</v>
      </c>
      <c r="N226">
        <f t="shared" si="59"/>
        <v>54</v>
      </c>
      <c r="O226">
        <f t="shared" si="60"/>
        <v>8229.0800780000009</v>
      </c>
      <c r="P226">
        <f>IF(N226=-1,VLOOKUP(M226,periods!$A$1:$B$11,2,FALSE),VLOOKUP(M226,periods!$A$1:$B$11,2,FALSE)/100)</f>
        <v>1E-3</v>
      </c>
      <c r="Q226">
        <f t="shared" si="61"/>
        <v>8.2290800780000009</v>
      </c>
      <c r="R226">
        <f t="shared" si="62"/>
        <v>67717.758930136508</v>
      </c>
    </row>
    <row r="227" spans="1:18" x14ac:dyDescent="0.25">
      <c r="A227">
        <v>26</v>
      </c>
      <c r="B227">
        <v>1</v>
      </c>
      <c r="C227">
        <v>3</v>
      </c>
      <c r="D227">
        <v>98</v>
      </c>
      <c r="E227">
        <v>9028.6650389999995</v>
      </c>
      <c r="H227" s="2">
        <v>3</v>
      </c>
      <c r="I227" s="2">
        <v>1</v>
      </c>
      <c r="J227" s="2">
        <v>55</v>
      </c>
      <c r="K227" s="3">
        <v>14485.486817000001</v>
      </c>
      <c r="L227">
        <f t="shared" si="57"/>
        <v>3</v>
      </c>
      <c r="M227">
        <f t="shared" si="58"/>
        <v>1</v>
      </c>
      <c r="N227">
        <f t="shared" si="59"/>
        <v>55</v>
      </c>
      <c r="O227">
        <f t="shared" si="60"/>
        <v>14485.486817000001</v>
      </c>
      <c r="P227">
        <f>IF(N227=-1,VLOOKUP(M227,periods!$A$1:$B$11,2,FALSE),VLOOKUP(M227,periods!$A$1:$B$11,2,FALSE)/100)</f>
        <v>1E-3</v>
      </c>
      <c r="Q227">
        <f t="shared" si="61"/>
        <v>14.485486817000002</v>
      </c>
      <c r="R227">
        <f t="shared" si="62"/>
        <v>209829.32832548083</v>
      </c>
    </row>
    <row r="228" spans="1:18" x14ac:dyDescent="0.25">
      <c r="A228">
        <v>2100210</v>
      </c>
      <c r="B228">
        <v>1</v>
      </c>
      <c r="C228">
        <v>3</v>
      </c>
      <c r="D228">
        <v>98</v>
      </c>
      <c r="E228">
        <v>28179.257812</v>
      </c>
      <c r="H228" s="2">
        <v>3</v>
      </c>
      <c r="I228" s="2">
        <v>1</v>
      </c>
      <c r="J228" s="2">
        <v>56</v>
      </c>
      <c r="K228" s="3">
        <v>38428.871094000002</v>
      </c>
      <c r="L228">
        <f t="shared" si="57"/>
        <v>3</v>
      </c>
      <c r="M228">
        <f t="shared" si="58"/>
        <v>1</v>
      </c>
      <c r="N228">
        <f t="shared" si="59"/>
        <v>56</v>
      </c>
      <c r="O228">
        <f t="shared" si="60"/>
        <v>38428.871094000002</v>
      </c>
      <c r="P228">
        <f>IF(N228=-1,VLOOKUP(M228,periods!$A$1:$B$11,2,FALSE),VLOOKUP(M228,periods!$A$1:$B$11,2,FALSE)/100)</f>
        <v>1E-3</v>
      </c>
      <c r="Q228">
        <f t="shared" si="61"/>
        <v>38.428871094000002</v>
      </c>
      <c r="R228">
        <f t="shared" si="62"/>
        <v>1476778.1335592689</v>
      </c>
    </row>
    <row r="229" spans="1:18" x14ac:dyDescent="0.25">
      <c r="A229">
        <v>26</v>
      </c>
      <c r="B229">
        <v>1</v>
      </c>
      <c r="C229">
        <v>3</v>
      </c>
      <c r="D229">
        <v>99</v>
      </c>
      <c r="E229">
        <v>13846.045898</v>
      </c>
      <c r="H229" s="2">
        <v>3</v>
      </c>
      <c r="I229" s="2">
        <v>1</v>
      </c>
      <c r="J229" s="2">
        <v>57</v>
      </c>
      <c r="K229" s="3">
        <v>30346.740234000001</v>
      </c>
      <c r="L229">
        <f t="shared" si="57"/>
        <v>3</v>
      </c>
      <c r="M229">
        <f t="shared" si="58"/>
        <v>1</v>
      </c>
      <c r="N229">
        <f t="shared" si="59"/>
        <v>57</v>
      </c>
      <c r="O229">
        <f t="shared" si="60"/>
        <v>30346.740234000001</v>
      </c>
      <c r="P229">
        <f>IF(N229=-1,VLOOKUP(M229,periods!$A$1:$B$11,2,FALSE),VLOOKUP(M229,periods!$A$1:$B$11,2,FALSE)/100)</f>
        <v>1E-3</v>
      </c>
      <c r="Q229">
        <f t="shared" si="61"/>
        <v>30.346740234000002</v>
      </c>
      <c r="R229">
        <f t="shared" si="62"/>
        <v>920924.64282987441</v>
      </c>
    </row>
    <row r="230" spans="1:18" x14ac:dyDescent="0.25">
      <c r="A230">
        <v>2100210</v>
      </c>
      <c r="B230">
        <v>1</v>
      </c>
      <c r="C230">
        <v>3</v>
      </c>
      <c r="D230">
        <v>99</v>
      </c>
      <c r="E230">
        <v>23606.246093999998</v>
      </c>
      <c r="H230" s="2">
        <v>3</v>
      </c>
      <c r="I230" s="2">
        <v>1</v>
      </c>
      <c r="J230" s="2">
        <v>58</v>
      </c>
      <c r="K230" s="3">
        <v>16386.257568000001</v>
      </c>
      <c r="L230">
        <f t="shared" si="57"/>
        <v>3</v>
      </c>
      <c r="M230">
        <f t="shared" si="58"/>
        <v>1</v>
      </c>
      <c r="N230">
        <f t="shared" si="59"/>
        <v>58</v>
      </c>
      <c r="O230">
        <f t="shared" si="60"/>
        <v>16386.257568000001</v>
      </c>
      <c r="P230">
        <f>IF(N230=-1,VLOOKUP(M230,periods!$A$1:$B$11,2,FALSE),VLOOKUP(M230,periods!$A$1:$B$11,2,FALSE)/100)</f>
        <v>1E-3</v>
      </c>
      <c r="Q230">
        <f t="shared" si="61"/>
        <v>16.386257568000001</v>
      </c>
      <c r="R230">
        <f t="shared" si="62"/>
        <v>268509.43708483735</v>
      </c>
    </row>
    <row r="231" spans="1:18" x14ac:dyDescent="0.25">
      <c r="A231">
        <v>26</v>
      </c>
      <c r="B231">
        <v>1</v>
      </c>
      <c r="C231">
        <v>3</v>
      </c>
      <c r="D231">
        <v>100</v>
      </c>
      <c r="E231">
        <v>28285.482422000001</v>
      </c>
      <c r="H231" s="2">
        <v>3</v>
      </c>
      <c r="I231" s="2">
        <v>1</v>
      </c>
      <c r="J231" s="2">
        <v>59</v>
      </c>
      <c r="K231" s="3">
        <v>46632.759766000003</v>
      </c>
      <c r="L231">
        <f t="shared" si="57"/>
        <v>3</v>
      </c>
      <c r="M231">
        <f t="shared" si="58"/>
        <v>1</v>
      </c>
      <c r="N231">
        <f t="shared" si="59"/>
        <v>59</v>
      </c>
      <c r="O231">
        <f t="shared" si="60"/>
        <v>46632.759766000003</v>
      </c>
      <c r="P231">
        <f>IF(N231=-1,VLOOKUP(M231,periods!$A$1:$B$11,2,FALSE),VLOOKUP(M231,periods!$A$1:$B$11,2,FALSE)/100)</f>
        <v>1E-3</v>
      </c>
      <c r="Q231">
        <f t="shared" si="61"/>
        <v>46.632759766000007</v>
      </c>
      <c r="R231">
        <f t="shared" si="62"/>
        <v>2174614.2833934687</v>
      </c>
    </row>
    <row r="232" spans="1:18" x14ac:dyDescent="0.25">
      <c r="A232">
        <v>26</v>
      </c>
      <c r="B232">
        <v>1</v>
      </c>
      <c r="C232">
        <v>4</v>
      </c>
      <c r="D232">
        <v>-1</v>
      </c>
      <c r="E232">
        <v>3562.031982</v>
      </c>
      <c r="H232" s="2">
        <v>3</v>
      </c>
      <c r="I232" s="2">
        <v>1</v>
      </c>
      <c r="J232" s="2">
        <v>60</v>
      </c>
      <c r="K232" s="3">
        <v>51522.751952999999</v>
      </c>
      <c r="L232">
        <f t="shared" si="57"/>
        <v>3</v>
      </c>
      <c r="M232">
        <f t="shared" si="58"/>
        <v>1</v>
      </c>
      <c r="N232">
        <f t="shared" si="59"/>
        <v>60</v>
      </c>
      <c r="O232">
        <f t="shared" si="60"/>
        <v>51522.751952999999</v>
      </c>
      <c r="P232">
        <f>IF(N232=-1,VLOOKUP(M232,periods!$A$1:$B$11,2,FALSE),VLOOKUP(M232,periods!$A$1:$B$11,2,FALSE)/100)</f>
        <v>1E-3</v>
      </c>
      <c r="Q232">
        <f t="shared" si="61"/>
        <v>51.522751952999997</v>
      </c>
      <c r="R232">
        <f t="shared" si="62"/>
        <v>2654593.9688103651</v>
      </c>
    </row>
    <row r="233" spans="1:18" x14ac:dyDescent="0.25">
      <c r="A233">
        <v>2100210</v>
      </c>
      <c r="B233">
        <v>1</v>
      </c>
      <c r="C233">
        <v>4</v>
      </c>
      <c r="D233">
        <v>-1</v>
      </c>
      <c r="E233">
        <v>6142.3374020000001</v>
      </c>
      <c r="H233" s="2">
        <v>3</v>
      </c>
      <c r="I233" s="2">
        <v>1</v>
      </c>
      <c r="J233" s="2">
        <v>61</v>
      </c>
      <c r="K233" s="3">
        <v>13263.757812</v>
      </c>
      <c r="L233">
        <f t="shared" si="57"/>
        <v>3</v>
      </c>
      <c r="M233">
        <f t="shared" si="58"/>
        <v>1</v>
      </c>
      <c r="N233">
        <f t="shared" si="59"/>
        <v>61</v>
      </c>
      <c r="O233">
        <f t="shared" si="60"/>
        <v>13263.757812</v>
      </c>
      <c r="P233">
        <f>IF(N233=-1,VLOOKUP(M233,periods!$A$1:$B$11,2,FALSE),VLOOKUP(M233,periods!$A$1:$B$11,2,FALSE)/100)</f>
        <v>1E-3</v>
      </c>
      <c r="Q233">
        <f t="shared" si="61"/>
        <v>13.263757812</v>
      </c>
      <c r="R233">
        <f t="shared" si="62"/>
        <v>175927.27129539102</v>
      </c>
    </row>
    <row r="234" spans="1:18" x14ac:dyDescent="0.25">
      <c r="A234">
        <v>26</v>
      </c>
      <c r="B234">
        <v>1</v>
      </c>
      <c r="C234">
        <v>4</v>
      </c>
      <c r="D234">
        <v>1</v>
      </c>
      <c r="E234">
        <v>3692.2026369999999</v>
      </c>
      <c r="H234" s="2">
        <v>3</v>
      </c>
      <c r="I234" s="2">
        <v>1</v>
      </c>
      <c r="J234" s="2">
        <v>62</v>
      </c>
      <c r="K234" s="3">
        <v>3664.7004390000002</v>
      </c>
      <c r="L234">
        <f t="shared" si="57"/>
        <v>3</v>
      </c>
      <c r="M234">
        <f t="shared" si="58"/>
        <v>1</v>
      </c>
      <c r="N234">
        <f t="shared" si="59"/>
        <v>62</v>
      </c>
      <c r="O234">
        <f t="shared" si="60"/>
        <v>3664.7004390000002</v>
      </c>
      <c r="P234">
        <f>IF(N234=-1,VLOOKUP(M234,periods!$A$1:$B$11,2,FALSE),VLOOKUP(M234,periods!$A$1:$B$11,2,FALSE)/100)</f>
        <v>1E-3</v>
      </c>
      <c r="Q234">
        <f t="shared" si="61"/>
        <v>3.6647004390000002</v>
      </c>
      <c r="R234">
        <f t="shared" si="62"/>
        <v>13430.029307606794</v>
      </c>
    </row>
    <row r="235" spans="1:18" x14ac:dyDescent="0.25">
      <c r="A235">
        <v>26</v>
      </c>
      <c r="B235">
        <v>1</v>
      </c>
      <c r="C235">
        <v>4</v>
      </c>
      <c r="D235">
        <v>4</v>
      </c>
      <c r="E235">
        <v>23885.929688</v>
      </c>
      <c r="H235" s="2">
        <v>3</v>
      </c>
      <c r="I235" s="2">
        <v>1</v>
      </c>
      <c r="J235" s="2">
        <v>63</v>
      </c>
      <c r="K235" s="3">
        <v>53502.698241999999</v>
      </c>
      <c r="L235">
        <f t="shared" si="57"/>
        <v>3</v>
      </c>
      <c r="M235">
        <f t="shared" si="58"/>
        <v>1</v>
      </c>
      <c r="N235">
        <f t="shared" si="59"/>
        <v>63</v>
      </c>
      <c r="O235">
        <f t="shared" si="60"/>
        <v>53502.698241999999</v>
      </c>
      <c r="P235">
        <f>IF(N235=-1,VLOOKUP(M235,periods!$A$1:$B$11,2,FALSE),VLOOKUP(M235,periods!$A$1:$B$11,2,FALSE)/100)</f>
        <v>1E-3</v>
      </c>
      <c r="Q235">
        <f t="shared" si="61"/>
        <v>53.502698242000001</v>
      </c>
      <c r="R235">
        <f t="shared" si="62"/>
        <v>2862538.7191745094</v>
      </c>
    </row>
    <row r="236" spans="1:18" x14ac:dyDescent="0.25">
      <c r="A236">
        <v>26</v>
      </c>
      <c r="B236">
        <v>1</v>
      </c>
      <c r="C236">
        <v>4</v>
      </c>
      <c r="D236">
        <v>7</v>
      </c>
      <c r="E236">
        <v>13025.878906</v>
      </c>
      <c r="H236" s="2">
        <v>3</v>
      </c>
      <c r="I236" s="2">
        <v>1</v>
      </c>
      <c r="J236" s="2">
        <v>64</v>
      </c>
      <c r="K236" s="3">
        <v>37814.442383000001</v>
      </c>
      <c r="L236">
        <f t="shared" si="57"/>
        <v>3</v>
      </c>
      <c r="M236">
        <f t="shared" si="58"/>
        <v>1</v>
      </c>
      <c r="N236">
        <f t="shared" si="59"/>
        <v>64</v>
      </c>
      <c r="O236">
        <f t="shared" si="60"/>
        <v>37814.442383000001</v>
      </c>
      <c r="P236">
        <f>IF(N236=-1,VLOOKUP(M236,periods!$A$1:$B$11,2,FALSE),VLOOKUP(M236,periods!$A$1:$B$11,2,FALSE)/100)</f>
        <v>1E-3</v>
      </c>
      <c r="Q236">
        <f t="shared" si="61"/>
        <v>37.814442382999999</v>
      </c>
      <c r="R236">
        <f t="shared" si="62"/>
        <v>1429932.0527372267</v>
      </c>
    </row>
    <row r="237" spans="1:18" x14ac:dyDescent="0.25">
      <c r="A237">
        <v>26</v>
      </c>
      <c r="B237">
        <v>1</v>
      </c>
      <c r="C237">
        <v>4</v>
      </c>
      <c r="D237">
        <v>8</v>
      </c>
      <c r="E237">
        <v>11534.335938</v>
      </c>
      <c r="H237" s="2">
        <v>3</v>
      </c>
      <c r="I237" s="2">
        <v>1</v>
      </c>
      <c r="J237" s="2">
        <v>65</v>
      </c>
      <c r="K237" s="3">
        <v>43332.494140999996</v>
      </c>
      <c r="L237">
        <f t="shared" si="57"/>
        <v>3</v>
      </c>
      <c r="M237">
        <f t="shared" si="58"/>
        <v>1</v>
      </c>
      <c r="N237">
        <f t="shared" si="59"/>
        <v>65</v>
      </c>
      <c r="O237">
        <f t="shared" si="60"/>
        <v>43332.494140999996</v>
      </c>
      <c r="P237">
        <f>IF(N237=-1,VLOOKUP(M237,periods!$A$1:$B$11,2,FALSE),VLOOKUP(M237,periods!$A$1:$B$11,2,FALSE)/100)</f>
        <v>1E-3</v>
      </c>
      <c r="Q237">
        <f t="shared" si="61"/>
        <v>43.332494140999998</v>
      </c>
      <c r="R237">
        <f t="shared" si="62"/>
        <v>1877705.0484797992</v>
      </c>
    </row>
    <row r="238" spans="1:18" x14ac:dyDescent="0.25">
      <c r="A238">
        <v>2100210</v>
      </c>
      <c r="B238">
        <v>1</v>
      </c>
      <c r="C238">
        <v>4</v>
      </c>
      <c r="D238">
        <v>9</v>
      </c>
      <c r="E238">
        <v>11442.086914</v>
      </c>
      <c r="H238" s="2">
        <v>3</v>
      </c>
      <c r="I238" s="2">
        <v>1</v>
      </c>
      <c r="J238" s="2">
        <v>66</v>
      </c>
      <c r="K238" s="3">
        <v>40747.458985000005</v>
      </c>
      <c r="L238">
        <f t="shared" si="57"/>
        <v>3</v>
      </c>
      <c r="M238">
        <f t="shared" si="58"/>
        <v>1</v>
      </c>
      <c r="N238">
        <f t="shared" si="59"/>
        <v>66</v>
      </c>
      <c r="O238">
        <f t="shared" si="60"/>
        <v>40747.458985000005</v>
      </c>
      <c r="P238">
        <f>IF(N238=-1,VLOOKUP(M238,periods!$A$1:$B$11,2,FALSE),VLOOKUP(M238,periods!$A$1:$B$11,2,FALSE)/100)</f>
        <v>1E-3</v>
      </c>
      <c r="Q238">
        <f t="shared" si="61"/>
        <v>40.747458985000009</v>
      </c>
      <c r="R238">
        <f t="shared" si="62"/>
        <v>1660355.4137342577</v>
      </c>
    </row>
    <row r="239" spans="1:18" x14ac:dyDescent="0.25">
      <c r="A239">
        <v>26</v>
      </c>
      <c r="B239">
        <v>1</v>
      </c>
      <c r="C239">
        <v>4</v>
      </c>
      <c r="D239">
        <v>10</v>
      </c>
      <c r="E239">
        <v>18317.828125</v>
      </c>
      <c r="H239" s="2">
        <v>3</v>
      </c>
      <c r="I239" s="2">
        <v>1</v>
      </c>
      <c r="J239" s="2">
        <v>67</v>
      </c>
      <c r="K239" s="3">
        <v>26163.771484999997</v>
      </c>
      <c r="L239">
        <f t="shared" si="57"/>
        <v>3</v>
      </c>
      <c r="M239">
        <f t="shared" si="58"/>
        <v>1</v>
      </c>
      <c r="N239">
        <f t="shared" si="59"/>
        <v>67</v>
      </c>
      <c r="O239">
        <f t="shared" si="60"/>
        <v>26163.771484999997</v>
      </c>
      <c r="P239">
        <f>IF(N239=-1,VLOOKUP(M239,periods!$A$1:$B$11,2,FALSE),VLOOKUP(M239,periods!$A$1:$B$11,2,FALSE)/100)</f>
        <v>1E-3</v>
      </c>
      <c r="Q239">
        <f t="shared" si="61"/>
        <v>26.163771484999998</v>
      </c>
      <c r="R239">
        <f t="shared" si="62"/>
        <v>684542.93831929902</v>
      </c>
    </row>
    <row r="240" spans="1:18" x14ac:dyDescent="0.25">
      <c r="A240">
        <v>2100210</v>
      </c>
      <c r="B240">
        <v>1</v>
      </c>
      <c r="C240">
        <v>4</v>
      </c>
      <c r="D240">
        <v>11</v>
      </c>
      <c r="E240">
        <v>7538.5439450000003</v>
      </c>
      <c r="H240" s="2">
        <v>3</v>
      </c>
      <c r="I240" s="2">
        <v>1</v>
      </c>
      <c r="J240" s="2">
        <v>68</v>
      </c>
      <c r="K240" s="3">
        <v>49112.870116999999</v>
      </c>
      <c r="L240">
        <f t="shared" si="57"/>
        <v>3</v>
      </c>
      <c r="M240">
        <f t="shared" si="58"/>
        <v>1</v>
      </c>
      <c r="N240">
        <f t="shared" si="59"/>
        <v>68</v>
      </c>
      <c r="O240">
        <f t="shared" si="60"/>
        <v>49112.870116999999</v>
      </c>
      <c r="P240">
        <f>IF(N240=-1,VLOOKUP(M240,periods!$A$1:$B$11,2,FALSE),VLOOKUP(M240,periods!$A$1:$B$11,2,FALSE)/100)</f>
        <v>1E-3</v>
      </c>
      <c r="Q240">
        <f t="shared" si="61"/>
        <v>49.112870117</v>
      </c>
      <c r="R240">
        <f t="shared" si="62"/>
        <v>2412074.0111293118</v>
      </c>
    </row>
    <row r="241" spans="1:18" x14ac:dyDescent="0.25">
      <c r="A241">
        <v>26</v>
      </c>
      <c r="B241">
        <v>1</v>
      </c>
      <c r="C241">
        <v>4</v>
      </c>
      <c r="D241">
        <v>12</v>
      </c>
      <c r="E241">
        <v>15535.211914</v>
      </c>
      <c r="H241" s="2">
        <v>3</v>
      </c>
      <c r="I241" s="2">
        <v>1</v>
      </c>
      <c r="J241" s="2">
        <v>69</v>
      </c>
      <c r="K241" s="3">
        <v>31389.162110000001</v>
      </c>
      <c r="L241">
        <f t="shared" si="57"/>
        <v>3</v>
      </c>
      <c r="M241">
        <f t="shared" si="58"/>
        <v>1</v>
      </c>
      <c r="N241">
        <f t="shared" si="59"/>
        <v>69</v>
      </c>
      <c r="O241">
        <f t="shared" si="60"/>
        <v>31389.162110000001</v>
      </c>
      <c r="P241">
        <f>IF(N241=-1,VLOOKUP(M241,periods!$A$1:$B$11,2,FALSE),VLOOKUP(M241,periods!$A$1:$B$11,2,FALSE)/100)</f>
        <v>1E-3</v>
      </c>
      <c r="Q241">
        <f t="shared" si="61"/>
        <v>31.389162110000001</v>
      </c>
      <c r="R241">
        <f t="shared" si="62"/>
        <v>985279.49796785973</v>
      </c>
    </row>
    <row r="242" spans="1:18" x14ac:dyDescent="0.25">
      <c r="A242">
        <v>2100210</v>
      </c>
      <c r="B242">
        <v>1</v>
      </c>
      <c r="C242">
        <v>4</v>
      </c>
      <c r="D242">
        <v>14</v>
      </c>
      <c r="E242">
        <v>7236.7260740000002</v>
      </c>
      <c r="H242" s="2">
        <v>3</v>
      </c>
      <c r="I242" s="2">
        <v>1</v>
      </c>
      <c r="J242" s="2">
        <v>70</v>
      </c>
      <c r="K242" s="3">
        <v>51335.908203999992</v>
      </c>
      <c r="L242">
        <f t="shared" si="57"/>
        <v>3</v>
      </c>
      <c r="M242">
        <f t="shared" si="58"/>
        <v>1</v>
      </c>
      <c r="N242">
        <f t="shared" si="59"/>
        <v>70</v>
      </c>
      <c r="O242">
        <f t="shared" si="60"/>
        <v>51335.908203999992</v>
      </c>
      <c r="P242">
        <f>IF(N242=-1,VLOOKUP(M242,periods!$A$1:$B$11,2,FALSE),VLOOKUP(M242,periods!$A$1:$B$11,2,FALSE)/100)</f>
        <v>1E-3</v>
      </c>
      <c r="Q242">
        <f t="shared" si="61"/>
        <v>51.335908203999992</v>
      </c>
      <c r="R242">
        <f t="shared" si="62"/>
        <v>2635375.4711295138</v>
      </c>
    </row>
    <row r="243" spans="1:18" x14ac:dyDescent="0.25">
      <c r="A243">
        <v>2100210</v>
      </c>
      <c r="B243">
        <v>1</v>
      </c>
      <c r="C243">
        <v>4</v>
      </c>
      <c r="D243">
        <v>15</v>
      </c>
      <c r="E243">
        <v>8524.0761719999991</v>
      </c>
      <c r="H243" s="2">
        <v>3</v>
      </c>
      <c r="I243" s="2">
        <v>1</v>
      </c>
      <c r="J243" s="2">
        <v>71</v>
      </c>
      <c r="K243" s="3">
        <v>10773.834961</v>
      </c>
      <c r="L243">
        <f t="shared" si="57"/>
        <v>3</v>
      </c>
      <c r="M243">
        <f t="shared" si="58"/>
        <v>1</v>
      </c>
      <c r="N243">
        <f t="shared" si="59"/>
        <v>71</v>
      </c>
      <c r="O243">
        <f t="shared" si="60"/>
        <v>10773.834961</v>
      </c>
      <c r="P243">
        <f>IF(N243=-1,VLOOKUP(M243,periods!$A$1:$B$11,2,FALSE),VLOOKUP(M243,periods!$A$1:$B$11,2,FALSE)/100)</f>
        <v>1E-3</v>
      </c>
      <c r="Q243">
        <f t="shared" si="61"/>
        <v>10.773834961</v>
      </c>
      <c r="R243">
        <f t="shared" si="62"/>
        <v>116075.51976686588</v>
      </c>
    </row>
    <row r="244" spans="1:18" x14ac:dyDescent="0.25">
      <c r="A244">
        <v>2100210</v>
      </c>
      <c r="B244">
        <v>1</v>
      </c>
      <c r="C244">
        <v>4</v>
      </c>
      <c r="D244">
        <v>16</v>
      </c>
      <c r="E244">
        <v>14002.578125</v>
      </c>
      <c r="H244" s="2">
        <v>3</v>
      </c>
      <c r="I244" s="2">
        <v>1</v>
      </c>
      <c r="J244" s="2">
        <v>72</v>
      </c>
      <c r="K244" s="3">
        <v>29466.992188</v>
      </c>
      <c r="L244">
        <f t="shared" si="57"/>
        <v>3</v>
      </c>
      <c r="M244">
        <f t="shared" si="58"/>
        <v>1</v>
      </c>
      <c r="N244">
        <f t="shared" si="59"/>
        <v>72</v>
      </c>
      <c r="O244">
        <f t="shared" si="60"/>
        <v>29466.992188</v>
      </c>
      <c r="P244">
        <f>IF(N244=-1,VLOOKUP(M244,periods!$A$1:$B$11,2,FALSE),VLOOKUP(M244,periods!$A$1:$B$11,2,FALSE)/100)</f>
        <v>1E-3</v>
      </c>
      <c r="Q244">
        <f t="shared" si="61"/>
        <v>29.466992188000003</v>
      </c>
      <c r="R244">
        <f t="shared" si="62"/>
        <v>868303.62860765308</v>
      </c>
    </row>
    <row r="245" spans="1:18" x14ac:dyDescent="0.25">
      <c r="A245">
        <v>26</v>
      </c>
      <c r="B245">
        <v>1</v>
      </c>
      <c r="C245">
        <v>4</v>
      </c>
      <c r="D245">
        <v>17</v>
      </c>
      <c r="E245">
        <v>2855.1372070000002</v>
      </c>
      <c r="H245" s="2">
        <v>3</v>
      </c>
      <c r="I245" s="2">
        <v>1</v>
      </c>
      <c r="J245" s="2">
        <v>73</v>
      </c>
      <c r="K245" s="3">
        <v>90385.791016000003</v>
      </c>
      <c r="L245">
        <f t="shared" si="57"/>
        <v>3</v>
      </c>
      <c r="M245">
        <f t="shared" si="58"/>
        <v>1</v>
      </c>
      <c r="N245">
        <f t="shared" si="59"/>
        <v>73</v>
      </c>
      <c r="O245">
        <f t="shared" si="60"/>
        <v>90385.791016000003</v>
      </c>
      <c r="P245">
        <f>IF(N245=-1,VLOOKUP(M245,periods!$A$1:$B$11,2,FALSE),VLOOKUP(M245,periods!$A$1:$B$11,2,FALSE)/100)</f>
        <v>1E-3</v>
      </c>
      <c r="Q245">
        <f t="shared" si="61"/>
        <v>90.385791015999999</v>
      </c>
      <c r="R245">
        <f t="shared" si="62"/>
        <v>8169591.217588027</v>
      </c>
    </row>
    <row r="246" spans="1:18" x14ac:dyDescent="0.25">
      <c r="A246">
        <v>26</v>
      </c>
      <c r="B246">
        <v>1</v>
      </c>
      <c r="C246">
        <v>4</v>
      </c>
      <c r="D246">
        <v>19</v>
      </c>
      <c r="E246">
        <v>9242.9833980000003</v>
      </c>
      <c r="H246" s="2">
        <v>3</v>
      </c>
      <c r="I246" s="2">
        <v>1</v>
      </c>
      <c r="J246" s="2">
        <v>74</v>
      </c>
      <c r="K246" s="3">
        <v>8164.921875</v>
      </c>
      <c r="L246">
        <f t="shared" si="57"/>
        <v>3</v>
      </c>
      <c r="M246">
        <f t="shared" si="58"/>
        <v>1</v>
      </c>
      <c r="N246">
        <f t="shared" si="59"/>
        <v>74</v>
      </c>
      <c r="O246">
        <f t="shared" si="60"/>
        <v>8164.921875</v>
      </c>
      <c r="P246">
        <f>IF(N246=-1,VLOOKUP(M246,periods!$A$1:$B$11,2,FALSE),VLOOKUP(M246,periods!$A$1:$B$11,2,FALSE)/100)</f>
        <v>1E-3</v>
      </c>
      <c r="Q246">
        <f t="shared" si="61"/>
        <v>8.164921875000001</v>
      </c>
      <c r="R246">
        <f t="shared" si="62"/>
        <v>66665.94922485351</v>
      </c>
    </row>
    <row r="247" spans="1:18" x14ac:dyDescent="0.25">
      <c r="A247">
        <v>2100210</v>
      </c>
      <c r="B247">
        <v>1</v>
      </c>
      <c r="C247">
        <v>4</v>
      </c>
      <c r="D247">
        <v>21</v>
      </c>
      <c r="E247">
        <v>10579.445312</v>
      </c>
      <c r="H247" s="2">
        <v>3</v>
      </c>
      <c r="I247" s="2">
        <v>1</v>
      </c>
      <c r="J247" s="2">
        <v>75</v>
      </c>
      <c r="K247" s="3">
        <v>11043.503906999998</v>
      </c>
      <c r="L247">
        <f t="shared" si="57"/>
        <v>3</v>
      </c>
      <c r="M247">
        <f t="shared" si="58"/>
        <v>1</v>
      </c>
      <c r="N247">
        <f t="shared" si="59"/>
        <v>75</v>
      </c>
      <c r="O247">
        <f t="shared" si="60"/>
        <v>11043.503906999998</v>
      </c>
      <c r="P247">
        <f>IF(N247=-1,VLOOKUP(M247,periods!$A$1:$B$11,2,FALSE),VLOOKUP(M247,periods!$A$1:$B$11,2,FALSE)/100)</f>
        <v>1E-3</v>
      </c>
      <c r="Q247">
        <f t="shared" si="61"/>
        <v>11.043503906999998</v>
      </c>
      <c r="R247">
        <f t="shared" si="62"/>
        <v>121958.97854392423</v>
      </c>
    </row>
    <row r="248" spans="1:18" x14ac:dyDescent="0.25">
      <c r="A248">
        <v>26</v>
      </c>
      <c r="B248">
        <v>1</v>
      </c>
      <c r="C248">
        <v>4</v>
      </c>
      <c r="D248">
        <v>22</v>
      </c>
      <c r="E248">
        <v>14246.580078000001</v>
      </c>
      <c r="H248" s="2">
        <v>3</v>
      </c>
      <c r="I248" s="2">
        <v>1</v>
      </c>
      <c r="J248" s="2">
        <v>76</v>
      </c>
      <c r="K248" s="3">
        <v>28413.728515999999</v>
      </c>
      <c r="L248">
        <f t="shared" si="57"/>
        <v>3</v>
      </c>
      <c r="M248">
        <f t="shared" si="58"/>
        <v>1</v>
      </c>
      <c r="N248">
        <f t="shared" si="59"/>
        <v>76</v>
      </c>
      <c r="O248">
        <f t="shared" si="60"/>
        <v>28413.728515999999</v>
      </c>
      <c r="P248">
        <f>IF(N248=-1,VLOOKUP(M248,periods!$A$1:$B$11,2,FALSE),VLOOKUP(M248,periods!$A$1:$B$11,2,FALSE)/100)</f>
        <v>1E-3</v>
      </c>
      <c r="Q248">
        <f t="shared" si="61"/>
        <v>28.413728515999999</v>
      </c>
      <c r="R248">
        <f t="shared" si="62"/>
        <v>807339.96818095155</v>
      </c>
    </row>
    <row r="249" spans="1:18" x14ac:dyDescent="0.25">
      <c r="A249">
        <v>2100210</v>
      </c>
      <c r="B249">
        <v>1</v>
      </c>
      <c r="C249">
        <v>4</v>
      </c>
      <c r="D249">
        <v>22</v>
      </c>
      <c r="E249">
        <v>45184.117187999997</v>
      </c>
      <c r="H249" s="2">
        <v>3</v>
      </c>
      <c r="I249" s="2">
        <v>1</v>
      </c>
      <c r="J249" s="2">
        <v>77</v>
      </c>
      <c r="K249" s="3">
        <v>64007.808594000002</v>
      </c>
      <c r="L249">
        <f t="shared" si="57"/>
        <v>3</v>
      </c>
      <c r="M249">
        <f t="shared" si="58"/>
        <v>1</v>
      </c>
      <c r="N249">
        <f t="shared" si="59"/>
        <v>77</v>
      </c>
      <c r="O249">
        <f t="shared" si="60"/>
        <v>64007.808594000002</v>
      </c>
      <c r="P249">
        <f>IF(N249=-1,VLOOKUP(M249,periods!$A$1:$B$11,2,FALSE),VLOOKUP(M249,periods!$A$1:$B$11,2,FALSE)/100)</f>
        <v>1E-3</v>
      </c>
      <c r="Q249">
        <f t="shared" si="61"/>
        <v>64.007808593999997</v>
      </c>
      <c r="R249">
        <f t="shared" si="62"/>
        <v>4096999.5610061409</v>
      </c>
    </row>
    <row r="250" spans="1:18" x14ac:dyDescent="0.25">
      <c r="A250">
        <v>26</v>
      </c>
      <c r="B250">
        <v>1</v>
      </c>
      <c r="C250">
        <v>4</v>
      </c>
      <c r="D250">
        <v>24</v>
      </c>
      <c r="E250">
        <v>9841.9101559999999</v>
      </c>
      <c r="H250" s="2">
        <v>3</v>
      </c>
      <c r="I250" s="2">
        <v>1</v>
      </c>
      <c r="J250" s="2">
        <v>78</v>
      </c>
      <c r="K250" s="3">
        <v>25302.293945999998</v>
      </c>
      <c r="L250">
        <f t="shared" si="57"/>
        <v>3</v>
      </c>
      <c r="M250">
        <f t="shared" si="58"/>
        <v>1</v>
      </c>
      <c r="N250">
        <f t="shared" si="59"/>
        <v>78</v>
      </c>
      <c r="O250">
        <f t="shared" si="60"/>
        <v>25302.293945999998</v>
      </c>
      <c r="P250">
        <f>IF(N250=-1,VLOOKUP(M250,periods!$A$1:$B$11,2,FALSE),VLOOKUP(M250,periods!$A$1:$B$11,2,FALSE)/100)</f>
        <v>1E-3</v>
      </c>
      <c r="Q250">
        <f t="shared" si="61"/>
        <v>25.302293945999999</v>
      </c>
      <c r="R250">
        <f t="shared" si="62"/>
        <v>640206.07892978808</v>
      </c>
    </row>
    <row r="251" spans="1:18" x14ac:dyDescent="0.25">
      <c r="A251">
        <v>26</v>
      </c>
      <c r="B251">
        <v>1</v>
      </c>
      <c r="C251">
        <v>4</v>
      </c>
      <c r="D251">
        <v>25</v>
      </c>
      <c r="E251">
        <v>9223.6875</v>
      </c>
      <c r="H251" s="2">
        <v>3</v>
      </c>
      <c r="I251" s="2">
        <v>1</v>
      </c>
      <c r="J251" s="2">
        <v>79</v>
      </c>
      <c r="K251" s="3">
        <v>17164.164063</v>
      </c>
      <c r="L251">
        <f t="shared" si="57"/>
        <v>3</v>
      </c>
      <c r="M251">
        <f t="shared" si="58"/>
        <v>1</v>
      </c>
      <c r="N251">
        <f t="shared" si="59"/>
        <v>79</v>
      </c>
      <c r="O251">
        <f t="shared" si="60"/>
        <v>17164.164063</v>
      </c>
      <c r="P251">
        <f>IF(N251=-1,VLOOKUP(M251,periods!$A$1:$B$11,2,FALSE),VLOOKUP(M251,periods!$A$1:$B$11,2,FALSE)/100)</f>
        <v>1E-3</v>
      </c>
      <c r="Q251">
        <f t="shared" si="61"/>
        <v>17.164164063000001</v>
      </c>
      <c r="R251">
        <f t="shared" si="62"/>
        <v>294608.5279815807</v>
      </c>
    </row>
    <row r="252" spans="1:18" x14ac:dyDescent="0.25">
      <c r="A252">
        <v>26</v>
      </c>
      <c r="B252">
        <v>1</v>
      </c>
      <c r="C252">
        <v>4</v>
      </c>
      <c r="D252">
        <v>26</v>
      </c>
      <c r="E252">
        <v>15576.375</v>
      </c>
      <c r="H252" s="2">
        <v>3</v>
      </c>
      <c r="I252" s="2">
        <v>1</v>
      </c>
      <c r="J252" s="2">
        <v>80</v>
      </c>
      <c r="K252" s="3">
        <v>6845.1777339999999</v>
      </c>
      <c r="L252">
        <f t="shared" si="57"/>
        <v>3</v>
      </c>
      <c r="M252">
        <f t="shared" si="58"/>
        <v>1</v>
      </c>
      <c r="N252">
        <f t="shared" si="59"/>
        <v>80</v>
      </c>
      <c r="O252">
        <f t="shared" si="60"/>
        <v>6845.1777339999999</v>
      </c>
      <c r="P252">
        <f>IF(N252=-1,VLOOKUP(M252,periods!$A$1:$B$11,2,FALSE),VLOOKUP(M252,periods!$A$1:$B$11,2,FALSE)/100)</f>
        <v>1E-3</v>
      </c>
      <c r="Q252">
        <f t="shared" si="61"/>
        <v>6.845177734</v>
      </c>
      <c r="R252">
        <f t="shared" si="62"/>
        <v>46856.458210049379</v>
      </c>
    </row>
    <row r="253" spans="1:18" x14ac:dyDescent="0.25">
      <c r="A253">
        <v>26</v>
      </c>
      <c r="B253">
        <v>1</v>
      </c>
      <c r="C253">
        <v>4</v>
      </c>
      <c r="D253">
        <v>28</v>
      </c>
      <c r="E253">
        <v>28852.320312</v>
      </c>
      <c r="H253" s="2">
        <v>3</v>
      </c>
      <c r="I253" s="2">
        <v>1</v>
      </c>
      <c r="J253" s="2">
        <v>81</v>
      </c>
      <c r="K253" s="3">
        <v>13840.634765999999</v>
      </c>
      <c r="L253">
        <f t="shared" si="57"/>
        <v>3</v>
      </c>
      <c r="M253">
        <f t="shared" si="58"/>
        <v>1</v>
      </c>
      <c r="N253">
        <f t="shared" si="59"/>
        <v>81</v>
      </c>
      <c r="O253">
        <f t="shared" si="60"/>
        <v>13840.634765999999</v>
      </c>
      <c r="P253">
        <f>IF(N253=-1,VLOOKUP(M253,periods!$A$1:$B$11,2,FALSE),VLOOKUP(M253,periods!$A$1:$B$11,2,FALSE)/100)</f>
        <v>1E-3</v>
      </c>
      <c r="Q253">
        <f t="shared" si="61"/>
        <v>13.840634765999999</v>
      </c>
      <c r="R253">
        <f t="shared" si="62"/>
        <v>191563.17072580784</v>
      </c>
    </row>
    <row r="254" spans="1:18" x14ac:dyDescent="0.25">
      <c r="A254">
        <v>2100210</v>
      </c>
      <c r="B254">
        <v>1</v>
      </c>
      <c r="C254">
        <v>4</v>
      </c>
      <c r="D254">
        <v>29</v>
      </c>
      <c r="E254">
        <v>27462.578125</v>
      </c>
      <c r="H254" s="2">
        <v>3</v>
      </c>
      <c r="I254" s="2">
        <v>1</v>
      </c>
      <c r="J254" s="2">
        <v>82</v>
      </c>
      <c r="K254" s="3">
        <v>44374.638672000001</v>
      </c>
      <c r="L254">
        <f t="shared" si="57"/>
        <v>3</v>
      </c>
      <c r="M254">
        <f t="shared" si="58"/>
        <v>1</v>
      </c>
      <c r="N254">
        <f t="shared" si="59"/>
        <v>82</v>
      </c>
      <c r="O254">
        <f t="shared" si="60"/>
        <v>44374.638672000001</v>
      </c>
      <c r="P254">
        <f>IF(N254=-1,VLOOKUP(M254,periods!$A$1:$B$11,2,FALSE),VLOOKUP(M254,periods!$A$1:$B$11,2,FALSE)/100)</f>
        <v>1E-3</v>
      </c>
      <c r="Q254">
        <f t="shared" si="61"/>
        <v>44.374638672000003</v>
      </c>
      <c r="R254">
        <f t="shared" si="62"/>
        <v>1969108.5572705581</v>
      </c>
    </row>
    <row r="255" spans="1:18" x14ac:dyDescent="0.25">
      <c r="A255">
        <v>2100210</v>
      </c>
      <c r="B255">
        <v>1</v>
      </c>
      <c r="C255">
        <v>4</v>
      </c>
      <c r="D255">
        <v>30</v>
      </c>
      <c r="E255">
        <v>19119.4375</v>
      </c>
      <c r="H255" s="2">
        <v>3</v>
      </c>
      <c r="I255" s="2">
        <v>1</v>
      </c>
      <c r="J255" s="2">
        <v>83</v>
      </c>
      <c r="K255" s="3">
        <v>16612.015625</v>
      </c>
      <c r="L255">
        <f t="shared" si="57"/>
        <v>3</v>
      </c>
      <c r="M255">
        <f t="shared" si="58"/>
        <v>1</v>
      </c>
      <c r="N255">
        <f t="shared" si="59"/>
        <v>83</v>
      </c>
      <c r="O255">
        <f t="shared" si="60"/>
        <v>16612.015625</v>
      </c>
      <c r="P255">
        <f>IF(N255=-1,VLOOKUP(M255,periods!$A$1:$B$11,2,FALSE),VLOOKUP(M255,periods!$A$1:$B$11,2,FALSE)/100)</f>
        <v>1E-3</v>
      </c>
      <c r="Q255">
        <f t="shared" si="61"/>
        <v>16.612015625000002</v>
      </c>
      <c r="R255">
        <f t="shared" si="62"/>
        <v>275959.06312524417</v>
      </c>
    </row>
    <row r="256" spans="1:18" x14ac:dyDescent="0.25">
      <c r="A256">
        <v>2100210</v>
      </c>
      <c r="B256">
        <v>1</v>
      </c>
      <c r="C256">
        <v>4</v>
      </c>
      <c r="D256">
        <v>31</v>
      </c>
      <c r="E256">
        <v>19507.296875</v>
      </c>
      <c r="H256" s="2">
        <v>3</v>
      </c>
      <c r="I256" s="2">
        <v>1</v>
      </c>
      <c r="J256" s="2">
        <v>84</v>
      </c>
      <c r="K256" s="3">
        <v>16346.227539</v>
      </c>
      <c r="L256">
        <f t="shared" si="57"/>
        <v>3</v>
      </c>
      <c r="M256">
        <f t="shared" si="58"/>
        <v>1</v>
      </c>
      <c r="N256">
        <f t="shared" si="59"/>
        <v>84</v>
      </c>
      <c r="O256">
        <f t="shared" si="60"/>
        <v>16346.227539</v>
      </c>
      <c r="P256">
        <f>IF(N256=-1,VLOOKUP(M256,periods!$A$1:$B$11,2,FALSE),VLOOKUP(M256,periods!$A$1:$B$11,2,FALSE)/100)</f>
        <v>1E-3</v>
      </c>
      <c r="Q256">
        <f t="shared" si="61"/>
        <v>16.346227539000001</v>
      </c>
      <c r="R256">
        <f t="shared" si="62"/>
        <v>267199.15475676197</v>
      </c>
    </row>
    <row r="257" spans="1:18" x14ac:dyDescent="0.25">
      <c r="A257">
        <v>2100210</v>
      </c>
      <c r="B257">
        <v>1</v>
      </c>
      <c r="C257">
        <v>4</v>
      </c>
      <c r="D257">
        <v>32</v>
      </c>
      <c r="E257">
        <v>23122.802734000001</v>
      </c>
      <c r="H257" s="2">
        <v>3</v>
      </c>
      <c r="I257" s="2">
        <v>1</v>
      </c>
      <c r="J257" s="2">
        <v>86</v>
      </c>
      <c r="K257" s="3">
        <v>57320.898438000004</v>
      </c>
      <c r="L257">
        <f t="shared" si="57"/>
        <v>3</v>
      </c>
      <c r="M257">
        <f t="shared" si="58"/>
        <v>1</v>
      </c>
      <c r="N257">
        <f t="shared" si="59"/>
        <v>86</v>
      </c>
      <c r="O257">
        <f t="shared" si="60"/>
        <v>57320.898438000004</v>
      </c>
      <c r="P257">
        <f>IF(N257=-1,VLOOKUP(M257,periods!$A$1:$B$11,2,FALSE),VLOOKUP(M257,periods!$A$1:$B$11,2,FALSE)/100)</f>
        <v>1E-3</v>
      </c>
      <c r="Q257">
        <f t="shared" si="61"/>
        <v>57.320898438000008</v>
      </c>
      <c r="R257">
        <f t="shared" si="62"/>
        <v>3285685.3977395114</v>
      </c>
    </row>
    <row r="258" spans="1:18" x14ac:dyDescent="0.25">
      <c r="A258">
        <v>26</v>
      </c>
      <c r="B258">
        <v>1</v>
      </c>
      <c r="C258">
        <v>4</v>
      </c>
      <c r="D258">
        <v>39</v>
      </c>
      <c r="E258">
        <v>8283.7636719999991</v>
      </c>
      <c r="H258" s="2">
        <v>3</v>
      </c>
      <c r="I258" s="2">
        <v>1</v>
      </c>
      <c r="J258" s="2">
        <v>87</v>
      </c>
      <c r="K258" s="3">
        <v>32473.78125</v>
      </c>
      <c r="L258">
        <f t="shared" ref="L258:L321" si="63">H258</f>
        <v>3</v>
      </c>
      <c r="M258">
        <f t="shared" ref="M258:M321" si="64">I258</f>
        <v>1</v>
      </c>
      <c r="N258">
        <f t="shared" ref="N258:N321" si="65">J258</f>
        <v>87</v>
      </c>
      <c r="O258">
        <f t="shared" ref="O258:O321" si="66">K258</f>
        <v>32473.78125</v>
      </c>
      <c r="P258">
        <f>IF(N258=-1,VLOOKUP(M258,periods!$A$1:$B$11,2,FALSE),VLOOKUP(M258,periods!$A$1:$B$11,2,FALSE)/100)</f>
        <v>1E-3</v>
      </c>
      <c r="Q258">
        <f t="shared" si="61"/>
        <v>32.473781250000002</v>
      </c>
      <c r="R258">
        <f t="shared" si="62"/>
        <v>1054546.4686728516</v>
      </c>
    </row>
    <row r="259" spans="1:18" x14ac:dyDescent="0.25">
      <c r="A259">
        <v>2100210</v>
      </c>
      <c r="B259">
        <v>1</v>
      </c>
      <c r="C259">
        <v>4</v>
      </c>
      <c r="D259">
        <v>39</v>
      </c>
      <c r="E259">
        <v>20298.947265999999</v>
      </c>
      <c r="H259" s="2">
        <v>3</v>
      </c>
      <c r="I259" s="2">
        <v>1</v>
      </c>
      <c r="J259" s="2">
        <v>88</v>
      </c>
      <c r="K259" s="3">
        <v>15252.130859000001</v>
      </c>
      <c r="L259">
        <f t="shared" si="63"/>
        <v>3</v>
      </c>
      <c r="M259">
        <f t="shared" si="64"/>
        <v>1</v>
      </c>
      <c r="N259">
        <f t="shared" si="65"/>
        <v>88</v>
      </c>
      <c r="O259">
        <f t="shared" si="66"/>
        <v>15252.130859000001</v>
      </c>
      <c r="P259">
        <f>IF(N259=-1,VLOOKUP(M259,periods!$A$1:$B$11,2,FALSE),VLOOKUP(M259,periods!$A$1:$B$11,2,FALSE)/100)</f>
        <v>1E-3</v>
      </c>
      <c r="Q259">
        <f t="shared" ref="Q259:Q322" si="67">O259*P259</f>
        <v>15.252130859000001</v>
      </c>
      <c r="R259">
        <f t="shared" ref="R259:R322" si="68">P259*O259^2</f>
        <v>232627.49574006008</v>
      </c>
    </row>
    <row r="260" spans="1:18" x14ac:dyDescent="0.25">
      <c r="A260">
        <v>2100210</v>
      </c>
      <c r="B260">
        <v>1</v>
      </c>
      <c r="C260">
        <v>4</v>
      </c>
      <c r="D260">
        <v>40</v>
      </c>
      <c r="E260">
        <v>14386.208984000001</v>
      </c>
      <c r="H260" s="2">
        <v>3</v>
      </c>
      <c r="I260" s="2">
        <v>1</v>
      </c>
      <c r="J260" s="2">
        <v>89</v>
      </c>
      <c r="K260" s="3">
        <v>49814.177733999997</v>
      </c>
      <c r="L260">
        <f t="shared" si="63"/>
        <v>3</v>
      </c>
      <c r="M260">
        <f t="shared" si="64"/>
        <v>1</v>
      </c>
      <c r="N260">
        <f t="shared" si="65"/>
        <v>89</v>
      </c>
      <c r="O260">
        <f t="shared" si="66"/>
        <v>49814.177733999997</v>
      </c>
      <c r="P260">
        <f>IF(N260=-1,VLOOKUP(M260,periods!$A$1:$B$11,2,FALSE),VLOOKUP(M260,periods!$A$1:$B$11,2,FALSE)/100)</f>
        <v>1E-3</v>
      </c>
      <c r="Q260">
        <f t="shared" si="67"/>
        <v>49.814177733999998</v>
      </c>
      <c r="R260">
        <f t="shared" si="68"/>
        <v>2481452.303314541</v>
      </c>
    </row>
    <row r="261" spans="1:18" x14ac:dyDescent="0.25">
      <c r="A261">
        <v>2100210</v>
      </c>
      <c r="B261">
        <v>1</v>
      </c>
      <c r="C261">
        <v>4</v>
      </c>
      <c r="D261">
        <v>41</v>
      </c>
      <c r="E261">
        <v>43375.804687999997</v>
      </c>
      <c r="H261" s="2">
        <v>3</v>
      </c>
      <c r="I261" s="2">
        <v>1</v>
      </c>
      <c r="J261" s="2">
        <v>90</v>
      </c>
      <c r="K261" s="3">
        <v>20297.425781000002</v>
      </c>
      <c r="L261">
        <f t="shared" si="63"/>
        <v>3</v>
      </c>
      <c r="M261">
        <f t="shared" si="64"/>
        <v>1</v>
      </c>
      <c r="N261">
        <f t="shared" si="65"/>
        <v>90</v>
      </c>
      <c r="O261">
        <f t="shared" si="66"/>
        <v>20297.425781000002</v>
      </c>
      <c r="P261">
        <f>IF(N261=-1,VLOOKUP(M261,periods!$A$1:$B$11,2,FALSE),VLOOKUP(M261,periods!$A$1:$B$11,2,FALSE)/100)</f>
        <v>1E-3</v>
      </c>
      <c r="Q261">
        <f t="shared" si="67"/>
        <v>20.297425781000001</v>
      </c>
      <c r="R261">
        <f t="shared" si="68"/>
        <v>411985.49333520356</v>
      </c>
    </row>
    <row r="262" spans="1:18" x14ac:dyDescent="0.25">
      <c r="A262">
        <v>2100210</v>
      </c>
      <c r="B262">
        <v>1</v>
      </c>
      <c r="C262">
        <v>4</v>
      </c>
      <c r="D262">
        <v>42</v>
      </c>
      <c r="E262">
        <v>14630.138671999999</v>
      </c>
      <c r="H262" s="2">
        <v>3</v>
      </c>
      <c r="I262" s="2">
        <v>1</v>
      </c>
      <c r="J262" s="2">
        <v>91</v>
      </c>
      <c r="K262" s="3">
        <v>27306.381347999999</v>
      </c>
      <c r="L262">
        <f t="shared" si="63"/>
        <v>3</v>
      </c>
      <c r="M262">
        <f t="shared" si="64"/>
        <v>1</v>
      </c>
      <c r="N262">
        <f t="shared" si="65"/>
        <v>91</v>
      </c>
      <c r="O262">
        <f t="shared" si="66"/>
        <v>27306.381347999999</v>
      </c>
      <c r="P262">
        <f>IF(N262=-1,VLOOKUP(M262,periods!$A$1:$B$11,2,FALSE),VLOOKUP(M262,periods!$A$1:$B$11,2,FALSE)/100)</f>
        <v>1E-3</v>
      </c>
      <c r="Q262">
        <f t="shared" si="67"/>
        <v>27.306381347999999</v>
      </c>
      <c r="R262">
        <f t="shared" si="68"/>
        <v>745638.46232240228</v>
      </c>
    </row>
    <row r="263" spans="1:18" x14ac:dyDescent="0.25">
      <c r="A263">
        <v>26</v>
      </c>
      <c r="B263">
        <v>1</v>
      </c>
      <c r="C263">
        <v>4</v>
      </c>
      <c r="D263">
        <v>44</v>
      </c>
      <c r="E263">
        <v>10081.565430000001</v>
      </c>
      <c r="H263" s="2">
        <v>3</v>
      </c>
      <c r="I263" s="2">
        <v>1</v>
      </c>
      <c r="J263" s="2">
        <v>92</v>
      </c>
      <c r="K263" s="3">
        <v>28194.417968999998</v>
      </c>
      <c r="L263">
        <f t="shared" si="63"/>
        <v>3</v>
      </c>
      <c r="M263">
        <f t="shared" si="64"/>
        <v>1</v>
      </c>
      <c r="N263">
        <f t="shared" si="65"/>
        <v>92</v>
      </c>
      <c r="O263">
        <f t="shared" si="66"/>
        <v>28194.417968999998</v>
      </c>
      <c r="P263">
        <f>IF(N263=-1,VLOOKUP(M263,periods!$A$1:$B$11,2,FALSE),VLOOKUP(M263,periods!$A$1:$B$11,2,FALSE)/100)</f>
        <v>1E-3</v>
      </c>
      <c r="Q263">
        <f t="shared" si="67"/>
        <v>28.194417969</v>
      </c>
      <c r="R263">
        <f t="shared" si="68"/>
        <v>794925.20461066999</v>
      </c>
    </row>
    <row r="264" spans="1:18" x14ac:dyDescent="0.25">
      <c r="A264">
        <v>2100210</v>
      </c>
      <c r="B264">
        <v>1</v>
      </c>
      <c r="C264">
        <v>4</v>
      </c>
      <c r="D264">
        <v>46</v>
      </c>
      <c r="E264">
        <v>22527.277343999998</v>
      </c>
      <c r="H264" s="2">
        <v>3</v>
      </c>
      <c r="I264" s="2">
        <v>1</v>
      </c>
      <c r="J264" s="2">
        <v>93</v>
      </c>
      <c r="K264" s="3">
        <v>16556.484375</v>
      </c>
      <c r="L264">
        <f t="shared" si="63"/>
        <v>3</v>
      </c>
      <c r="M264">
        <f t="shared" si="64"/>
        <v>1</v>
      </c>
      <c r="N264">
        <f t="shared" si="65"/>
        <v>93</v>
      </c>
      <c r="O264">
        <f t="shared" si="66"/>
        <v>16556.484375</v>
      </c>
      <c r="P264">
        <f>IF(N264=-1,VLOOKUP(M264,periods!$A$1:$B$11,2,FALSE),VLOOKUP(M264,periods!$A$1:$B$11,2,FALSE)/100)</f>
        <v>1E-3</v>
      </c>
      <c r="Q264">
        <f t="shared" si="67"/>
        <v>16.556484375</v>
      </c>
      <c r="R264">
        <f t="shared" si="68"/>
        <v>274117.17485961912</v>
      </c>
    </row>
    <row r="265" spans="1:18" x14ac:dyDescent="0.25">
      <c r="A265">
        <v>2100210</v>
      </c>
      <c r="B265">
        <v>1</v>
      </c>
      <c r="C265">
        <v>4</v>
      </c>
      <c r="D265">
        <v>47</v>
      </c>
      <c r="E265">
        <v>11149.541015999999</v>
      </c>
      <c r="H265" s="2">
        <v>3</v>
      </c>
      <c r="I265" s="2">
        <v>1</v>
      </c>
      <c r="J265" s="2">
        <v>94</v>
      </c>
      <c r="K265" s="3">
        <v>15310.216553</v>
      </c>
      <c r="L265">
        <f t="shared" si="63"/>
        <v>3</v>
      </c>
      <c r="M265">
        <f t="shared" si="64"/>
        <v>1</v>
      </c>
      <c r="N265">
        <f t="shared" si="65"/>
        <v>94</v>
      </c>
      <c r="O265">
        <f t="shared" si="66"/>
        <v>15310.216553</v>
      </c>
      <c r="P265">
        <f>IF(N265=-1,VLOOKUP(M265,periods!$A$1:$B$11,2,FALSE),VLOOKUP(M265,periods!$A$1:$B$11,2,FALSE)/100)</f>
        <v>1E-3</v>
      </c>
      <c r="Q265">
        <f t="shared" si="67"/>
        <v>15.310216553</v>
      </c>
      <c r="R265">
        <f t="shared" si="68"/>
        <v>234402.7308997552</v>
      </c>
    </row>
    <row r="266" spans="1:18" x14ac:dyDescent="0.25">
      <c r="A266">
        <v>26</v>
      </c>
      <c r="B266">
        <v>1</v>
      </c>
      <c r="C266">
        <v>4</v>
      </c>
      <c r="D266">
        <v>48</v>
      </c>
      <c r="E266">
        <v>14373.912109000001</v>
      </c>
      <c r="H266" s="2">
        <v>3</v>
      </c>
      <c r="I266" s="2">
        <v>1</v>
      </c>
      <c r="J266" s="2">
        <v>95</v>
      </c>
      <c r="K266" s="3">
        <v>6070.5263670000004</v>
      </c>
      <c r="L266">
        <f t="shared" si="63"/>
        <v>3</v>
      </c>
      <c r="M266">
        <f t="shared" si="64"/>
        <v>1</v>
      </c>
      <c r="N266">
        <f t="shared" si="65"/>
        <v>95</v>
      </c>
      <c r="O266">
        <f t="shared" si="66"/>
        <v>6070.5263670000004</v>
      </c>
      <c r="P266">
        <f>IF(N266=-1,VLOOKUP(M266,periods!$A$1:$B$11,2,FALSE),VLOOKUP(M266,periods!$A$1:$B$11,2,FALSE)/100)</f>
        <v>1E-3</v>
      </c>
      <c r="Q266">
        <f t="shared" si="67"/>
        <v>6.0705263670000003</v>
      </c>
      <c r="R266">
        <f t="shared" si="68"/>
        <v>36851.290372442221</v>
      </c>
    </row>
    <row r="267" spans="1:18" x14ac:dyDescent="0.25">
      <c r="A267">
        <v>2100210</v>
      </c>
      <c r="B267">
        <v>1</v>
      </c>
      <c r="C267">
        <v>4</v>
      </c>
      <c r="D267">
        <v>50</v>
      </c>
      <c r="E267">
        <v>14674.000977</v>
      </c>
      <c r="H267" s="2">
        <v>3</v>
      </c>
      <c r="I267" s="2">
        <v>1</v>
      </c>
      <c r="J267" s="2">
        <v>97</v>
      </c>
      <c r="K267" s="3">
        <v>28861.828125</v>
      </c>
      <c r="L267">
        <f t="shared" si="63"/>
        <v>3</v>
      </c>
      <c r="M267">
        <f t="shared" si="64"/>
        <v>1</v>
      </c>
      <c r="N267">
        <f t="shared" si="65"/>
        <v>97</v>
      </c>
      <c r="O267">
        <f t="shared" si="66"/>
        <v>28861.828125</v>
      </c>
      <c r="P267">
        <f>IF(N267=-1,VLOOKUP(M267,periods!$A$1:$B$11,2,FALSE),VLOOKUP(M267,periods!$A$1:$B$11,2,FALSE)/100)</f>
        <v>1E-3</v>
      </c>
      <c r="Q267">
        <f t="shared" si="67"/>
        <v>28.861828124999999</v>
      </c>
      <c r="R267">
        <f t="shared" si="68"/>
        <v>833005.12271704106</v>
      </c>
    </row>
    <row r="268" spans="1:18" x14ac:dyDescent="0.25">
      <c r="A268">
        <v>2100210</v>
      </c>
      <c r="B268">
        <v>1</v>
      </c>
      <c r="C268">
        <v>4</v>
      </c>
      <c r="D268">
        <v>52</v>
      </c>
      <c r="E268">
        <v>45587.648437999997</v>
      </c>
      <c r="H268" s="2">
        <v>3</v>
      </c>
      <c r="I268" s="2">
        <v>1</v>
      </c>
      <c r="J268" s="2">
        <v>98</v>
      </c>
      <c r="K268" s="3">
        <v>37207.922850999996</v>
      </c>
      <c r="L268">
        <f t="shared" si="63"/>
        <v>3</v>
      </c>
      <c r="M268">
        <f t="shared" si="64"/>
        <v>1</v>
      </c>
      <c r="N268">
        <f t="shared" si="65"/>
        <v>98</v>
      </c>
      <c r="O268">
        <f t="shared" si="66"/>
        <v>37207.922850999996</v>
      </c>
      <c r="P268">
        <f>IF(N268=-1,VLOOKUP(M268,periods!$A$1:$B$11,2,FALSE),VLOOKUP(M268,periods!$A$1:$B$11,2,FALSE)/100)</f>
        <v>1E-3</v>
      </c>
      <c r="Q268">
        <f t="shared" si="67"/>
        <v>37.207922850999999</v>
      </c>
      <c r="R268">
        <f t="shared" si="68"/>
        <v>1384429.5228859677</v>
      </c>
    </row>
    <row r="269" spans="1:18" x14ac:dyDescent="0.25">
      <c r="A269">
        <v>2100210</v>
      </c>
      <c r="B269">
        <v>1</v>
      </c>
      <c r="C269">
        <v>4</v>
      </c>
      <c r="D269">
        <v>56</v>
      </c>
      <c r="E269">
        <v>14058.992188</v>
      </c>
      <c r="H269" s="2">
        <v>3</v>
      </c>
      <c r="I269" s="2">
        <v>1</v>
      </c>
      <c r="J269" s="2">
        <v>99</v>
      </c>
      <c r="K269" s="3">
        <v>37452.291991999999</v>
      </c>
      <c r="L269">
        <f t="shared" si="63"/>
        <v>3</v>
      </c>
      <c r="M269">
        <f t="shared" si="64"/>
        <v>1</v>
      </c>
      <c r="N269">
        <f t="shared" si="65"/>
        <v>99</v>
      </c>
      <c r="O269">
        <f t="shared" si="66"/>
        <v>37452.291991999999</v>
      </c>
      <c r="P269">
        <f>IF(N269=-1,VLOOKUP(M269,periods!$A$1:$B$11,2,FALSE),VLOOKUP(M269,periods!$A$1:$B$11,2,FALSE)/100)</f>
        <v>1E-3</v>
      </c>
      <c r="Q269">
        <f t="shared" si="67"/>
        <v>37.452291991999999</v>
      </c>
      <c r="R269">
        <f t="shared" si="68"/>
        <v>1402674.1754540273</v>
      </c>
    </row>
    <row r="270" spans="1:18" x14ac:dyDescent="0.25">
      <c r="A270">
        <v>2100210</v>
      </c>
      <c r="B270">
        <v>1</v>
      </c>
      <c r="C270">
        <v>4</v>
      </c>
      <c r="D270">
        <v>57</v>
      </c>
      <c r="E270">
        <v>8013.3950199999999</v>
      </c>
      <c r="H270" s="2">
        <v>3</v>
      </c>
      <c r="I270" s="2">
        <v>1</v>
      </c>
      <c r="J270" s="2">
        <v>100</v>
      </c>
      <c r="K270" s="3">
        <v>28285.482422000001</v>
      </c>
      <c r="L270">
        <f t="shared" si="63"/>
        <v>3</v>
      </c>
      <c r="M270">
        <f t="shared" si="64"/>
        <v>1</v>
      </c>
      <c r="N270">
        <f t="shared" si="65"/>
        <v>100</v>
      </c>
      <c r="O270">
        <f t="shared" si="66"/>
        <v>28285.482422000001</v>
      </c>
      <c r="P270">
        <f>IF(N270=-1,VLOOKUP(M270,periods!$A$1:$B$11,2,FALSE),VLOOKUP(M270,periods!$A$1:$B$11,2,FALSE)/100)</f>
        <v>1E-3</v>
      </c>
      <c r="Q270">
        <f t="shared" si="67"/>
        <v>28.285482422000001</v>
      </c>
      <c r="R270">
        <f t="shared" si="68"/>
        <v>800068.51584527106</v>
      </c>
    </row>
    <row r="271" spans="1:18" x14ac:dyDescent="0.25">
      <c r="A271">
        <v>2100210</v>
      </c>
      <c r="B271">
        <v>1</v>
      </c>
      <c r="C271">
        <v>4</v>
      </c>
      <c r="D271">
        <v>61</v>
      </c>
      <c r="E271">
        <v>15501.738281</v>
      </c>
      <c r="H271" s="2">
        <v>3</v>
      </c>
      <c r="I271" s="2">
        <v>2</v>
      </c>
      <c r="J271" s="2">
        <v>-1</v>
      </c>
      <c r="K271" s="3">
        <v>34734.246094000002</v>
      </c>
      <c r="L271">
        <f t="shared" si="63"/>
        <v>3</v>
      </c>
      <c r="M271">
        <f t="shared" si="64"/>
        <v>2</v>
      </c>
      <c r="N271">
        <f t="shared" si="65"/>
        <v>-1</v>
      </c>
      <c r="O271">
        <f t="shared" si="66"/>
        <v>34734.246094000002</v>
      </c>
      <c r="P271">
        <f>IF(N271=-1,VLOOKUP(M271,periods!$A$1:$B$11,2,FALSE),VLOOKUP(M271,periods!$A$1:$B$11,2,FALSE)/100)</f>
        <v>0.1</v>
      </c>
      <c r="Q271">
        <f t="shared" si="67"/>
        <v>3473.4246094000005</v>
      </c>
      <c r="R271">
        <f t="shared" si="68"/>
        <v>120646785.17185545</v>
      </c>
    </row>
    <row r="272" spans="1:18" x14ac:dyDescent="0.25">
      <c r="A272">
        <v>26</v>
      </c>
      <c r="B272">
        <v>1</v>
      </c>
      <c r="C272">
        <v>4</v>
      </c>
      <c r="D272">
        <v>63</v>
      </c>
      <c r="E272">
        <v>12812.946289</v>
      </c>
      <c r="H272" s="2">
        <v>3</v>
      </c>
      <c r="I272" s="2">
        <v>2</v>
      </c>
      <c r="J272" s="2">
        <v>1</v>
      </c>
      <c r="K272" s="3">
        <v>22038.791991999999</v>
      </c>
      <c r="L272">
        <f t="shared" si="63"/>
        <v>3</v>
      </c>
      <c r="M272">
        <f t="shared" si="64"/>
        <v>2</v>
      </c>
      <c r="N272">
        <f t="shared" si="65"/>
        <v>1</v>
      </c>
      <c r="O272">
        <f t="shared" si="66"/>
        <v>22038.791991999999</v>
      </c>
      <c r="P272">
        <f>IF(N272=-1,VLOOKUP(M272,periods!$A$1:$B$11,2,FALSE),VLOOKUP(M272,periods!$A$1:$B$11,2,FALSE)/100)</f>
        <v>1E-3</v>
      </c>
      <c r="Q272">
        <f t="shared" si="67"/>
        <v>22.038791992</v>
      </c>
      <c r="R272">
        <f t="shared" si="68"/>
        <v>485708.35246664326</v>
      </c>
    </row>
    <row r="273" spans="1:18" x14ac:dyDescent="0.25">
      <c r="A273">
        <v>2100210</v>
      </c>
      <c r="B273">
        <v>1</v>
      </c>
      <c r="C273">
        <v>4</v>
      </c>
      <c r="D273">
        <v>64</v>
      </c>
      <c r="E273">
        <v>32018.339843999998</v>
      </c>
      <c r="H273" s="2">
        <v>3</v>
      </c>
      <c r="I273" s="2">
        <v>2</v>
      </c>
      <c r="J273" s="2">
        <v>2</v>
      </c>
      <c r="K273" s="3">
        <v>50339.745116999999</v>
      </c>
      <c r="L273">
        <f t="shared" si="63"/>
        <v>3</v>
      </c>
      <c r="M273">
        <f t="shared" si="64"/>
        <v>2</v>
      </c>
      <c r="N273">
        <f t="shared" si="65"/>
        <v>2</v>
      </c>
      <c r="O273">
        <f t="shared" si="66"/>
        <v>50339.745116999999</v>
      </c>
      <c r="P273">
        <f>IF(N273=-1,VLOOKUP(M273,periods!$A$1:$B$11,2,FALSE),VLOOKUP(M273,periods!$A$1:$B$11,2,FALSE)/100)</f>
        <v>1E-3</v>
      </c>
      <c r="Q273">
        <f t="shared" si="67"/>
        <v>50.339745117</v>
      </c>
      <c r="R273">
        <f t="shared" si="68"/>
        <v>2534089.9384445255</v>
      </c>
    </row>
    <row r="274" spans="1:18" x14ac:dyDescent="0.25">
      <c r="A274">
        <v>2100210</v>
      </c>
      <c r="B274">
        <v>1</v>
      </c>
      <c r="C274">
        <v>4</v>
      </c>
      <c r="D274">
        <v>66</v>
      </c>
      <c r="E274">
        <v>22572.5625</v>
      </c>
      <c r="H274" s="2">
        <v>3</v>
      </c>
      <c r="I274" s="2">
        <v>2</v>
      </c>
      <c r="J274" s="2">
        <v>4</v>
      </c>
      <c r="K274" s="3">
        <v>75322.746093000009</v>
      </c>
      <c r="L274">
        <f t="shared" si="63"/>
        <v>3</v>
      </c>
      <c r="M274">
        <f t="shared" si="64"/>
        <v>2</v>
      </c>
      <c r="N274">
        <f t="shared" si="65"/>
        <v>4</v>
      </c>
      <c r="O274">
        <f t="shared" si="66"/>
        <v>75322.746093000009</v>
      </c>
      <c r="P274">
        <f>IF(N274=-1,VLOOKUP(M274,periods!$A$1:$B$11,2,FALSE),VLOOKUP(M274,periods!$A$1:$B$11,2,FALSE)/100)</f>
        <v>1E-3</v>
      </c>
      <c r="Q274">
        <f t="shared" si="67"/>
        <v>75.322746093000006</v>
      </c>
      <c r="R274">
        <f t="shared" si="68"/>
        <v>5673516.0789905479</v>
      </c>
    </row>
    <row r="275" spans="1:18" x14ac:dyDescent="0.25">
      <c r="A275">
        <v>26</v>
      </c>
      <c r="B275">
        <v>1</v>
      </c>
      <c r="C275">
        <v>4</v>
      </c>
      <c r="D275">
        <v>68</v>
      </c>
      <c r="E275">
        <v>24389.523438</v>
      </c>
      <c r="H275" s="2">
        <v>3</v>
      </c>
      <c r="I275" s="2">
        <v>2</v>
      </c>
      <c r="J275" s="2">
        <v>5</v>
      </c>
      <c r="K275" s="3">
        <v>58023.640625</v>
      </c>
      <c r="L275">
        <f t="shared" si="63"/>
        <v>3</v>
      </c>
      <c r="M275">
        <f t="shared" si="64"/>
        <v>2</v>
      </c>
      <c r="N275">
        <f t="shared" si="65"/>
        <v>5</v>
      </c>
      <c r="O275">
        <f t="shared" si="66"/>
        <v>58023.640625</v>
      </c>
      <c r="P275">
        <f>IF(N275=-1,VLOOKUP(M275,periods!$A$1:$B$11,2,FALSE),VLOOKUP(M275,periods!$A$1:$B$11,2,FALSE)/100)</f>
        <v>1E-3</v>
      </c>
      <c r="Q275">
        <f t="shared" si="67"/>
        <v>58.023640624999999</v>
      </c>
      <c r="R275">
        <f t="shared" si="68"/>
        <v>3366742.8713791505</v>
      </c>
    </row>
    <row r="276" spans="1:18" x14ac:dyDescent="0.25">
      <c r="A276">
        <v>2100210</v>
      </c>
      <c r="B276">
        <v>1</v>
      </c>
      <c r="C276">
        <v>4</v>
      </c>
      <c r="D276">
        <v>70</v>
      </c>
      <c r="E276">
        <v>24671.085938</v>
      </c>
      <c r="H276" s="2">
        <v>3</v>
      </c>
      <c r="I276" s="2">
        <v>2</v>
      </c>
      <c r="J276" s="2">
        <v>6</v>
      </c>
      <c r="K276" s="3">
        <v>17944.476562</v>
      </c>
      <c r="L276">
        <f t="shared" si="63"/>
        <v>3</v>
      </c>
      <c r="M276">
        <f t="shared" si="64"/>
        <v>2</v>
      </c>
      <c r="N276">
        <f t="shared" si="65"/>
        <v>6</v>
      </c>
      <c r="O276">
        <f t="shared" si="66"/>
        <v>17944.476562</v>
      </c>
      <c r="P276">
        <f>IF(N276=-1,VLOOKUP(M276,periods!$A$1:$B$11,2,FALSE),VLOOKUP(M276,periods!$A$1:$B$11,2,FALSE)/100)</f>
        <v>1E-3</v>
      </c>
      <c r="Q276">
        <f t="shared" si="67"/>
        <v>17.944476562000002</v>
      </c>
      <c r="R276">
        <f t="shared" si="68"/>
        <v>322004.23908416735</v>
      </c>
    </row>
    <row r="277" spans="1:18" x14ac:dyDescent="0.25">
      <c r="A277">
        <v>26</v>
      </c>
      <c r="B277">
        <v>1</v>
      </c>
      <c r="C277">
        <v>4</v>
      </c>
      <c r="D277">
        <v>71</v>
      </c>
      <c r="E277">
        <v>7331.5415039999998</v>
      </c>
      <c r="H277" s="2">
        <v>3</v>
      </c>
      <c r="I277" s="2">
        <v>2</v>
      </c>
      <c r="J277" s="2">
        <v>7</v>
      </c>
      <c r="K277" s="3">
        <v>64330.638671000008</v>
      </c>
      <c r="L277">
        <f t="shared" si="63"/>
        <v>3</v>
      </c>
      <c r="M277">
        <f t="shared" si="64"/>
        <v>2</v>
      </c>
      <c r="N277">
        <f t="shared" si="65"/>
        <v>7</v>
      </c>
      <c r="O277">
        <f t="shared" si="66"/>
        <v>64330.638671000008</v>
      </c>
      <c r="P277">
        <f>IF(N277=-1,VLOOKUP(M277,periods!$A$1:$B$11,2,FALSE),VLOOKUP(M277,periods!$A$1:$B$11,2,FALSE)/100)</f>
        <v>1E-3</v>
      </c>
      <c r="Q277">
        <f t="shared" si="67"/>
        <v>64.330638671000003</v>
      </c>
      <c r="R277">
        <f t="shared" si="68"/>
        <v>4138431.071818762</v>
      </c>
    </row>
    <row r="278" spans="1:18" x14ac:dyDescent="0.25">
      <c r="A278">
        <v>26</v>
      </c>
      <c r="B278">
        <v>1</v>
      </c>
      <c r="C278">
        <v>4</v>
      </c>
      <c r="D278">
        <v>72</v>
      </c>
      <c r="E278">
        <v>8371.1660159999992</v>
      </c>
      <c r="H278" s="2">
        <v>3</v>
      </c>
      <c r="I278" s="2">
        <v>2</v>
      </c>
      <c r="J278" s="2">
        <v>8</v>
      </c>
      <c r="K278" s="3">
        <v>73011.224122</v>
      </c>
      <c r="L278">
        <f t="shared" si="63"/>
        <v>3</v>
      </c>
      <c r="M278">
        <f t="shared" si="64"/>
        <v>2</v>
      </c>
      <c r="N278">
        <f t="shared" si="65"/>
        <v>8</v>
      </c>
      <c r="O278">
        <f t="shared" si="66"/>
        <v>73011.224122</v>
      </c>
      <c r="P278">
        <f>IF(N278=-1,VLOOKUP(M278,periods!$A$1:$B$11,2,FALSE),VLOOKUP(M278,periods!$A$1:$B$11,2,FALSE)/100)</f>
        <v>1E-3</v>
      </c>
      <c r="Q278">
        <f t="shared" si="67"/>
        <v>73.011224122000002</v>
      </c>
      <c r="R278">
        <f t="shared" si="68"/>
        <v>5330638.8477929141</v>
      </c>
    </row>
    <row r="279" spans="1:18" x14ac:dyDescent="0.25">
      <c r="A279">
        <v>26</v>
      </c>
      <c r="B279">
        <v>1</v>
      </c>
      <c r="C279">
        <v>4</v>
      </c>
      <c r="D279">
        <v>77</v>
      </c>
      <c r="E279">
        <v>15678.130859000001</v>
      </c>
      <c r="H279" s="2">
        <v>3</v>
      </c>
      <c r="I279" s="2">
        <v>2</v>
      </c>
      <c r="J279" s="2">
        <v>9</v>
      </c>
      <c r="K279" s="3">
        <v>46421.298827999999</v>
      </c>
      <c r="L279">
        <f t="shared" si="63"/>
        <v>3</v>
      </c>
      <c r="M279">
        <f t="shared" si="64"/>
        <v>2</v>
      </c>
      <c r="N279">
        <f t="shared" si="65"/>
        <v>9</v>
      </c>
      <c r="O279">
        <f t="shared" si="66"/>
        <v>46421.298827999999</v>
      </c>
      <c r="P279">
        <f>IF(N279=-1,VLOOKUP(M279,periods!$A$1:$B$11,2,FALSE),VLOOKUP(M279,periods!$A$1:$B$11,2,FALSE)/100)</f>
        <v>1E-3</v>
      </c>
      <c r="Q279">
        <f t="shared" si="67"/>
        <v>46.421298827999998</v>
      </c>
      <c r="R279">
        <f t="shared" si="68"/>
        <v>2154936.9848784744</v>
      </c>
    </row>
    <row r="280" spans="1:18" x14ac:dyDescent="0.25">
      <c r="A280">
        <v>2100210</v>
      </c>
      <c r="B280">
        <v>1</v>
      </c>
      <c r="C280">
        <v>4</v>
      </c>
      <c r="D280">
        <v>77</v>
      </c>
      <c r="E280">
        <v>24960.716797000001</v>
      </c>
      <c r="H280" s="2">
        <v>3</v>
      </c>
      <c r="I280" s="2">
        <v>2</v>
      </c>
      <c r="J280" s="2">
        <v>10</v>
      </c>
      <c r="K280" s="3">
        <v>28326.181640999999</v>
      </c>
      <c r="L280">
        <f t="shared" si="63"/>
        <v>3</v>
      </c>
      <c r="M280">
        <f t="shared" si="64"/>
        <v>2</v>
      </c>
      <c r="N280">
        <f t="shared" si="65"/>
        <v>10</v>
      </c>
      <c r="O280">
        <f t="shared" si="66"/>
        <v>28326.181640999999</v>
      </c>
      <c r="P280">
        <f>IF(N280=-1,VLOOKUP(M280,periods!$A$1:$B$11,2,FALSE),VLOOKUP(M280,periods!$A$1:$B$11,2,FALSE)/100)</f>
        <v>1E-3</v>
      </c>
      <c r="Q280">
        <f t="shared" si="67"/>
        <v>28.326181641000002</v>
      </c>
      <c r="R280">
        <f t="shared" si="68"/>
        <v>802372.56635892543</v>
      </c>
    </row>
    <row r="281" spans="1:18" x14ac:dyDescent="0.25">
      <c r="A281">
        <v>2100210</v>
      </c>
      <c r="B281">
        <v>1</v>
      </c>
      <c r="C281">
        <v>4</v>
      </c>
      <c r="D281">
        <v>78</v>
      </c>
      <c r="E281">
        <v>27380.314452999999</v>
      </c>
      <c r="H281" s="2">
        <v>3</v>
      </c>
      <c r="I281" s="2">
        <v>2</v>
      </c>
      <c r="J281" s="2">
        <v>11</v>
      </c>
      <c r="K281" s="3">
        <v>46345.011719000002</v>
      </c>
      <c r="L281">
        <f t="shared" si="63"/>
        <v>3</v>
      </c>
      <c r="M281">
        <f t="shared" si="64"/>
        <v>2</v>
      </c>
      <c r="N281">
        <f t="shared" si="65"/>
        <v>11</v>
      </c>
      <c r="O281">
        <f t="shared" si="66"/>
        <v>46345.011719000002</v>
      </c>
      <c r="P281">
        <f>IF(N281=-1,VLOOKUP(M281,periods!$A$1:$B$11,2,FALSE),VLOOKUP(M281,periods!$A$1:$B$11,2,FALSE)/100)</f>
        <v>1E-3</v>
      </c>
      <c r="Q281">
        <f t="shared" si="67"/>
        <v>46.345011719000006</v>
      </c>
      <c r="R281">
        <f t="shared" si="68"/>
        <v>2147860.1112342477</v>
      </c>
    </row>
    <row r="282" spans="1:18" x14ac:dyDescent="0.25">
      <c r="A282">
        <v>2100210</v>
      </c>
      <c r="B282">
        <v>1</v>
      </c>
      <c r="C282">
        <v>4</v>
      </c>
      <c r="D282">
        <v>79</v>
      </c>
      <c r="E282">
        <v>23803.800781000002</v>
      </c>
      <c r="H282" s="2">
        <v>3</v>
      </c>
      <c r="I282" s="2">
        <v>2</v>
      </c>
      <c r="J282" s="2">
        <v>12</v>
      </c>
      <c r="K282" s="3">
        <v>44774.140625</v>
      </c>
      <c r="L282">
        <f t="shared" si="63"/>
        <v>3</v>
      </c>
      <c r="M282">
        <f t="shared" si="64"/>
        <v>2</v>
      </c>
      <c r="N282">
        <f t="shared" si="65"/>
        <v>12</v>
      </c>
      <c r="O282">
        <f t="shared" si="66"/>
        <v>44774.140625</v>
      </c>
      <c r="P282">
        <f>IF(N282=-1,VLOOKUP(M282,periods!$A$1:$B$11,2,FALSE),VLOOKUP(M282,periods!$A$1:$B$11,2,FALSE)/100)</f>
        <v>1E-3</v>
      </c>
      <c r="Q282">
        <f t="shared" si="67"/>
        <v>44.774140625000001</v>
      </c>
      <c r="R282">
        <f t="shared" si="68"/>
        <v>2004723.6687072755</v>
      </c>
    </row>
    <row r="283" spans="1:18" x14ac:dyDescent="0.25">
      <c r="A283">
        <v>2100210</v>
      </c>
      <c r="B283">
        <v>1</v>
      </c>
      <c r="C283">
        <v>4</v>
      </c>
      <c r="D283">
        <v>80</v>
      </c>
      <c r="E283">
        <v>22606.607422000001</v>
      </c>
      <c r="H283" s="2">
        <v>3</v>
      </c>
      <c r="I283" s="2">
        <v>2</v>
      </c>
      <c r="J283" s="2">
        <v>13</v>
      </c>
      <c r="K283" s="3">
        <v>18523.104491999999</v>
      </c>
      <c r="L283">
        <f t="shared" si="63"/>
        <v>3</v>
      </c>
      <c r="M283">
        <f t="shared" si="64"/>
        <v>2</v>
      </c>
      <c r="N283">
        <f t="shared" si="65"/>
        <v>13</v>
      </c>
      <c r="O283">
        <f t="shared" si="66"/>
        <v>18523.104491999999</v>
      </c>
      <c r="P283">
        <f>IF(N283=-1,VLOOKUP(M283,periods!$A$1:$B$11,2,FALSE),VLOOKUP(M283,periods!$A$1:$B$11,2,FALSE)/100)</f>
        <v>1E-3</v>
      </c>
      <c r="Q283">
        <f t="shared" si="67"/>
        <v>18.523104491999998</v>
      </c>
      <c r="R283">
        <f t="shared" si="68"/>
        <v>343105.40002155054</v>
      </c>
    </row>
    <row r="284" spans="1:18" x14ac:dyDescent="0.25">
      <c r="A284">
        <v>26</v>
      </c>
      <c r="B284">
        <v>1</v>
      </c>
      <c r="C284">
        <v>4</v>
      </c>
      <c r="D284">
        <v>81</v>
      </c>
      <c r="E284">
        <v>9286.3710940000001</v>
      </c>
      <c r="H284" s="2">
        <v>3</v>
      </c>
      <c r="I284" s="2">
        <v>2</v>
      </c>
      <c r="J284" s="2">
        <v>17</v>
      </c>
      <c r="K284" s="3">
        <v>47029.699219000002</v>
      </c>
      <c r="L284">
        <f t="shared" si="63"/>
        <v>3</v>
      </c>
      <c r="M284">
        <f t="shared" si="64"/>
        <v>2</v>
      </c>
      <c r="N284">
        <f t="shared" si="65"/>
        <v>17</v>
      </c>
      <c r="O284">
        <f t="shared" si="66"/>
        <v>47029.699219000002</v>
      </c>
      <c r="P284">
        <f>IF(N284=-1,VLOOKUP(M284,periods!$A$1:$B$11,2,FALSE),VLOOKUP(M284,periods!$A$1:$B$11,2,FALSE)/100)</f>
        <v>1E-3</v>
      </c>
      <c r="Q284">
        <f t="shared" si="67"/>
        <v>47.029699219000001</v>
      </c>
      <c r="R284">
        <f t="shared" si="68"/>
        <v>2211792.6086296095</v>
      </c>
    </row>
    <row r="285" spans="1:18" x14ac:dyDescent="0.25">
      <c r="A285">
        <v>2100210</v>
      </c>
      <c r="B285">
        <v>1</v>
      </c>
      <c r="C285">
        <v>4</v>
      </c>
      <c r="D285">
        <v>87</v>
      </c>
      <c r="E285">
        <v>23869.900390999999</v>
      </c>
      <c r="H285" s="2">
        <v>3</v>
      </c>
      <c r="I285" s="2">
        <v>2</v>
      </c>
      <c r="J285" s="2">
        <v>18</v>
      </c>
      <c r="K285" s="3">
        <v>40945.3125</v>
      </c>
      <c r="L285">
        <f t="shared" si="63"/>
        <v>3</v>
      </c>
      <c r="M285">
        <f t="shared" si="64"/>
        <v>2</v>
      </c>
      <c r="N285">
        <f t="shared" si="65"/>
        <v>18</v>
      </c>
      <c r="O285">
        <f t="shared" si="66"/>
        <v>40945.3125</v>
      </c>
      <c r="P285">
        <f>IF(N285=-1,VLOOKUP(M285,periods!$A$1:$B$11,2,FALSE),VLOOKUP(M285,periods!$A$1:$B$11,2,FALSE)/100)</f>
        <v>1E-3</v>
      </c>
      <c r="Q285">
        <f t="shared" si="67"/>
        <v>40.9453125</v>
      </c>
      <c r="R285">
        <f t="shared" si="68"/>
        <v>1676518.6157226563</v>
      </c>
    </row>
    <row r="286" spans="1:18" x14ac:dyDescent="0.25">
      <c r="A286">
        <v>26</v>
      </c>
      <c r="B286">
        <v>1</v>
      </c>
      <c r="C286">
        <v>4</v>
      </c>
      <c r="D286">
        <v>88</v>
      </c>
      <c r="E286">
        <v>11757.178711</v>
      </c>
      <c r="H286" s="2">
        <v>3</v>
      </c>
      <c r="I286" s="2">
        <v>2</v>
      </c>
      <c r="J286" s="2">
        <v>19</v>
      </c>
      <c r="K286" s="3">
        <v>57188.257811999996</v>
      </c>
      <c r="L286">
        <f t="shared" si="63"/>
        <v>3</v>
      </c>
      <c r="M286">
        <f t="shared" si="64"/>
        <v>2</v>
      </c>
      <c r="N286">
        <f t="shared" si="65"/>
        <v>19</v>
      </c>
      <c r="O286">
        <f t="shared" si="66"/>
        <v>57188.257811999996</v>
      </c>
      <c r="P286">
        <f>IF(N286=-1,VLOOKUP(M286,periods!$A$1:$B$11,2,FALSE),VLOOKUP(M286,periods!$A$1:$B$11,2,FALSE)/100)</f>
        <v>1E-3</v>
      </c>
      <c r="Q286">
        <f t="shared" si="67"/>
        <v>57.188257811999996</v>
      </c>
      <c r="R286">
        <f t="shared" si="68"/>
        <v>3270496.8315717787</v>
      </c>
    </row>
    <row r="287" spans="1:18" x14ac:dyDescent="0.25">
      <c r="A287">
        <v>2100210</v>
      </c>
      <c r="B287">
        <v>1</v>
      </c>
      <c r="C287">
        <v>4</v>
      </c>
      <c r="D287">
        <v>88</v>
      </c>
      <c r="E287">
        <v>27943.5625</v>
      </c>
      <c r="H287" s="2">
        <v>3</v>
      </c>
      <c r="I287" s="2">
        <v>2</v>
      </c>
      <c r="J287" s="2">
        <v>20</v>
      </c>
      <c r="K287" s="3">
        <v>4145.7846680000002</v>
      </c>
      <c r="L287">
        <f t="shared" si="63"/>
        <v>3</v>
      </c>
      <c r="M287">
        <f t="shared" si="64"/>
        <v>2</v>
      </c>
      <c r="N287">
        <f t="shared" si="65"/>
        <v>20</v>
      </c>
      <c r="O287">
        <f t="shared" si="66"/>
        <v>4145.7846680000002</v>
      </c>
      <c r="P287">
        <f>IF(N287=-1,VLOOKUP(M287,periods!$A$1:$B$11,2,FALSE),VLOOKUP(M287,periods!$A$1:$B$11,2,FALSE)/100)</f>
        <v>1E-3</v>
      </c>
      <c r="Q287">
        <f t="shared" si="67"/>
        <v>4.1457846680000001</v>
      </c>
      <c r="R287">
        <f t="shared" si="68"/>
        <v>17187.530513423873</v>
      </c>
    </row>
    <row r="288" spans="1:18" x14ac:dyDescent="0.25">
      <c r="A288">
        <v>26</v>
      </c>
      <c r="B288">
        <v>1</v>
      </c>
      <c r="C288">
        <v>4</v>
      </c>
      <c r="D288">
        <v>89</v>
      </c>
      <c r="E288">
        <v>15871.787109000001</v>
      </c>
      <c r="H288" s="2">
        <v>3</v>
      </c>
      <c r="I288" s="2">
        <v>2</v>
      </c>
      <c r="J288" s="2">
        <v>21</v>
      </c>
      <c r="K288" s="3">
        <v>41913.765625</v>
      </c>
      <c r="L288">
        <f t="shared" si="63"/>
        <v>3</v>
      </c>
      <c r="M288">
        <f t="shared" si="64"/>
        <v>2</v>
      </c>
      <c r="N288">
        <f t="shared" si="65"/>
        <v>21</v>
      </c>
      <c r="O288">
        <f t="shared" si="66"/>
        <v>41913.765625</v>
      </c>
      <c r="P288">
        <f>IF(N288=-1,VLOOKUP(M288,periods!$A$1:$B$11,2,FALSE),VLOOKUP(M288,periods!$A$1:$B$11,2,FALSE)/100)</f>
        <v>1E-3</v>
      </c>
      <c r="Q288">
        <f t="shared" si="67"/>
        <v>41.913765625000003</v>
      </c>
      <c r="R288">
        <f t="shared" si="68"/>
        <v>1756763.7488674317</v>
      </c>
    </row>
    <row r="289" spans="1:18" x14ac:dyDescent="0.25">
      <c r="A289">
        <v>2100210</v>
      </c>
      <c r="B289">
        <v>1</v>
      </c>
      <c r="C289">
        <v>4</v>
      </c>
      <c r="D289">
        <v>91</v>
      </c>
      <c r="E289">
        <v>16436.269531000002</v>
      </c>
      <c r="H289" s="2">
        <v>3</v>
      </c>
      <c r="I289" s="2">
        <v>2</v>
      </c>
      <c r="J289" s="2">
        <v>22</v>
      </c>
      <c r="K289" s="3">
        <v>19141.941406000002</v>
      </c>
      <c r="L289">
        <f t="shared" si="63"/>
        <v>3</v>
      </c>
      <c r="M289">
        <f t="shared" si="64"/>
        <v>2</v>
      </c>
      <c r="N289">
        <f t="shared" si="65"/>
        <v>22</v>
      </c>
      <c r="O289">
        <f t="shared" si="66"/>
        <v>19141.941406000002</v>
      </c>
      <c r="P289">
        <f>IF(N289=-1,VLOOKUP(M289,periods!$A$1:$B$11,2,FALSE),VLOOKUP(M289,periods!$A$1:$B$11,2,FALSE)/100)</f>
        <v>1E-3</v>
      </c>
      <c r="Q289">
        <f t="shared" si="67"/>
        <v>19.141941406000001</v>
      </c>
      <c r="R289">
        <f t="shared" si="68"/>
        <v>366413.92079073732</v>
      </c>
    </row>
    <row r="290" spans="1:18" x14ac:dyDescent="0.25">
      <c r="A290">
        <v>2100210</v>
      </c>
      <c r="B290">
        <v>1</v>
      </c>
      <c r="C290">
        <v>4</v>
      </c>
      <c r="D290">
        <v>93</v>
      </c>
      <c r="E290">
        <v>21224.609375</v>
      </c>
      <c r="H290" s="2">
        <v>3</v>
      </c>
      <c r="I290" s="2">
        <v>2</v>
      </c>
      <c r="J290" s="2">
        <v>23</v>
      </c>
      <c r="K290" s="3">
        <v>52130.580077999999</v>
      </c>
      <c r="L290">
        <f t="shared" si="63"/>
        <v>3</v>
      </c>
      <c r="M290">
        <f t="shared" si="64"/>
        <v>2</v>
      </c>
      <c r="N290">
        <f t="shared" si="65"/>
        <v>23</v>
      </c>
      <c r="O290">
        <f t="shared" si="66"/>
        <v>52130.580077999999</v>
      </c>
      <c r="P290">
        <f>IF(N290=-1,VLOOKUP(M290,periods!$A$1:$B$11,2,FALSE),VLOOKUP(M290,periods!$A$1:$B$11,2,FALSE)/100)</f>
        <v>1E-3</v>
      </c>
      <c r="Q290">
        <f t="shared" si="67"/>
        <v>52.130580078000001</v>
      </c>
      <c r="R290">
        <f t="shared" si="68"/>
        <v>2717597.3792687701</v>
      </c>
    </row>
    <row r="291" spans="1:18" x14ac:dyDescent="0.25">
      <c r="A291">
        <v>2100210</v>
      </c>
      <c r="B291">
        <v>1</v>
      </c>
      <c r="C291">
        <v>4</v>
      </c>
      <c r="D291">
        <v>95</v>
      </c>
      <c r="E291">
        <v>16478.832031000002</v>
      </c>
      <c r="H291" s="2">
        <v>3</v>
      </c>
      <c r="I291" s="2">
        <v>2</v>
      </c>
      <c r="J291" s="2">
        <v>24</v>
      </c>
      <c r="K291" s="3">
        <v>24535.890625</v>
      </c>
      <c r="L291">
        <f t="shared" si="63"/>
        <v>3</v>
      </c>
      <c r="M291">
        <f t="shared" si="64"/>
        <v>2</v>
      </c>
      <c r="N291">
        <f t="shared" si="65"/>
        <v>24</v>
      </c>
      <c r="O291">
        <f t="shared" si="66"/>
        <v>24535.890625</v>
      </c>
      <c r="P291">
        <f>IF(N291=-1,VLOOKUP(M291,periods!$A$1:$B$11,2,FALSE),VLOOKUP(M291,periods!$A$1:$B$11,2,FALSE)/100)</f>
        <v>1E-3</v>
      </c>
      <c r="Q291">
        <f t="shared" si="67"/>
        <v>24.535890625</v>
      </c>
      <c r="R291">
        <f t="shared" si="68"/>
        <v>602009.92876196292</v>
      </c>
    </row>
    <row r="292" spans="1:18" x14ac:dyDescent="0.25">
      <c r="A292">
        <v>2100210</v>
      </c>
      <c r="B292">
        <v>1</v>
      </c>
      <c r="C292">
        <v>4</v>
      </c>
      <c r="D292">
        <v>96</v>
      </c>
      <c r="E292">
        <v>8267.4628909999992</v>
      </c>
      <c r="H292" s="2">
        <v>3</v>
      </c>
      <c r="I292" s="2">
        <v>2</v>
      </c>
      <c r="J292" s="2">
        <v>25</v>
      </c>
      <c r="K292" s="3">
        <v>16467.019531000002</v>
      </c>
      <c r="L292">
        <f t="shared" si="63"/>
        <v>3</v>
      </c>
      <c r="M292">
        <f t="shared" si="64"/>
        <v>2</v>
      </c>
      <c r="N292">
        <f t="shared" si="65"/>
        <v>25</v>
      </c>
      <c r="O292">
        <f t="shared" si="66"/>
        <v>16467.019531000002</v>
      </c>
      <c r="P292">
        <f>IF(N292=-1,VLOOKUP(M292,periods!$A$1:$B$11,2,FALSE),VLOOKUP(M292,periods!$A$1:$B$11,2,FALSE)/100)</f>
        <v>1E-3</v>
      </c>
      <c r="Q292">
        <f t="shared" si="67"/>
        <v>16.467019531000002</v>
      </c>
      <c r="R292">
        <f t="shared" si="68"/>
        <v>271162.73223433556</v>
      </c>
    </row>
    <row r="293" spans="1:18" x14ac:dyDescent="0.25">
      <c r="A293">
        <v>26</v>
      </c>
      <c r="B293">
        <v>1</v>
      </c>
      <c r="C293">
        <v>4</v>
      </c>
      <c r="D293">
        <v>97</v>
      </c>
      <c r="E293">
        <v>6938.0102539999998</v>
      </c>
      <c r="H293" s="2">
        <v>3</v>
      </c>
      <c r="I293" s="2">
        <v>2</v>
      </c>
      <c r="J293" s="2">
        <v>26</v>
      </c>
      <c r="K293" s="3">
        <v>47076.582030999998</v>
      </c>
      <c r="L293">
        <f t="shared" si="63"/>
        <v>3</v>
      </c>
      <c r="M293">
        <f t="shared" si="64"/>
        <v>2</v>
      </c>
      <c r="N293">
        <f t="shared" si="65"/>
        <v>26</v>
      </c>
      <c r="O293">
        <f t="shared" si="66"/>
        <v>47076.582030999998</v>
      </c>
      <c r="P293">
        <f>IF(N293=-1,VLOOKUP(M293,periods!$A$1:$B$11,2,FALSE),VLOOKUP(M293,periods!$A$1:$B$11,2,FALSE)/100)</f>
        <v>1E-3</v>
      </c>
      <c r="Q293">
        <f t="shared" si="67"/>
        <v>47.076582031000001</v>
      </c>
      <c r="R293">
        <f t="shared" si="68"/>
        <v>2216204.575721472</v>
      </c>
    </row>
    <row r="294" spans="1:18" x14ac:dyDescent="0.25">
      <c r="A294">
        <v>26</v>
      </c>
      <c r="B294">
        <v>1</v>
      </c>
      <c r="C294">
        <v>4</v>
      </c>
      <c r="D294">
        <v>98</v>
      </c>
      <c r="E294">
        <v>5254.1591799999997</v>
      </c>
      <c r="H294" s="2">
        <v>3</v>
      </c>
      <c r="I294" s="2">
        <v>2</v>
      </c>
      <c r="J294" s="2">
        <v>27</v>
      </c>
      <c r="K294" s="3">
        <v>35384.318359999997</v>
      </c>
      <c r="L294">
        <f t="shared" si="63"/>
        <v>3</v>
      </c>
      <c r="M294">
        <f t="shared" si="64"/>
        <v>2</v>
      </c>
      <c r="N294">
        <f t="shared" si="65"/>
        <v>27</v>
      </c>
      <c r="O294">
        <f t="shared" si="66"/>
        <v>35384.318359999997</v>
      </c>
      <c r="P294">
        <f>IF(N294=-1,VLOOKUP(M294,periods!$A$1:$B$11,2,FALSE),VLOOKUP(M294,periods!$A$1:$B$11,2,FALSE)/100)</f>
        <v>1E-3</v>
      </c>
      <c r="Q294">
        <f t="shared" si="67"/>
        <v>35.384318360000002</v>
      </c>
      <c r="R294">
        <f t="shared" si="68"/>
        <v>1252049.985801833</v>
      </c>
    </row>
    <row r="295" spans="1:18" x14ac:dyDescent="0.25">
      <c r="A295">
        <v>26</v>
      </c>
      <c r="B295">
        <v>1</v>
      </c>
      <c r="C295">
        <v>4</v>
      </c>
      <c r="D295">
        <v>99</v>
      </c>
      <c r="E295">
        <v>6827.9194340000004</v>
      </c>
      <c r="H295" s="2">
        <v>3</v>
      </c>
      <c r="I295" s="2">
        <v>2</v>
      </c>
      <c r="J295" s="2">
        <v>28</v>
      </c>
      <c r="K295" s="3">
        <v>26571.482909999999</v>
      </c>
      <c r="L295">
        <f t="shared" si="63"/>
        <v>3</v>
      </c>
      <c r="M295">
        <f t="shared" si="64"/>
        <v>2</v>
      </c>
      <c r="N295">
        <f t="shared" si="65"/>
        <v>28</v>
      </c>
      <c r="O295">
        <f t="shared" si="66"/>
        <v>26571.482909999999</v>
      </c>
      <c r="P295">
        <f>IF(N295=-1,VLOOKUP(M295,periods!$A$1:$B$11,2,FALSE),VLOOKUP(M295,periods!$A$1:$B$11,2,FALSE)/100)</f>
        <v>1E-3</v>
      </c>
      <c r="Q295">
        <f t="shared" si="67"/>
        <v>26.57148291</v>
      </c>
      <c r="R295">
        <f t="shared" si="68"/>
        <v>706043.70403642207</v>
      </c>
    </row>
    <row r="296" spans="1:18" x14ac:dyDescent="0.25">
      <c r="A296">
        <v>2100210</v>
      </c>
      <c r="B296">
        <v>1</v>
      </c>
      <c r="C296">
        <v>4</v>
      </c>
      <c r="D296">
        <v>99</v>
      </c>
      <c r="E296">
        <v>29065.292968999998</v>
      </c>
      <c r="H296" s="2">
        <v>3</v>
      </c>
      <c r="I296" s="2">
        <v>2</v>
      </c>
      <c r="J296" s="2">
        <v>29</v>
      </c>
      <c r="K296" s="3">
        <v>11490.970703000001</v>
      </c>
      <c r="L296">
        <f t="shared" si="63"/>
        <v>3</v>
      </c>
      <c r="M296">
        <f t="shared" si="64"/>
        <v>2</v>
      </c>
      <c r="N296">
        <f t="shared" si="65"/>
        <v>29</v>
      </c>
      <c r="O296">
        <f t="shared" si="66"/>
        <v>11490.970703000001</v>
      </c>
      <c r="P296">
        <f>IF(N296=-1,VLOOKUP(M296,periods!$A$1:$B$11,2,FALSE),VLOOKUP(M296,periods!$A$1:$B$11,2,FALSE)/100)</f>
        <v>1E-3</v>
      </c>
      <c r="Q296">
        <f t="shared" si="67"/>
        <v>11.490970703</v>
      </c>
      <c r="R296">
        <f t="shared" si="68"/>
        <v>132042.40769720433</v>
      </c>
    </row>
    <row r="297" spans="1:18" x14ac:dyDescent="0.25">
      <c r="A297">
        <v>26</v>
      </c>
      <c r="B297">
        <v>1</v>
      </c>
      <c r="C297">
        <v>5</v>
      </c>
      <c r="D297">
        <v>-1</v>
      </c>
      <c r="E297">
        <v>5556.2182620000003</v>
      </c>
      <c r="H297" s="2">
        <v>3</v>
      </c>
      <c r="I297" s="2">
        <v>2</v>
      </c>
      <c r="J297" s="2">
        <v>30</v>
      </c>
      <c r="K297" s="3">
        <v>24607.484375</v>
      </c>
      <c r="L297">
        <f t="shared" si="63"/>
        <v>3</v>
      </c>
      <c r="M297">
        <f t="shared" si="64"/>
        <v>2</v>
      </c>
      <c r="N297">
        <f t="shared" si="65"/>
        <v>30</v>
      </c>
      <c r="O297">
        <f t="shared" si="66"/>
        <v>24607.484375</v>
      </c>
      <c r="P297">
        <f>IF(N297=-1,VLOOKUP(M297,periods!$A$1:$B$11,2,FALSE),VLOOKUP(M297,periods!$A$1:$B$11,2,FALSE)/100)</f>
        <v>1E-3</v>
      </c>
      <c r="Q297">
        <f t="shared" si="67"/>
        <v>24.607484375000002</v>
      </c>
      <c r="R297">
        <f t="shared" si="68"/>
        <v>605528.28726586921</v>
      </c>
    </row>
    <row r="298" spans="1:18" x14ac:dyDescent="0.25">
      <c r="A298">
        <v>2100210</v>
      </c>
      <c r="B298">
        <v>1</v>
      </c>
      <c r="C298">
        <v>5</v>
      </c>
      <c r="D298">
        <v>-1</v>
      </c>
      <c r="E298">
        <v>9571.7675780000009</v>
      </c>
      <c r="H298" s="2">
        <v>3</v>
      </c>
      <c r="I298" s="2">
        <v>2</v>
      </c>
      <c r="J298" s="2">
        <v>31</v>
      </c>
      <c r="K298" s="3">
        <v>53734.060547000001</v>
      </c>
      <c r="L298">
        <f t="shared" si="63"/>
        <v>3</v>
      </c>
      <c r="M298">
        <f t="shared" si="64"/>
        <v>2</v>
      </c>
      <c r="N298">
        <f t="shared" si="65"/>
        <v>31</v>
      </c>
      <c r="O298">
        <f t="shared" si="66"/>
        <v>53734.060547000001</v>
      </c>
      <c r="P298">
        <f>IF(N298=-1,VLOOKUP(M298,periods!$A$1:$B$11,2,FALSE),VLOOKUP(M298,periods!$A$1:$B$11,2,FALSE)/100)</f>
        <v>1E-3</v>
      </c>
      <c r="Q298">
        <f t="shared" si="67"/>
        <v>53.734060546999999</v>
      </c>
      <c r="R298">
        <f t="shared" si="68"/>
        <v>2887349.2628686619</v>
      </c>
    </row>
    <row r="299" spans="1:18" x14ac:dyDescent="0.25">
      <c r="A299">
        <v>2100210</v>
      </c>
      <c r="B299">
        <v>1</v>
      </c>
      <c r="C299">
        <v>5</v>
      </c>
      <c r="D299">
        <v>1</v>
      </c>
      <c r="E299">
        <v>28072.361327999999</v>
      </c>
      <c r="H299" s="2">
        <v>3</v>
      </c>
      <c r="I299" s="2">
        <v>2</v>
      </c>
      <c r="J299" s="2">
        <v>32</v>
      </c>
      <c r="K299" s="3">
        <v>70565.775391000003</v>
      </c>
      <c r="L299">
        <f t="shared" si="63"/>
        <v>3</v>
      </c>
      <c r="M299">
        <f t="shared" si="64"/>
        <v>2</v>
      </c>
      <c r="N299">
        <f t="shared" si="65"/>
        <v>32</v>
      </c>
      <c r="O299">
        <f t="shared" si="66"/>
        <v>70565.775391000003</v>
      </c>
      <c r="P299">
        <f>IF(N299=-1,VLOOKUP(M299,periods!$A$1:$B$11,2,FALSE),VLOOKUP(M299,periods!$A$1:$B$11,2,FALSE)/100)</f>
        <v>1E-3</v>
      </c>
      <c r="Q299">
        <f t="shared" si="67"/>
        <v>70.565775391000003</v>
      </c>
      <c r="R299">
        <f t="shared" si="68"/>
        <v>4979528.6565330625</v>
      </c>
    </row>
    <row r="300" spans="1:18" x14ac:dyDescent="0.25">
      <c r="A300">
        <v>26</v>
      </c>
      <c r="B300">
        <v>1</v>
      </c>
      <c r="C300">
        <v>5</v>
      </c>
      <c r="D300">
        <v>3</v>
      </c>
      <c r="E300">
        <v>23354.851562</v>
      </c>
      <c r="H300" s="2">
        <v>3</v>
      </c>
      <c r="I300" s="2">
        <v>2</v>
      </c>
      <c r="J300" s="2">
        <v>33</v>
      </c>
      <c r="K300" s="3">
        <v>6015.7880859999996</v>
      </c>
      <c r="L300">
        <f t="shared" si="63"/>
        <v>3</v>
      </c>
      <c r="M300">
        <f t="shared" si="64"/>
        <v>2</v>
      </c>
      <c r="N300">
        <f t="shared" si="65"/>
        <v>33</v>
      </c>
      <c r="O300">
        <f t="shared" si="66"/>
        <v>6015.7880859999996</v>
      </c>
      <c r="P300">
        <f>IF(N300=-1,VLOOKUP(M300,periods!$A$1:$B$11,2,FALSE),VLOOKUP(M300,periods!$A$1:$B$11,2,FALSE)/100)</f>
        <v>1E-3</v>
      </c>
      <c r="Q300">
        <f t="shared" si="67"/>
        <v>6.0157880859999997</v>
      </c>
      <c r="R300">
        <f t="shared" si="68"/>
        <v>36189.706295659533</v>
      </c>
    </row>
    <row r="301" spans="1:18" x14ac:dyDescent="0.25">
      <c r="A301">
        <v>2100210</v>
      </c>
      <c r="B301">
        <v>1</v>
      </c>
      <c r="C301">
        <v>5</v>
      </c>
      <c r="D301">
        <v>5</v>
      </c>
      <c r="E301">
        <v>23958.396484000001</v>
      </c>
      <c r="H301" s="2">
        <v>3</v>
      </c>
      <c r="I301" s="2">
        <v>2</v>
      </c>
      <c r="J301" s="2">
        <v>35</v>
      </c>
      <c r="K301" s="3">
        <v>39479.878905999998</v>
      </c>
      <c r="L301">
        <f t="shared" si="63"/>
        <v>3</v>
      </c>
      <c r="M301">
        <f t="shared" si="64"/>
        <v>2</v>
      </c>
      <c r="N301">
        <f t="shared" si="65"/>
        <v>35</v>
      </c>
      <c r="O301">
        <f t="shared" si="66"/>
        <v>39479.878905999998</v>
      </c>
      <c r="P301">
        <f>IF(N301=-1,VLOOKUP(M301,periods!$A$1:$B$11,2,FALSE),VLOOKUP(M301,periods!$A$1:$B$11,2,FALSE)/100)</f>
        <v>1E-3</v>
      </c>
      <c r="Q301">
        <f t="shared" si="67"/>
        <v>39.479878905999996</v>
      </c>
      <c r="R301">
        <f t="shared" si="68"/>
        <v>1558660.8384324235</v>
      </c>
    </row>
    <row r="302" spans="1:18" x14ac:dyDescent="0.25">
      <c r="A302">
        <v>2100210</v>
      </c>
      <c r="B302">
        <v>1</v>
      </c>
      <c r="C302">
        <v>5</v>
      </c>
      <c r="D302">
        <v>6</v>
      </c>
      <c r="E302">
        <v>21592.291015999999</v>
      </c>
      <c r="H302" s="2">
        <v>3</v>
      </c>
      <c r="I302" s="2">
        <v>2</v>
      </c>
      <c r="J302" s="2">
        <v>36</v>
      </c>
      <c r="K302" s="3">
        <v>36313.839843000002</v>
      </c>
      <c r="L302">
        <f t="shared" si="63"/>
        <v>3</v>
      </c>
      <c r="M302">
        <f t="shared" si="64"/>
        <v>2</v>
      </c>
      <c r="N302">
        <f t="shared" si="65"/>
        <v>36</v>
      </c>
      <c r="O302">
        <f t="shared" si="66"/>
        <v>36313.839843000002</v>
      </c>
      <c r="P302">
        <f>IF(N302=-1,VLOOKUP(M302,periods!$A$1:$B$11,2,FALSE),VLOOKUP(M302,periods!$A$1:$B$11,2,FALSE)/100)</f>
        <v>1E-3</v>
      </c>
      <c r="Q302">
        <f t="shared" si="67"/>
        <v>36.313839843000004</v>
      </c>
      <c r="R302">
        <f t="shared" si="68"/>
        <v>1318694.9641430546</v>
      </c>
    </row>
    <row r="303" spans="1:18" x14ac:dyDescent="0.25">
      <c r="A303">
        <v>2100210</v>
      </c>
      <c r="B303">
        <v>1</v>
      </c>
      <c r="C303">
        <v>5</v>
      </c>
      <c r="D303">
        <v>7</v>
      </c>
      <c r="E303">
        <v>11780.899414</v>
      </c>
      <c r="H303" s="2">
        <v>3</v>
      </c>
      <c r="I303" s="2">
        <v>2</v>
      </c>
      <c r="J303" s="2">
        <v>37</v>
      </c>
      <c r="K303" s="3">
        <v>14913.552734000001</v>
      </c>
      <c r="L303">
        <f t="shared" si="63"/>
        <v>3</v>
      </c>
      <c r="M303">
        <f t="shared" si="64"/>
        <v>2</v>
      </c>
      <c r="N303">
        <f t="shared" si="65"/>
        <v>37</v>
      </c>
      <c r="O303">
        <f t="shared" si="66"/>
        <v>14913.552734000001</v>
      </c>
      <c r="P303">
        <f>IF(N303=-1,VLOOKUP(M303,periods!$A$1:$B$11,2,FALSE),VLOOKUP(M303,periods!$A$1:$B$11,2,FALSE)/100)</f>
        <v>1E-3</v>
      </c>
      <c r="Q303">
        <f t="shared" si="67"/>
        <v>14.913552734000001</v>
      </c>
      <c r="R303">
        <f t="shared" si="68"/>
        <v>222414.05514979889</v>
      </c>
    </row>
    <row r="304" spans="1:18" x14ac:dyDescent="0.25">
      <c r="A304">
        <v>26</v>
      </c>
      <c r="B304">
        <v>1</v>
      </c>
      <c r="C304">
        <v>5</v>
      </c>
      <c r="D304">
        <v>8</v>
      </c>
      <c r="E304">
        <v>14817.216796999999</v>
      </c>
      <c r="H304" s="2">
        <v>3</v>
      </c>
      <c r="I304" s="2">
        <v>2</v>
      </c>
      <c r="J304" s="2">
        <v>38</v>
      </c>
      <c r="K304" s="3">
        <v>45452.09375</v>
      </c>
      <c r="L304">
        <f t="shared" si="63"/>
        <v>3</v>
      </c>
      <c r="M304">
        <f t="shared" si="64"/>
        <v>2</v>
      </c>
      <c r="N304">
        <f t="shared" si="65"/>
        <v>38</v>
      </c>
      <c r="O304">
        <f t="shared" si="66"/>
        <v>45452.09375</v>
      </c>
      <c r="P304">
        <f>IF(N304=-1,VLOOKUP(M304,periods!$A$1:$B$11,2,FALSE),VLOOKUP(M304,periods!$A$1:$B$11,2,FALSE)/100)</f>
        <v>1E-3</v>
      </c>
      <c r="Q304">
        <f t="shared" si="67"/>
        <v>45.452093750000003</v>
      </c>
      <c r="R304">
        <f t="shared" si="68"/>
        <v>2065892.826258789</v>
      </c>
    </row>
    <row r="305" spans="1:18" x14ac:dyDescent="0.25">
      <c r="A305">
        <v>26</v>
      </c>
      <c r="B305">
        <v>1</v>
      </c>
      <c r="C305">
        <v>5</v>
      </c>
      <c r="D305">
        <v>9</v>
      </c>
      <c r="E305">
        <v>29165.869140999999</v>
      </c>
      <c r="H305" s="2">
        <v>3</v>
      </c>
      <c r="I305" s="2">
        <v>2</v>
      </c>
      <c r="J305" s="2">
        <v>39</v>
      </c>
      <c r="K305" s="3">
        <v>12939.8125</v>
      </c>
      <c r="L305">
        <f t="shared" si="63"/>
        <v>3</v>
      </c>
      <c r="M305">
        <f t="shared" si="64"/>
        <v>2</v>
      </c>
      <c r="N305">
        <f t="shared" si="65"/>
        <v>39</v>
      </c>
      <c r="O305">
        <f t="shared" si="66"/>
        <v>12939.8125</v>
      </c>
      <c r="P305">
        <f>IF(N305=-1,VLOOKUP(M305,periods!$A$1:$B$11,2,FALSE),VLOOKUP(M305,periods!$A$1:$B$11,2,FALSE)/100)</f>
        <v>1E-3</v>
      </c>
      <c r="Q305">
        <f t="shared" si="67"/>
        <v>12.9398125</v>
      </c>
      <c r="R305">
        <f t="shared" si="68"/>
        <v>167438.74753515626</v>
      </c>
    </row>
    <row r="306" spans="1:18" x14ac:dyDescent="0.25">
      <c r="A306">
        <v>2100210</v>
      </c>
      <c r="B306">
        <v>1</v>
      </c>
      <c r="C306">
        <v>5</v>
      </c>
      <c r="D306">
        <v>11</v>
      </c>
      <c r="E306">
        <v>9838.8496090000008</v>
      </c>
      <c r="H306" s="2">
        <v>3</v>
      </c>
      <c r="I306" s="2">
        <v>2</v>
      </c>
      <c r="J306" s="2">
        <v>40</v>
      </c>
      <c r="K306" s="3">
        <v>17483.972656000002</v>
      </c>
      <c r="L306">
        <f t="shared" si="63"/>
        <v>3</v>
      </c>
      <c r="M306">
        <f t="shared" si="64"/>
        <v>2</v>
      </c>
      <c r="N306">
        <f t="shared" si="65"/>
        <v>40</v>
      </c>
      <c r="O306">
        <f t="shared" si="66"/>
        <v>17483.972656000002</v>
      </c>
      <c r="P306">
        <f>IF(N306=-1,VLOOKUP(M306,periods!$A$1:$B$11,2,FALSE),VLOOKUP(M306,periods!$A$1:$B$11,2,FALSE)/100)</f>
        <v>1E-3</v>
      </c>
      <c r="Q306">
        <f t="shared" si="67"/>
        <v>17.483972656000002</v>
      </c>
      <c r="R306">
        <f t="shared" si="68"/>
        <v>305689.29983575578</v>
      </c>
    </row>
    <row r="307" spans="1:18" x14ac:dyDescent="0.25">
      <c r="A307">
        <v>2100210</v>
      </c>
      <c r="B307">
        <v>1</v>
      </c>
      <c r="C307">
        <v>5</v>
      </c>
      <c r="D307">
        <v>12</v>
      </c>
      <c r="E307">
        <v>4213.158203</v>
      </c>
      <c r="H307" s="2">
        <v>3</v>
      </c>
      <c r="I307" s="2">
        <v>2</v>
      </c>
      <c r="J307" s="2">
        <v>41</v>
      </c>
      <c r="K307" s="3">
        <v>42829.694336</v>
      </c>
      <c r="L307">
        <f t="shared" si="63"/>
        <v>3</v>
      </c>
      <c r="M307">
        <f t="shared" si="64"/>
        <v>2</v>
      </c>
      <c r="N307">
        <f t="shared" si="65"/>
        <v>41</v>
      </c>
      <c r="O307">
        <f t="shared" si="66"/>
        <v>42829.694336</v>
      </c>
      <c r="P307">
        <f>IF(N307=-1,VLOOKUP(M307,periods!$A$1:$B$11,2,FALSE),VLOOKUP(M307,periods!$A$1:$B$11,2,FALSE)/100)</f>
        <v>1E-3</v>
      </c>
      <c r="Q307">
        <f t="shared" si="67"/>
        <v>42.829694336000003</v>
      </c>
      <c r="R307">
        <f t="shared" si="68"/>
        <v>1834382.7169151905</v>
      </c>
    </row>
    <row r="308" spans="1:18" x14ac:dyDescent="0.25">
      <c r="A308">
        <v>26</v>
      </c>
      <c r="B308">
        <v>1</v>
      </c>
      <c r="C308">
        <v>5</v>
      </c>
      <c r="D308">
        <v>15</v>
      </c>
      <c r="E308">
        <v>16130.035156</v>
      </c>
      <c r="H308" s="2">
        <v>3</v>
      </c>
      <c r="I308" s="2">
        <v>2</v>
      </c>
      <c r="J308" s="2">
        <v>42</v>
      </c>
      <c r="K308" s="3">
        <v>33480.767577999999</v>
      </c>
      <c r="L308">
        <f t="shared" si="63"/>
        <v>3</v>
      </c>
      <c r="M308">
        <f t="shared" si="64"/>
        <v>2</v>
      </c>
      <c r="N308">
        <f t="shared" si="65"/>
        <v>42</v>
      </c>
      <c r="O308">
        <f t="shared" si="66"/>
        <v>33480.767577999999</v>
      </c>
      <c r="P308">
        <f>IF(N308=-1,VLOOKUP(M308,periods!$A$1:$B$11,2,FALSE),VLOOKUP(M308,periods!$A$1:$B$11,2,FALSE)/100)</f>
        <v>1E-3</v>
      </c>
      <c r="Q308">
        <f t="shared" si="67"/>
        <v>33.480767577999998</v>
      </c>
      <c r="R308">
        <f t="shared" si="68"/>
        <v>1120961.7976120561</v>
      </c>
    </row>
    <row r="309" spans="1:18" x14ac:dyDescent="0.25">
      <c r="A309">
        <v>26</v>
      </c>
      <c r="B309">
        <v>1</v>
      </c>
      <c r="C309">
        <v>5</v>
      </c>
      <c r="D309">
        <v>18</v>
      </c>
      <c r="E309">
        <v>31658.445312</v>
      </c>
      <c r="H309" s="2">
        <v>3</v>
      </c>
      <c r="I309" s="2">
        <v>2</v>
      </c>
      <c r="J309" s="2">
        <v>44</v>
      </c>
      <c r="K309" s="3">
        <v>13202.705078000001</v>
      </c>
      <c r="L309">
        <f t="shared" si="63"/>
        <v>3</v>
      </c>
      <c r="M309">
        <f t="shared" si="64"/>
        <v>2</v>
      </c>
      <c r="N309">
        <f t="shared" si="65"/>
        <v>44</v>
      </c>
      <c r="O309">
        <f t="shared" si="66"/>
        <v>13202.705078000001</v>
      </c>
      <c r="P309">
        <f>IF(N309=-1,VLOOKUP(M309,periods!$A$1:$B$11,2,FALSE),VLOOKUP(M309,periods!$A$1:$B$11,2,FALSE)/100)</f>
        <v>1E-3</v>
      </c>
      <c r="Q309">
        <f t="shared" si="67"/>
        <v>13.202705078000001</v>
      </c>
      <c r="R309">
        <f t="shared" si="68"/>
        <v>174311.42137664699</v>
      </c>
    </row>
    <row r="310" spans="1:18" x14ac:dyDescent="0.25">
      <c r="A310">
        <v>2100210</v>
      </c>
      <c r="B310">
        <v>1</v>
      </c>
      <c r="C310">
        <v>5</v>
      </c>
      <c r="D310">
        <v>18</v>
      </c>
      <c r="E310">
        <v>36853.289062000003</v>
      </c>
      <c r="H310" s="2">
        <v>3</v>
      </c>
      <c r="I310" s="2">
        <v>2</v>
      </c>
      <c r="J310" s="2">
        <v>45</v>
      </c>
      <c r="K310" s="3">
        <v>19039.240234000001</v>
      </c>
      <c r="L310">
        <f t="shared" si="63"/>
        <v>3</v>
      </c>
      <c r="M310">
        <f t="shared" si="64"/>
        <v>2</v>
      </c>
      <c r="N310">
        <f t="shared" si="65"/>
        <v>45</v>
      </c>
      <c r="O310">
        <f t="shared" si="66"/>
        <v>19039.240234000001</v>
      </c>
      <c r="P310">
        <f>IF(N310=-1,VLOOKUP(M310,periods!$A$1:$B$11,2,FALSE),VLOOKUP(M310,periods!$A$1:$B$11,2,FALSE)/100)</f>
        <v>1E-3</v>
      </c>
      <c r="Q310">
        <f t="shared" si="67"/>
        <v>19.039240234000001</v>
      </c>
      <c r="R310">
        <f t="shared" si="68"/>
        <v>362492.66868796438</v>
      </c>
    </row>
    <row r="311" spans="1:18" x14ac:dyDescent="0.25">
      <c r="A311">
        <v>26</v>
      </c>
      <c r="B311">
        <v>1</v>
      </c>
      <c r="C311">
        <v>5</v>
      </c>
      <c r="D311">
        <v>20</v>
      </c>
      <c r="E311">
        <v>53082.867187999997</v>
      </c>
      <c r="H311" s="2">
        <v>3</v>
      </c>
      <c r="I311" s="2">
        <v>2</v>
      </c>
      <c r="J311" s="2">
        <v>46</v>
      </c>
      <c r="K311" s="3">
        <v>46037.460938000004</v>
      </c>
      <c r="L311">
        <f t="shared" si="63"/>
        <v>3</v>
      </c>
      <c r="M311">
        <f t="shared" si="64"/>
        <v>2</v>
      </c>
      <c r="N311">
        <f t="shared" si="65"/>
        <v>46</v>
      </c>
      <c r="O311">
        <f t="shared" si="66"/>
        <v>46037.460938000004</v>
      </c>
      <c r="P311">
        <f>IF(N311=-1,VLOOKUP(M311,periods!$A$1:$B$11,2,FALSE),VLOOKUP(M311,periods!$A$1:$B$11,2,FALSE)/100)</f>
        <v>1E-3</v>
      </c>
      <c r="Q311">
        <f t="shared" si="67"/>
        <v>46.037460938000002</v>
      </c>
      <c r="R311">
        <f t="shared" si="68"/>
        <v>2119447.8096178765</v>
      </c>
    </row>
    <row r="312" spans="1:18" x14ac:dyDescent="0.25">
      <c r="A312">
        <v>2100210</v>
      </c>
      <c r="B312">
        <v>1</v>
      </c>
      <c r="C312">
        <v>5</v>
      </c>
      <c r="D312">
        <v>26</v>
      </c>
      <c r="E312">
        <v>24572.535156000002</v>
      </c>
      <c r="H312" s="2">
        <v>3</v>
      </c>
      <c r="I312" s="2">
        <v>2</v>
      </c>
      <c r="J312" s="2">
        <v>47</v>
      </c>
      <c r="K312" s="3">
        <v>12894.505859000001</v>
      </c>
      <c r="L312">
        <f t="shared" si="63"/>
        <v>3</v>
      </c>
      <c r="M312">
        <f t="shared" si="64"/>
        <v>2</v>
      </c>
      <c r="N312">
        <f t="shared" si="65"/>
        <v>47</v>
      </c>
      <c r="O312">
        <f t="shared" si="66"/>
        <v>12894.505859000001</v>
      </c>
      <c r="P312">
        <f>IF(N312=-1,VLOOKUP(M312,periods!$A$1:$B$11,2,FALSE),VLOOKUP(M312,periods!$A$1:$B$11,2,FALSE)/100)</f>
        <v>1E-3</v>
      </c>
      <c r="Q312">
        <f t="shared" si="67"/>
        <v>12.894505859000001</v>
      </c>
      <c r="R312">
        <f t="shared" si="68"/>
        <v>166268.28134778535</v>
      </c>
    </row>
    <row r="313" spans="1:18" x14ac:dyDescent="0.25">
      <c r="A313">
        <v>26</v>
      </c>
      <c r="B313">
        <v>1</v>
      </c>
      <c r="C313">
        <v>5</v>
      </c>
      <c r="D313">
        <v>29</v>
      </c>
      <c r="E313">
        <v>20693.894531000002</v>
      </c>
      <c r="H313" s="2">
        <v>3</v>
      </c>
      <c r="I313" s="2">
        <v>2</v>
      </c>
      <c r="J313" s="2">
        <v>48</v>
      </c>
      <c r="K313" s="3">
        <v>116563.402344</v>
      </c>
      <c r="L313">
        <f t="shared" si="63"/>
        <v>3</v>
      </c>
      <c r="M313">
        <f t="shared" si="64"/>
        <v>2</v>
      </c>
      <c r="N313">
        <f t="shared" si="65"/>
        <v>48</v>
      </c>
      <c r="O313">
        <f t="shared" si="66"/>
        <v>116563.402344</v>
      </c>
      <c r="P313">
        <f>IF(N313=-1,VLOOKUP(M313,periods!$A$1:$B$11,2,FALSE),VLOOKUP(M313,periods!$A$1:$B$11,2,FALSE)/100)</f>
        <v>1E-3</v>
      </c>
      <c r="Q313">
        <f t="shared" si="67"/>
        <v>116.56340234400001</v>
      </c>
      <c r="R313">
        <f t="shared" si="68"/>
        <v>13587026.766009226</v>
      </c>
    </row>
    <row r="314" spans="1:18" x14ac:dyDescent="0.25">
      <c r="A314">
        <v>2100210</v>
      </c>
      <c r="B314">
        <v>1</v>
      </c>
      <c r="C314">
        <v>5</v>
      </c>
      <c r="D314">
        <v>32</v>
      </c>
      <c r="E314">
        <v>25603.392577999999</v>
      </c>
      <c r="H314" s="2">
        <v>3</v>
      </c>
      <c r="I314" s="2">
        <v>2</v>
      </c>
      <c r="J314" s="2">
        <v>49</v>
      </c>
      <c r="K314" s="3">
        <v>62604.363282000006</v>
      </c>
      <c r="L314">
        <f t="shared" si="63"/>
        <v>3</v>
      </c>
      <c r="M314">
        <f t="shared" si="64"/>
        <v>2</v>
      </c>
      <c r="N314">
        <f t="shared" si="65"/>
        <v>49</v>
      </c>
      <c r="O314">
        <f t="shared" si="66"/>
        <v>62604.363282000006</v>
      </c>
      <c r="P314">
        <f>IF(N314=-1,VLOOKUP(M314,periods!$A$1:$B$11,2,FALSE),VLOOKUP(M314,periods!$A$1:$B$11,2,FALSE)/100)</f>
        <v>1E-3</v>
      </c>
      <c r="Q314">
        <f t="shared" si="67"/>
        <v>62.604363282000008</v>
      </c>
      <c r="R314">
        <f t="shared" si="68"/>
        <v>3919306.3019446307</v>
      </c>
    </row>
    <row r="315" spans="1:18" x14ac:dyDescent="0.25">
      <c r="A315">
        <v>26</v>
      </c>
      <c r="B315">
        <v>1</v>
      </c>
      <c r="C315">
        <v>5</v>
      </c>
      <c r="D315">
        <v>35</v>
      </c>
      <c r="E315">
        <v>15969.572265999999</v>
      </c>
      <c r="H315" s="2">
        <v>3</v>
      </c>
      <c r="I315" s="2">
        <v>2</v>
      </c>
      <c r="J315" s="2">
        <v>50</v>
      </c>
      <c r="K315" s="3">
        <v>32643.067383000001</v>
      </c>
      <c r="L315">
        <f t="shared" si="63"/>
        <v>3</v>
      </c>
      <c r="M315">
        <f t="shared" si="64"/>
        <v>2</v>
      </c>
      <c r="N315">
        <f t="shared" si="65"/>
        <v>50</v>
      </c>
      <c r="O315">
        <f t="shared" si="66"/>
        <v>32643.067383000001</v>
      </c>
      <c r="P315">
        <f>IF(N315=-1,VLOOKUP(M315,periods!$A$1:$B$11,2,FALSE),VLOOKUP(M315,periods!$A$1:$B$11,2,FALSE)/100)</f>
        <v>1E-3</v>
      </c>
      <c r="Q315">
        <f t="shared" si="67"/>
        <v>32.643067383000002</v>
      </c>
      <c r="R315">
        <f t="shared" si="68"/>
        <v>1065569.8481710786</v>
      </c>
    </row>
    <row r="316" spans="1:18" x14ac:dyDescent="0.25">
      <c r="A316">
        <v>26</v>
      </c>
      <c r="B316">
        <v>1</v>
      </c>
      <c r="C316">
        <v>5</v>
      </c>
      <c r="D316">
        <v>36</v>
      </c>
      <c r="E316">
        <v>18537.765625</v>
      </c>
      <c r="H316" s="2">
        <v>3</v>
      </c>
      <c r="I316" s="2">
        <v>2</v>
      </c>
      <c r="J316" s="2">
        <v>51</v>
      </c>
      <c r="K316" s="3">
        <v>48084.884766000003</v>
      </c>
      <c r="L316">
        <f t="shared" si="63"/>
        <v>3</v>
      </c>
      <c r="M316">
        <f t="shared" si="64"/>
        <v>2</v>
      </c>
      <c r="N316">
        <f t="shared" si="65"/>
        <v>51</v>
      </c>
      <c r="O316">
        <f t="shared" si="66"/>
        <v>48084.884766000003</v>
      </c>
      <c r="P316">
        <f>IF(N316=-1,VLOOKUP(M316,periods!$A$1:$B$11,2,FALSE),VLOOKUP(M316,periods!$A$1:$B$11,2,FALSE)/100)</f>
        <v>1E-3</v>
      </c>
      <c r="Q316">
        <f t="shared" si="67"/>
        <v>48.084884766000002</v>
      </c>
      <c r="R316">
        <f t="shared" si="68"/>
        <v>2312156.1429594993</v>
      </c>
    </row>
    <row r="317" spans="1:18" x14ac:dyDescent="0.25">
      <c r="A317">
        <v>26</v>
      </c>
      <c r="B317">
        <v>1</v>
      </c>
      <c r="C317">
        <v>5</v>
      </c>
      <c r="D317">
        <v>37</v>
      </c>
      <c r="E317">
        <v>29812.191406000002</v>
      </c>
      <c r="H317" s="2">
        <v>3</v>
      </c>
      <c r="I317" s="2">
        <v>2</v>
      </c>
      <c r="J317" s="2">
        <v>52</v>
      </c>
      <c r="K317" s="3">
        <v>111137.429688</v>
      </c>
      <c r="L317">
        <f t="shared" si="63"/>
        <v>3</v>
      </c>
      <c r="M317">
        <f t="shared" si="64"/>
        <v>2</v>
      </c>
      <c r="N317">
        <f t="shared" si="65"/>
        <v>52</v>
      </c>
      <c r="O317">
        <f t="shared" si="66"/>
        <v>111137.429688</v>
      </c>
      <c r="P317">
        <f>IF(N317=-1,VLOOKUP(M317,periods!$A$1:$B$11,2,FALSE),VLOOKUP(M317,periods!$A$1:$B$11,2,FALSE)/100)</f>
        <v>1E-3</v>
      </c>
      <c r="Q317">
        <f t="shared" si="67"/>
        <v>111.13742968800001</v>
      </c>
      <c r="R317">
        <f t="shared" si="68"/>
        <v>12351528.277655143</v>
      </c>
    </row>
    <row r="318" spans="1:18" x14ac:dyDescent="0.25">
      <c r="A318">
        <v>26</v>
      </c>
      <c r="B318">
        <v>1</v>
      </c>
      <c r="C318">
        <v>5</v>
      </c>
      <c r="D318">
        <v>38</v>
      </c>
      <c r="E318">
        <v>4965.9643550000001</v>
      </c>
      <c r="H318" s="2">
        <v>3</v>
      </c>
      <c r="I318" s="2">
        <v>2</v>
      </c>
      <c r="J318" s="2">
        <v>53</v>
      </c>
      <c r="K318" s="3">
        <v>30517.548827999999</v>
      </c>
      <c r="L318">
        <f t="shared" si="63"/>
        <v>3</v>
      </c>
      <c r="M318">
        <f t="shared" si="64"/>
        <v>2</v>
      </c>
      <c r="N318">
        <f t="shared" si="65"/>
        <v>53</v>
      </c>
      <c r="O318">
        <f t="shared" si="66"/>
        <v>30517.548827999999</v>
      </c>
      <c r="P318">
        <f>IF(N318=-1,VLOOKUP(M318,periods!$A$1:$B$11,2,FALSE),VLOOKUP(M318,periods!$A$1:$B$11,2,FALSE)/100)</f>
        <v>1E-3</v>
      </c>
      <c r="Q318">
        <f t="shared" si="67"/>
        <v>30.517548827999999</v>
      </c>
      <c r="R318">
        <f t="shared" si="68"/>
        <v>931320.78646936419</v>
      </c>
    </row>
    <row r="319" spans="1:18" x14ac:dyDescent="0.25">
      <c r="A319">
        <v>26</v>
      </c>
      <c r="B319">
        <v>1</v>
      </c>
      <c r="C319">
        <v>5</v>
      </c>
      <c r="D319">
        <v>39</v>
      </c>
      <c r="E319">
        <v>9849.0810550000006</v>
      </c>
      <c r="H319" s="2">
        <v>3</v>
      </c>
      <c r="I319" s="2">
        <v>2</v>
      </c>
      <c r="J319" s="2">
        <v>54</v>
      </c>
      <c r="K319" s="3">
        <v>31544.294922000001</v>
      </c>
      <c r="L319">
        <f t="shared" si="63"/>
        <v>3</v>
      </c>
      <c r="M319">
        <f t="shared" si="64"/>
        <v>2</v>
      </c>
      <c r="N319">
        <f t="shared" si="65"/>
        <v>54</v>
      </c>
      <c r="O319">
        <f t="shared" si="66"/>
        <v>31544.294922000001</v>
      </c>
      <c r="P319">
        <f>IF(N319=-1,VLOOKUP(M319,periods!$A$1:$B$11,2,FALSE),VLOOKUP(M319,periods!$A$1:$B$11,2,FALSE)/100)</f>
        <v>1E-3</v>
      </c>
      <c r="Q319">
        <f t="shared" si="67"/>
        <v>31.544294922000002</v>
      </c>
      <c r="R319">
        <f t="shared" si="68"/>
        <v>995042.54212611506</v>
      </c>
    </row>
    <row r="320" spans="1:18" x14ac:dyDescent="0.25">
      <c r="A320">
        <v>26</v>
      </c>
      <c r="B320">
        <v>1</v>
      </c>
      <c r="C320">
        <v>5</v>
      </c>
      <c r="D320">
        <v>40</v>
      </c>
      <c r="E320">
        <v>15344.324219</v>
      </c>
      <c r="H320" s="2">
        <v>3</v>
      </c>
      <c r="I320" s="2">
        <v>2</v>
      </c>
      <c r="J320" s="2">
        <v>55</v>
      </c>
      <c r="K320" s="3">
        <v>46733.246094000002</v>
      </c>
      <c r="L320">
        <f t="shared" si="63"/>
        <v>3</v>
      </c>
      <c r="M320">
        <f t="shared" si="64"/>
        <v>2</v>
      </c>
      <c r="N320">
        <f t="shared" si="65"/>
        <v>55</v>
      </c>
      <c r="O320">
        <f t="shared" si="66"/>
        <v>46733.246094000002</v>
      </c>
      <c r="P320">
        <f>IF(N320=-1,VLOOKUP(M320,periods!$A$1:$B$11,2,FALSE),VLOOKUP(M320,periods!$A$1:$B$11,2,FALSE)/100)</f>
        <v>1E-3</v>
      </c>
      <c r="Q320">
        <f t="shared" si="67"/>
        <v>46.733246094000002</v>
      </c>
      <c r="R320">
        <f t="shared" si="68"/>
        <v>2183996.2904823665</v>
      </c>
    </row>
    <row r="321" spans="1:18" x14ac:dyDescent="0.25">
      <c r="A321">
        <v>2100210</v>
      </c>
      <c r="B321">
        <v>1</v>
      </c>
      <c r="C321">
        <v>5</v>
      </c>
      <c r="D321">
        <v>40</v>
      </c>
      <c r="E321">
        <v>34186.367187999997</v>
      </c>
      <c r="H321" s="2">
        <v>3</v>
      </c>
      <c r="I321" s="2">
        <v>2</v>
      </c>
      <c r="J321" s="2">
        <v>56</v>
      </c>
      <c r="K321" s="3">
        <v>19891.478515999999</v>
      </c>
      <c r="L321">
        <f t="shared" si="63"/>
        <v>3</v>
      </c>
      <c r="M321">
        <f t="shared" si="64"/>
        <v>2</v>
      </c>
      <c r="N321">
        <f t="shared" si="65"/>
        <v>56</v>
      </c>
      <c r="O321">
        <f t="shared" si="66"/>
        <v>19891.478515999999</v>
      </c>
      <c r="P321">
        <f>IF(N321=-1,VLOOKUP(M321,periods!$A$1:$B$11,2,FALSE),VLOOKUP(M321,periods!$A$1:$B$11,2,FALSE)/100)</f>
        <v>1E-3</v>
      </c>
      <c r="Q321">
        <f t="shared" si="67"/>
        <v>19.891478515999999</v>
      </c>
      <c r="R321">
        <f t="shared" si="68"/>
        <v>395670.91755248955</v>
      </c>
    </row>
    <row r="322" spans="1:18" x14ac:dyDescent="0.25">
      <c r="A322">
        <v>26</v>
      </c>
      <c r="B322">
        <v>1</v>
      </c>
      <c r="C322">
        <v>5</v>
      </c>
      <c r="D322">
        <v>42</v>
      </c>
      <c r="E322">
        <v>41425.171875</v>
      </c>
      <c r="H322" s="2">
        <v>3</v>
      </c>
      <c r="I322" s="2">
        <v>2</v>
      </c>
      <c r="J322" s="2">
        <v>57</v>
      </c>
      <c r="K322" s="3">
        <v>41245.677733999997</v>
      </c>
      <c r="L322">
        <f t="shared" ref="L322:L385" si="69">H322</f>
        <v>3</v>
      </c>
      <c r="M322">
        <f t="shared" ref="M322:M385" si="70">I322</f>
        <v>2</v>
      </c>
      <c r="N322">
        <f t="shared" ref="N322:N385" si="71">J322</f>
        <v>57</v>
      </c>
      <c r="O322">
        <f t="shared" ref="O322:O385" si="72">K322</f>
        <v>41245.677733999997</v>
      </c>
      <c r="P322">
        <f>IF(N322=-1,VLOOKUP(M322,periods!$A$1:$B$11,2,FALSE),VLOOKUP(M322,periods!$A$1:$B$11,2,FALSE)/100)</f>
        <v>1E-3</v>
      </c>
      <c r="Q322">
        <f t="shared" si="67"/>
        <v>41.245677733999997</v>
      </c>
      <c r="R322">
        <f t="shared" si="68"/>
        <v>1701205.9317369831</v>
      </c>
    </row>
    <row r="323" spans="1:18" x14ac:dyDescent="0.25">
      <c r="A323">
        <v>26</v>
      </c>
      <c r="B323">
        <v>1</v>
      </c>
      <c r="C323">
        <v>5</v>
      </c>
      <c r="D323">
        <v>43</v>
      </c>
      <c r="E323">
        <v>12851.363281</v>
      </c>
      <c r="H323" s="2">
        <v>3</v>
      </c>
      <c r="I323" s="2">
        <v>2</v>
      </c>
      <c r="J323" s="2">
        <v>58</v>
      </c>
      <c r="K323" s="3">
        <v>74299.712889999995</v>
      </c>
      <c r="L323">
        <f t="shared" si="69"/>
        <v>3</v>
      </c>
      <c r="M323">
        <f t="shared" si="70"/>
        <v>2</v>
      </c>
      <c r="N323">
        <f t="shared" si="71"/>
        <v>58</v>
      </c>
      <c r="O323">
        <f t="shared" si="72"/>
        <v>74299.712889999995</v>
      </c>
      <c r="P323">
        <f>IF(N323=-1,VLOOKUP(M323,periods!$A$1:$B$11,2,FALSE),VLOOKUP(M323,periods!$A$1:$B$11,2,FALSE)/100)</f>
        <v>1E-3</v>
      </c>
      <c r="Q323">
        <f t="shared" ref="Q323:Q386" si="73">O323*P323</f>
        <v>74.299712889999995</v>
      </c>
      <c r="R323">
        <f t="shared" ref="R323:R386" si="74">P323*O323^2</f>
        <v>5520447.3355364315</v>
      </c>
    </row>
    <row r="324" spans="1:18" x14ac:dyDescent="0.25">
      <c r="A324">
        <v>2100210</v>
      </c>
      <c r="B324">
        <v>1</v>
      </c>
      <c r="C324">
        <v>5</v>
      </c>
      <c r="D324">
        <v>46</v>
      </c>
      <c r="E324">
        <v>42108.558594000002</v>
      </c>
      <c r="H324" s="2">
        <v>3</v>
      </c>
      <c r="I324" s="2">
        <v>2</v>
      </c>
      <c r="J324" s="2">
        <v>59</v>
      </c>
      <c r="K324" s="3">
        <v>3630.531982</v>
      </c>
      <c r="L324">
        <f t="shared" si="69"/>
        <v>3</v>
      </c>
      <c r="M324">
        <f t="shared" si="70"/>
        <v>2</v>
      </c>
      <c r="N324">
        <f t="shared" si="71"/>
        <v>59</v>
      </c>
      <c r="O324">
        <f t="shared" si="72"/>
        <v>3630.531982</v>
      </c>
      <c r="P324">
        <f>IF(N324=-1,VLOOKUP(M324,periods!$A$1:$B$11,2,FALSE),VLOOKUP(M324,periods!$A$1:$B$11,2,FALSE)/100)</f>
        <v>1E-3</v>
      </c>
      <c r="Q324">
        <f t="shared" si="73"/>
        <v>3.6305319819999999</v>
      </c>
      <c r="R324">
        <f t="shared" si="74"/>
        <v>13180.762472324848</v>
      </c>
    </row>
    <row r="325" spans="1:18" x14ac:dyDescent="0.25">
      <c r="A325">
        <v>2100210</v>
      </c>
      <c r="B325">
        <v>1</v>
      </c>
      <c r="C325">
        <v>5</v>
      </c>
      <c r="D325">
        <v>47</v>
      </c>
      <c r="E325">
        <v>36290.972655999998</v>
      </c>
      <c r="H325" s="2">
        <v>3</v>
      </c>
      <c r="I325" s="2">
        <v>2</v>
      </c>
      <c r="J325" s="2">
        <v>60</v>
      </c>
      <c r="K325" s="3">
        <v>25214.776366999999</v>
      </c>
      <c r="L325">
        <f t="shared" si="69"/>
        <v>3</v>
      </c>
      <c r="M325">
        <f t="shared" si="70"/>
        <v>2</v>
      </c>
      <c r="N325">
        <f t="shared" si="71"/>
        <v>60</v>
      </c>
      <c r="O325">
        <f t="shared" si="72"/>
        <v>25214.776366999999</v>
      </c>
      <c r="P325">
        <f>IF(N325=-1,VLOOKUP(M325,periods!$A$1:$B$11,2,FALSE),VLOOKUP(M325,periods!$A$1:$B$11,2,FALSE)/100)</f>
        <v>1E-3</v>
      </c>
      <c r="Q325">
        <f t="shared" si="73"/>
        <v>25.214776366999999</v>
      </c>
      <c r="R325">
        <f t="shared" si="74"/>
        <v>635784.94723782176</v>
      </c>
    </row>
    <row r="326" spans="1:18" x14ac:dyDescent="0.25">
      <c r="A326">
        <v>26</v>
      </c>
      <c r="B326">
        <v>1</v>
      </c>
      <c r="C326">
        <v>5</v>
      </c>
      <c r="D326">
        <v>48</v>
      </c>
      <c r="E326">
        <v>26055.224609000001</v>
      </c>
      <c r="H326" s="2">
        <v>3</v>
      </c>
      <c r="I326" s="2">
        <v>2</v>
      </c>
      <c r="J326" s="2">
        <v>61</v>
      </c>
      <c r="K326" s="3">
        <v>29766.673827999999</v>
      </c>
      <c r="L326">
        <f t="shared" si="69"/>
        <v>3</v>
      </c>
      <c r="M326">
        <f t="shared" si="70"/>
        <v>2</v>
      </c>
      <c r="N326">
        <f t="shared" si="71"/>
        <v>61</v>
      </c>
      <c r="O326">
        <f t="shared" si="72"/>
        <v>29766.673827999999</v>
      </c>
      <c r="P326">
        <f>IF(N326=-1,VLOOKUP(M326,periods!$A$1:$B$11,2,FALSE),VLOOKUP(M326,periods!$A$1:$B$11,2,FALSE)/100)</f>
        <v>1E-3</v>
      </c>
      <c r="Q326">
        <f t="shared" si="73"/>
        <v>29.766673827999998</v>
      </c>
      <c r="R326">
        <f t="shared" si="74"/>
        <v>886054.87078254006</v>
      </c>
    </row>
    <row r="327" spans="1:18" x14ac:dyDescent="0.25">
      <c r="A327">
        <v>2100210</v>
      </c>
      <c r="B327">
        <v>1</v>
      </c>
      <c r="C327">
        <v>5</v>
      </c>
      <c r="D327">
        <v>48</v>
      </c>
      <c r="E327">
        <v>25032.484375</v>
      </c>
      <c r="H327" s="2">
        <v>3</v>
      </c>
      <c r="I327" s="2">
        <v>2</v>
      </c>
      <c r="J327" s="2">
        <v>62</v>
      </c>
      <c r="K327" s="3">
        <v>37031.21875</v>
      </c>
      <c r="L327">
        <f t="shared" si="69"/>
        <v>3</v>
      </c>
      <c r="M327">
        <f t="shared" si="70"/>
        <v>2</v>
      </c>
      <c r="N327">
        <f t="shared" si="71"/>
        <v>62</v>
      </c>
      <c r="O327">
        <f t="shared" si="72"/>
        <v>37031.21875</v>
      </c>
      <c r="P327">
        <f>IF(N327=-1,VLOOKUP(M327,periods!$A$1:$B$11,2,FALSE),VLOOKUP(M327,periods!$A$1:$B$11,2,FALSE)/100)</f>
        <v>1E-3</v>
      </c>
      <c r="Q327">
        <f t="shared" si="73"/>
        <v>37.031218750000001</v>
      </c>
      <c r="R327">
        <f t="shared" si="74"/>
        <v>1371311.1621103515</v>
      </c>
    </row>
    <row r="328" spans="1:18" x14ac:dyDescent="0.25">
      <c r="A328">
        <v>26</v>
      </c>
      <c r="B328">
        <v>1</v>
      </c>
      <c r="C328">
        <v>5</v>
      </c>
      <c r="D328">
        <v>49</v>
      </c>
      <c r="E328">
        <v>21296.023438</v>
      </c>
      <c r="H328" s="2">
        <v>3</v>
      </c>
      <c r="I328" s="2">
        <v>2</v>
      </c>
      <c r="J328" s="2">
        <v>63</v>
      </c>
      <c r="K328" s="3">
        <v>49864.189452999999</v>
      </c>
      <c r="L328">
        <f t="shared" si="69"/>
        <v>3</v>
      </c>
      <c r="M328">
        <f t="shared" si="70"/>
        <v>2</v>
      </c>
      <c r="N328">
        <f t="shared" si="71"/>
        <v>63</v>
      </c>
      <c r="O328">
        <f t="shared" si="72"/>
        <v>49864.189452999999</v>
      </c>
      <c r="P328">
        <f>IF(N328=-1,VLOOKUP(M328,periods!$A$1:$B$11,2,FALSE),VLOOKUP(M328,periods!$A$1:$B$11,2,FALSE)/100)</f>
        <v>1E-3</v>
      </c>
      <c r="Q328">
        <f t="shared" si="73"/>
        <v>49.864189453000002</v>
      </c>
      <c r="R328">
        <f t="shared" si="74"/>
        <v>2486437.3898046766</v>
      </c>
    </row>
    <row r="329" spans="1:18" x14ac:dyDescent="0.25">
      <c r="A329">
        <v>2100210</v>
      </c>
      <c r="B329">
        <v>1</v>
      </c>
      <c r="C329">
        <v>5</v>
      </c>
      <c r="D329">
        <v>49</v>
      </c>
      <c r="E329">
        <v>32464.748047000001</v>
      </c>
      <c r="H329" s="2">
        <v>3</v>
      </c>
      <c r="I329" s="2">
        <v>2</v>
      </c>
      <c r="J329" s="2">
        <v>64</v>
      </c>
      <c r="K329" s="3">
        <v>32142.619140999999</v>
      </c>
      <c r="L329">
        <f t="shared" si="69"/>
        <v>3</v>
      </c>
      <c r="M329">
        <f t="shared" si="70"/>
        <v>2</v>
      </c>
      <c r="N329">
        <f t="shared" si="71"/>
        <v>64</v>
      </c>
      <c r="O329">
        <f t="shared" si="72"/>
        <v>32142.619140999999</v>
      </c>
      <c r="P329">
        <f>IF(N329=-1,VLOOKUP(M329,periods!$A$1:$B$11,2,FALSE),VLOOKUP(M329,periods!$A$1:$B$11,2,FALSE)/100)</f>
        <v>1E-3</v>
      </c>
      <c r="Q329">
        <f t="shared" si="73"/>
        <v>32.142619140999997</v>
      </c>
      <c r="R329">
        <f t="shared" si="74"/>
        <v>1033147.9652433795</v>
      </c>
    </row>
    <row r="330" spans="1:18" x14ac:dyDescent="0.25">
      <c r="A330">
        <v>2100210</v>
      </c>
      <c r="B330">
        <v>1</v>
      </c>
      <c r="C330">
        <v>5</v>
      </c>
      <c r="D330">
        <v>50</v>
      </c>
      <c r="E330">
        <v>7975.1035160000001</v>
      </c>
      <c r="H330" s="2">
        <v>3</v>
      </c>
      <c r="I330" s="2">
        <v>2</v>
      </c>
      <c r="J330" s="2">
        <v>65</v>
      </c>
      <c r="K330" s="3">
        <v>61341.025391000003</v>
      </c>
      <c r="L330">
        <f t="shared" si="69"/>
        <v>3</v>
      </c>
      <c r="M330">
        <f t="shared" si="70"/>
        <v>2</v>
      </c>
      <c r="N330">
        <f t="shared" si="71"/>
        <v>65</v>
      </c>
      <c r="O330">
        <f t="shared" si="72"/>
        <v>61341.025391000003</v>
      </c>
      <c r="P330">
        <f>IF(N330=-1,VLOOKUP(M330,periods!$A$1:$B$11,2,FALSE),VLOOKUP(M330,periods!$A$1:$B$11,2,FALSE)/100)</f>
        <v>1E-3</v>
      </c>
      <c r="Q330">
        <f t="shared" si="73"/>
        <v>61.341025391000002</v>
      </c>
      <c r="R330">
        <f t="shared" si="74"/>
        <v>3762721.3960193074</v>
      </c>
    </row>
    <row r="331" spans="1:18" x14ac:dyDescent="0.25">
      <c r="A331">
        <v>2100210</v>
      </c>
      <c r="B331">
        <v>1</v>
      </c>
      <c r="C331">
        <v>5</v>
      </c>
      <c r="D331">
        <v>52</v>
      </c>
      <c r="E331">
        <v>31753.65625</v>
      </c>
      <c r="H331" s="2">
        <v>3</v>
      </c>
      <c r="I331" s="2">
        <v>2</v>
      </c>
      <c r="J331" s="2">
        <v>66</v>
      </c>
      <c r="K331" s="3">
        <v>108552.664062</v>
      </c>
      <c r="L331">
        <f t="shared" si="69"/>
        <v>3</v>
      </c>
      <c r="M331">
        <f t="shared" si="70"/>
        <v>2</v>
      </c>
      <c r="N331">
        <f t="shared" si="71"/>
        <v>66</v>
      </c>
      <c r="O331">
        <f t="shared" si="72"/>
        <v>108552.664062</v>
      </c>
      <c r="P331">
        <f>IF(N331=-1,VLOOKUP(M331,periods!$A$1:$B$11,2,FALSE),VLOOKUP(M331,periods!$A$1:$B$11,2,FALSE)/100)</f>
        <v>1E-3</v>
      </c>
      <c r="Q331">
        <f t="shared" si="73"/>
        <v>108.55266406200001</v>
      </c>
      <c r="R331">
        <f t="shared" si="74"/>
        <v>11783680.874957426</v>
      </c>
    </row>
    <row r="332" spans="1:18" x14ac:dyDescent="0.25">
      <c r="A332">
        <v>2100210</v>
      </c>
      <c r="B332">
        <v>1</v>
      </c>
      <c r="C332">
        <v>5</v>
      </c>
      <c r="D332">
        <v>54</v>
      </c>
      <c r="E332">
        <v>32382.941406000002</v>
      </c>
      <c r="H332" s="2">
        <v>3</v>
      </c>
      <c r="I332" s="2">
        <v>2</v>
      </c>
      <c r="J332" s="2">
        <v>67</v>
      </c>
      <c r="K332" s="3">
        <v>63405.974610000005</v>
      </c>
      <c r="L332">
        <f t="shared" si="69"/>
        <v>3</v>
      </c>
      <c r="M332">
        <f t="shared" si="70"/>
        <v>2</v>
      </c>
      <c r="N332">
        <f t="shared" si="71"/>
        <v>67</v>
      </c>
      <c r="O332">
        <f t="shared" si="72"/>
        <v>63405.974610000005</v>
      </c>
      <c r="P332">
        <f>IF(N332=-1,VLOOKUP(M332,periods!$A$1:$B$11,2,FALSE),VLOOKUP(M332,periods!$A$1:$B$11,2,FALSE)/100)</f>
        <v>1E-3</v>
      </c>
      <c r="Q332">
        <f t="shared" si="73"/>
        <v>63.405974610000008</v>
      </c>
      <c r="R332">
        <f t="shared" si="74"/>
        <v>4020317.6162439655</v>
      </c>
    </row>
    <row r="333" spans="1:18" x14ac:dyDescent="0.25">
      <c r="A333">
        <v>2100210</v>
      </c>
      <c r="B333">
        <v>1</v>
      </c>
      <c r="C333">
        <v>5</v>
      </c>
      <c r="D333">
        <v>55</v>
      </c>
      <c r="E333">
        <v>17191.882812</v>
      </c>
      <c r="H333" s="2">
        <v>3</v>
      </c>
      <c r="I333" s="2">
        <v>2</v>
      </c>
      <c r="J333" s="2">
        <v>68</v>
      </c>
      <c r="K333" s="3">
        <v>39635.539063000004</v>
      </c>
      <c r="L333">
        <f t="shared" si="69"/>
        <v>3</v>
      </c>
      <c r="M333">
        <f t="shared" si="70"/>
        <v>2</v>
      </c>
      <c r="N333">
        <f t="shared" si="71"/>
        <v>68</v>
      </c>
      <c r="O333">
        <f t="shared" si="72"/>
        <v>39635.539063000004</v>
      </c>
      <c r="P333">
        <f>IF(N333=-1,VLOOKUP(M333,periods!$A$1:$B$11,2,FALSE),VLOOKUP(M333,periods!$A$1:$B$11,2,FALSE)/100)</f>
        <v>1E-3</v>
      </c>
      <c r="Q333">
        <f t="shared" si="73"/>
        <v>39.635539063000003</v>
      </c>
      <c r="R333">
        <f t="shared" si="74"/>
        <v>1570975.9568145992</v>
      </c>
    </row>
    <row r="334" spans="1:18" x14ac:dyDescent="0.25">
      <c r="A334">
        <v>2100210</v>
      </c>
      <c r="B334">
        <v>1</v>
      </c>
      <c r="C334">
        <v>5</v>
      </c>
      <c r="D334">
        <v>56</v>
      </c>
      <c r="E334">
        <v>18889.027343999998</v>
      </c>
      <c r="H334" s="2">
        <v>3</v>
      </c>
      <c r="I334" s="2">
        <v>2</v>
      </c>
      <c r="J334" s="2">
        <v>69</v>
      </c>
      <c r="K334" s="3">
        <v>46250.763671000001</v>
      </c>
      <c r="L334">
        <f t="shared" si="69"/>
        <v>3</v>
      </c>
      <c r="M334">
        <f t="shared" si="70"/>
        <v>2</v>
      </c>
      <c r="N334">
        <f t="shared" si="71"/>
        <v>69</v>
      </c>
      <c r="O334">
        <f t="shared" si="72"/>
        <v>46250.763671000001</v>
      </c>
      <c r="P334">
        <f>IF(N334=-1,VLOOKUP(M334,periods!$A$1:$B$11,2,FALSE),VLOOKUP(M334,periods!$A$1:$B$11,2,FALSE)/100)</f>
        <v>1E-3</v>
      </c>
      <c r="Q334">
        <f t="shared" si="73"/>
        <v>46.250763671000001</v>
      </c>
      <c r="R334">
        <f t="shared" si="74"/>
        <v>2139133.1401506932</v>
      </c>
    </row>
    <row r="335" spans="1:18" x14ac:dyDescent="0.25">
      <c r="A335">
        <v>26</v>
      </c>
      <c r="B335">
        <v>1</v>
      </c>
      <c r="C335">
        <v>5</v>
      </c>
      <c r="D335">
        <v>57</v>
      </c>
      <c r="E335">
        <v>9109.6074219999991</v>
      </c>
      <c r="H335" s="2">
        <v>3</v>
      </c>
      <c r="I335" s="2">
        <v>2</v>
      </c>
      <c r="J335" s="2">
        <v>70</v>
      </c>
      <c r="K335" s="3">
        <v>40535.710937999997</v>
      </c>
      <c r="L335">
        <f t="shared" si="69"/>
        <v>3</v>
      </c>
      <c r="M335">
        <f t="shared" si="70"/>
        <v>2</v>
      </c>
      <c r="N335">
        <f t="shared" si="71"/>
        <v>70</v>
      </c>
      <c r="O335">
        <f t="shared" si="72"/>
        <v>40535.710937999997</v>
      </c>
      <c r="P335">
        <f>IF(N335=-1,VLOOKUP(M335,periods!$A$1:$B$11,2,FALSE),VLOOKUP(M335,periods!$A$1:$B$11,2,FALSE)/100)</f>
        <v>1E-3</v>
      </c>
      <c r="Q335">
        <f t="shared" si="73"/>
        <v>40.535710937999994</v>
      </c>
      <c r="R335">
        <f t="shared" si="74"/>
        <v>1643143.8612490925</v>
      </c>
    </row>
    <row r="336" spans="1:18" x14ac:dyDescent="0.25">
      <c r="A336">
        <v>26</v>
      </c>
      <c r="B336">
        <v>1</v>
      </c>
      <c r="C336">
        <v>5</v>
      </c>
      <c r="D336">
        <v>59</v>
      </c>
      <c r="E336">
        <v>10800.564453000001</v>
      </c>
      <c r="H336" s="2">
        <v>3</v>
      </c>
      <c r="I336" s="2">
        <v>2</v>
      </c>
      <c r="J336" s="2">
        <v>71</v>
      </c>
      <c r="K336" s="3">
        <v>38034.890625</v>
      </c>
      <c r="L336">
        <f t="shared" si="69"/>
        <v>3</v>
      </c>
      <c r="M336">
        <f t="shared" si="70"/>
        <v>2</v>
      </c>
      <c r="N336">
        <f t="shared" si="71"/>
        <v>71</v>
      </c>
      <c r="O336">
        <f t="shared" si="72"/>
        <v>38034.890625</v>
      </c>
      <c r="P336">
        <f>IF(N336=-1,VLOOKUP(M336,periods!$A$1:$B$11,2,FALSE),VLOOKUP(M336,periods!$A$1:$B$11,2,FALSE)/100)</f>
        <v>1E-3</v>
      </c>
      <c r="Q336">
        <f t="shared" si="73"/>
        <v>38.034890625000003</v>
      </c>
      <c r="R336">
        <f t="shared" si="74"/>
        <v>1446652.904855713</v>
      </c>
    </row>
    <row r="337" spans="1:18" x14ac:dyDescent="0.25">
      <c r="A337">
        <v>26</v>
      </c>
      <c r="B337">
        <v>1</v>
      </c>
      <c r="C337">
        <v>5</v>
      </c>
      <c r="D337">
        <v>60</v>
      </c>
      <c r="E337">
        <v>25988.605468999998</v>
      </c>
      <c r="H337" s="2">
        <v>3</v>
      </c>
      <c r="I337" s="2">
        <v>2</v>
      </c>
      <c r="J337" s="2">
        <v>72</v>
      </c>
      <c r="K337" s="3">
        <v>26768.327148</v>
      </c>
      <c r="L337">
        <f t="shared" si="69"/>
        <v>3</v>
      </c>
      <c r="M337">
        <f t="shared" si="70"/>
        <v>2</v>
      </c>
      <c r="N337">
        <f t="shared" si="71"/>
        <v>72</v>
      </c>
      <c r="O337">
        <f t="shared" si="72"/>
        <v>26768.327148</v>
      </c>
      <c r="P337">
        <f>IF(N337=-1,VLOOKUP(M337,periods!$A$1:$B$11,2,FALSE),VLOOKUP(M337,periods!$A$1:$B$11,2,FALSE)/100)</f>
        <v>1E-3</v>
      </c>
      <c r="Q337">
        <f t="shared" si="73"/>
        <v>26.768327148000001</v>
      </c>
      <c r="R337">
        <f t="shared" si="74"/>
        <v>716543.33830235386</v>
      </c>
    </row>
    <row r="338" spans="1:18" x14ac:dyDescent="0.25">
      <c r="A338">
        <v>2100210</v>
      </c>
      <c r="B338">
        <v>1</v>
      </c>
      <c r="C338">
        <v>5</v>
      </c>
      <c r="D338">
        <v>63</v>
      </c>
      <c r="E338">
        <v>30741.519531000002</v>
      </c>
      <c r="H338" s="2">
        <v>3</v>
      </c>
      <c r="I338" s="2">
        <v>2</v>
      </c>
      <c r="J338" s="2">
        <v>73</v>
      </c>
      <c r="K338" s="3">
        <v>68627.019530999998</v>
      </c>
      <c r="L338">
        <f t="shared" si="69"/>
        <v>3</v>
      </c>
      <c r="M338">
        <f t="shared" si="70"/>
        <v>2</v>
      </c>
      <c r="N338">
        <f t="shared" si="71"/>
        <v>73</v>
      </c>
      <c r="O338">
        <f t="shared" si="72"/>
        <v>68627.019530999998</v>
      </c>
      <c r="P338">
        <f>IF(N338=-1,VLOOKUP(M338,periods!$A$1:$B$11,2,FALSE),VLOOKUP(M338,periods!$A$1:$B$11,2,FALSE)/100)</f>
        <v>1E-3</v>
      </c>
      <c r="Q338">
        <f t="shared" si="73"/>
        <v>68.627019531000002</v>
      </c>
      <c r="R338">
        <f t="shared" si="74"/>
        <v>4709667.8097082553</v>
      </c>
    </row>
    <row r="339" spans="1:18" x14ac:dyDescent="0.25">
      <c r="A339">
        <v>26</v>
      </c>
      <c r="B339">
        <v>1</v>
      </c>
      <c r="C339">
        <v>5</v>
      </c>
      <c r="D339">
        <v>67</v>
      </c>
      <c r="E339">
        <v>61367.230469000002</v>
      </c>
      <c r="H339" s="2">
        <v>3</v>
      </c>
      <c r="I339" s="2">
        <v>2</v>
      </c>
      <c r="J339" s="2">
        <v>74</v>
      </c>
      <c r="K339" s="3">
        <v>16474.035156000002</v>
      </c>
      <c r="L339">
        <f t="shared" si="69"/>
        <v>3</v>
      </c>
      <c r="M339">
        <f t="shared" si="70"/>
        <v>2</v>
      </c>
      <c r="N339">
        <f t="shared" si="71"/>
        <v>74</v>
      </c>
      <c r="O339">
        <f t="shared" si="72"/>
        <v>16474.035156000002</v>
      </c>
      <c r="P339">
        <f>IF(N339=-1,VLOOKUP(M339,periods!$A$1:$B$11,2,FALSE),VLOOKUP(M339,periods!$A$1:$B$11,2,FALSE)/100)</f>
        <v>1E-3</v>
      </c>
      <c r="Q339">
        <f t="shared" si="73"/>
        <v>16.474035156000003</v>
      </c>
      <c r="R339">
        <f t="shared" si="74"/>
        <v>271393.83432112401</v>
      </c>
    </row>
    <row r="340" spans="1:18" x14ac:dyDescent="0.25">
      <c r="A340">
        <v>2100210</v>
      </c>
      <c r="B340">
        <v>1</v>
      </c>
      <c r="C340">
        <v>5</v>
      </c>
      <c r="D340">
        <v>67</v>
      </c>
      <c r="E340">
        <v>33829.703125</v>
      </c>
      <c r="H340" s="2">
        <v>3</v>
      </c>
      <c r="I340" s="2">
        <v>2</v>
      </c>
      <c r="J340" s="2">
        <v>75</v>
      </c>
      <c r="K340" s="3">
        <v>27023.400390999999</v>
      </c>
      <c r="L340">
        <f t="shared" si="69"/>
        <v>3</v>
      </c>
      <c r="M340">
        <f t="shared" si="70"/>
        <v>2</v>
      </c>
      <c r="N340">
        <f t="shared" si="71"/>
        <v>75</v>
      </c>
      <c r="O340">
        <f t="shared" si="72"/>
        <v>27023.400390999999</v>
      </c>
      <c r="P340">
        <f>IF(N340=-1,VLOOKUP(M340,periods!$A$1:$B$11,2,FALSE),VLOOKUP(M340,periods!$A$1:$B$11,2,FALSE)/100)</f>
        <v>1E-3</v>
      </c>
      <c r="Q340">
        <f t="shared" si="73"/>
        <v>27.023400390999999</v>
      </c>
      <c r="R340">
        <f t="shared" si="74"/>
        <v>730264.16869229893</v>
      </c>
    </row>
    <row r="341" spans="1:18" x14ac:dyDescent="0.25">
      <c r="A341">
        <v>26</v>
      </c>
      <c r="B341">
        <v>1</v>
      </c>
      <c r="C341">
        <v>5</v>
      </c>
      <c r="D341">
        <v>68</v>
      </c>
      <c r="E341">
        <v>25327.476562</v>
      </c>
      <c r="H341" s="2">
        <v>3</v>
      </c>
      <c r="I341" s="2">
        <v>2</v>
      </c>
      <c r="J341" s="2">
        <v>76</v>
      </c>
      <c r="K341" s="3">
        <v>11541.269531</v>
      </c>
      <c r="L341">
        <f t="shared" si="69"/>
        <v>3</v>
      </c>
      <c r="M341">
        <f t="shared" si="70"/>
        <v>2</v>
      </c>
      <c r="N341">
        <f t="shared" si="71"/>
        <v>76</v>
      </c>
      <c r="O341">
        <f t="shared" si="72"/>
        <v>11541.269531</v>
      </c>
      <c r="P341">
        <f>IF(N341=-1,VLOOKUP(M341,periods!$A$1:$B$11,2,FALSE),VLOOKUP(M341,periods!$A$1:$B$11,2,FALSE)/100)</f>
        <v>1E-3</v>
      </c>
      <c r="Q341">
        <f t="shared" si="73"/>
        <v>11.541269530999999</v>
      </c>
      <c r="R341">
        <f t="shared" si="74"/>
        <v>133200.90238718895</v>
      </c>
    </row>
    <row r="342" spans="1:18" x14ac:dyDescent="0.25">
      <c r="A342">
        <v>26</v>
      </c>
      <c r="B342">
        <v>1</v>
      </c>
      <c r="C342">
        <v>5</v>
      </c>
      <c r="D342">
        <v>69</v>
      </c>
      <c r="E342">
        <v>27455.289062</v>
      </c>
      <c r="H342" s="2">
        <v>3</v>
      </c>
      <c r="I342" s="2">
        <v>2</v>
      </c>
      <c r="J342" s="2">
        <v>77</v>
      </c>
      <c r="K342" s="3">
        <v>9642.3496090000008</v>
      </c>
      <c r="L342">
        <f t="shared" si="69"/>
        <v>3</v>
      </c>
      <c r="M342">
        <f t="shared" si="70"/>
        <v>2</v>
      </c>
      <c r="N342">
        <f t="shared" si="71"/>
        <v>77</v>
      </c>
      <c r="O342">
        <f t="shared" si="72"/>
        <v>9642.3496090000008</v>
      </c>
      <c r="P342">
        <f>IF(N342=-1,VLOOKUP(M342,periods!$A$1:$B$11,2,FALSE),VLOOKUP(M342,periods!$A$1:$B$11,2,FALSE)/100)</f>
        <v>1E-3</v>
      </c>
      <c r="Q342">
        <f t="shared" si="73"/>
        <v>9.6423496090000018</v>
      </c>
      <c r="R342">
        <f t="shared" si="74"/>
        <v>92974.905982182478</v>
      </c>
    </row>
    <row r="343" spans="1:18" x14ac:dyDescent="0.25">
      <c r="A343">
        <v>26</v>
      </c>
      <c r="B343">
        <v>1</v>
      </c>
      <c r="C343">
        <v>5</v>
      </c>
      <c r="D343">
        <v>70</v>
      </c>
      <c r="E343">
        <v>31124.615234000001</v>
      </c>
      <c r="H343" s="2">
        <v>3</v>
      </c>
      <c r="I343" s="2">
        <v>2</v>
      </c>
      <c r="J343" s="2">
        <v>78</v>
      </c>
      <c r="K343" s="3">
        <v>39777.480469000002</v>
      </c>
      <c r="L343">
        <f t="shared" si="69"/>
        <v>3</v>
      </c>
      <c r="M343">
        <f t="shared" si="70"/>
        <v>2</v>
      </c>
      <c r="N343">
        <f t="shared" si="71"/>
        <v>78</v>
      </c>
      <c r="O343">
        <f t="shared" si="72"/>
        <v>39777.480469000002</v>
      </c>
      <c r="P343">
        <f>IF(N343=-1,VLOOKUP(M343,periods!$A$1:$B$11,2,FALSE),VLOOKUP(M343,periods!$A$1:$B$11,2,FALSE)/100)</f>
        <v>1E-3</v>
      </c>
      <c r="Q343">
        <f t="shared" si="73"/>
        <v>39.777480469000004</v>
      </c>
      <c r="R343">
        <f t="shared" si="74"/>
        <v>1582247.9524616767</v>
      </c>
    </row>
    <row r="344" spans="1:18" x14ac:dyDescent="0.25">
      <c r="A344">
        <v>26</v>
      </c>
      <c r="B344">
        <v>1</v>
      </c>
      <c r="C344">
        <v>5</v>
      </c>
      <c r="D344">
        <v>72</v>
      </c>
      <c r="E344">
        <v>22726.736327999999</v>
      </c>
      <c r="H344" s="2">
        <v>3</v>
      </c>
      <c r="I344" s="2">
        <v>2</v>
      </c>
      <c r="J344" s="2">
        <v>79</v>
      </c>
      <c r="K344" s="3">
        <v>29627.489257000001</v>
      </c>
      <c r="L344">
        <f t="shared" si="69"/>
        <v>3</v>
      </c>
      <c r="M344">
        <f t="shared" si="70"/>
        <v>2</v>
      </c>
      <c r="N344">
        <f t="shared" si="71"/>
        <v>79</v>
      </c>
      <c r="O344">
        <f t="shared" si="72"/>
        <v>29627.489257000001</v>
      </c>
      <c r="P344">
        <f>IF(N344=-1,VLOOKUP(M344,periods!$A$1:$B$11,2,FALSE),VLOOKUP(M344,periods!$A$1:$B$11,2,FALSE)/100)</f>
        <v>1E-3</v>
      </c>
      <c r="Q344">
        <f t="shared" si="73"/>
        <v>29.627489257000001</v>
      </c>
      <c r="R344">
        <f t="shared" si="74"/>
        <v>877788.11967365048</v>
      </c>
    </row>
    <row r="345" spans="1:18" x14ac:dyDescent="0.25">
      <c r="A345">
        <v>26</v>
      </c>
      <c r="B345">
        <v>1</v>
      </c>
      <c r="C345">
        <v>5</v>
      </c>
      <c r="D345">
        <v>74</v>
      </c>
      <c r="E345">
        <v>22769.96875</v>
      </c>
      <c r="H345" s="2">
        <v>3</v>
      </c>
      <c r="I345" s="2">
        <v>2</v>
      </c>
      <c r="J345" s="2">
        <v>80</v>
      </c>
      <c r="K345" s="3">
        <v>30514.632812</v>
      </c>
      <c r="L345">
        <f t="shared" si="69"/>
        <v>3</v>
      </c>
      <c r="M345">
        <f t="shared" si="70"/>
        <v>2</v>
      </c>
      <c r="N345">
        <f t="shared" si="71"/>
        <v>80</v>
      </c>
      <c r="O345">
        <f t="shared" si="72"/>
        <v>30514.632812</v>
      </c>
      <c r="P345">
        <f>IF(N345=-1,VLOOKUP(M345,periods!$A$1:$B$11,2,FALSE),VLOOKUP(M345,periods!$A$1:$B$11,2,FALSE)/100)</f>
        <v>1E-3</v>
      </c>
      <c r="Q345">
        <f t="shared" si="73"/>
        <v>30.514632812000002</v>
      </c>
      <c r="R345">
        <f t="shared" si="74"/>
        <v>931142.81565118709</v>
      </c>
    </row>
    <row r="346" spans="1:18" x14ac:dyDescent="0.25">
      <c r="A346">
        <v>2100210</v>
      </c>
      <c r="B346">
        <v>1</v>
      </c>
      <c r="C346">
        <v>5</v>
      </c>
      <c r="D346">
        <v>74</v>
      </c>
      <c r="E346">
        <v>3431.7116700000001</v>
      </c>
      <c r="H346" s="2">
        <v>3</v>
      </c>
      <c r="I346" s="2">
        <v>2</v>
      </c>
      <c r="J346" s="2">
        <v>81</v>
      </c>
      <c r="K346" s="3">
        <v>31602.503906000002</v>
      </c>
      <c r="L346">
        <f t="shared" si="69"/>
        <v>3</v>
      </c>
      <c r="M346">
        <f t="shared" si="70"/>
        <v>2</v>
      </c>
      <c r="N346">
        <f t="shared" si="71"/>
        <v>81</v>
      </c>
      <c r="O346">
        <f t="shared" si="72"/>
        <v>31602.503906000002</v>
      </c>
      <c r="P346">
        <f>IF(N346=-1,VLOOKUP(M346,periods!$A$1:$B$11,2,FALSE),VLOOKUP(M346,periods!$A$1:$B$11,2,FALSE)/100)</f>
        <v>1E-3</v>
      </c>
      <c r="Q346">
        <f t="shared" si="73"/>
        <v>31.602503906000003</v>
      </c>
      <c r="R346">
        <f t="shared" si="74"/>
        <v>998718.25312874536</v>
      </c>
    </row>
    <row r="347" spans="1:18" x14ac:dyDescent="0.25">
      <c r="A347">
        <v>2100210</v>
      </c>
      <c r="B347">
        <v>1</v>
      </c>
      <c r="C347">
        <v>5</v>
      </c>
      <c r="D347">
        <v>77</v>
      </c>
      <c r="E347">
        <v>16667.328125</v>
      </c>
      <c r="H347" s="2">
        <v>3</v>
      </c>
      <c r="I347" s="2">
        <v>2</v>
      </c>
      <c r="J347" s="2">
        <v>82</v>
      </c>
      <c r="K347" s="3">
        <v>44126.394530999998</v>
      </c>
      <c r="L347">
        <f t="shared" si="69"/>
        <v>3</v>
      </c>
      <c r="M347">
        <f t="shared" si="70"/>
        <v>2</v>
      </c>
      <c r="N347">
        <f t="shared" si="71"/>
        <v>82</v>
      </c>
      <c r="O347">
        <f t="shared" si="72"/>
        <v>44126.394530999998</v>
      </c>
      <c r="P347">
        <f>IF(N347=-1,VLOOKUP(M347,periods!$A$1:$B$11,2,FALSE),VLOOKUP(M347,periods!$A$1:$B$11,2,FALSE)/100)</f>
        <v>1E-3</v>
      </c>
      <c r="Q347">
        <f t="shared" si="73"/>
        <v>44.126394531000003</v>
      </c>
      <c r="R347">
        <f t="shared" si="74"/>
        <v>1947138.6943054667</v>
      </c>
    </row>
    <row r="348" spans="1:18" x14ac:dyDescent="0.25">
      <c r="A348">
        <v>26</v>
      </c>
      <c r="B348">
        <v>1</v>
      </c>
      <c r="C348">
        <v>5</v>
      </c>
      <c r="D348">
        <v>78</v>
      </c>
      <c r="E348">
        <v>10336.702148</v>
      </c>
      <c r="H348" s="2">
        <v>3</v>
      </c>
      <c r="I348" s="2">
        <v>2</v>
      </c>
      <c r="J348" s="2">
        <v>83</v>
      </c>
      <c r="K348" s="3">
        <v>31102.416992000002</v>
      </c>
      <c r="L348">
        <f t="shared" si="69"/>
        <v>3</v>
      </c>
      <c r="M348">
        <f t="shared" si="70"/>
        <v>2</v>
      </c>
      <c r="N348">
        <f t="shared" si="71"/>
        <v>83</v>
      </c>
      <c r="O348">
        <f t="shared" si="72"/>
        <v>31102.416992000002</v>
      </c>
      <c r="P348">
        <f>IF(N348=-1,VLOOKUP(M348,periods!$A$1:$B$11,2,FALSE),VLOOKUP(M348,periods!$A$1:$B$11,2,FALSE)/100)</f>
        <v>1E-3</v>
      </c>
      <c r="Q348">
        <f t="shared" si="73"/>
        <v>31.102416992000002</v>
      </c>
      <c r="R348">
        <f t="shared" si="74"/>
        <v>967360.34274425043</v>
      </c>
    </row>
    <row r="349" spans="1:18" x14ac:dyDescent="0.25">
      <c r="A349">
        <v>26</v>
      </c>
      <c r="B349">
        <v>1</v>
      </c>
      <c r="C349">
        <v>5</v>
      </c>
      <c r="D349">
        <v>79</v>
      </c>
      <c r="E349">
        <v>3297.8781739999999</v>
      </c>
      <c r="H349" s="2">
        <v>3</v>
      </c>
      <c r="I349" s="2">
        <v>2</v>
      </c>
      <c r="J349" s="2">
        <v>84</v>
      </c>
      <c r="K349" s="3">
        <v>82036.085938000004</v>
      </c>
      <c r="L349">
        <f t="shared" si="69"/>
        <v>3</v>
      </c>
      <c r="M349">
        <f t="shared" si="70"/>
        <v>2</v>
      </c>
      <c r="N349">
        <f t="shared" si="71"/>
        <v>84</v>
      </c>
      <c r="O349">
        <f t="shared" si="72"/>
        <v>82036.085938000004</v>
      </c>
      <c r="P349">
        <f>IF(N349=-1,VLOOKUP(M349,periods!$A$1:$B$11,2,FALSE),VLOOKUP(M349,periods!$A$1:$B$11,2,FALSE)/100)</f>
        <v>1E-3</v>
      </c>
      <c r="Q349">
        <f t="shared" si="73"/>
        <v>82.036085937999999</v>
      </c>
      <c r="R349">
        <f t="shared" si="74"/>
        <v>6729919.3960269224</v>
      </c>
    </row>
    <row r="350" spans="1:18" x14ac:dyDescent="0.25">
      <c r="A350">
        <v>2100210</v>
      </c>
      <c r="B350">
        <v>1</v>
      </c>
      <c r="C350">
        <v>5</v>
      </c>
      <c r="D350">
        <v>80</v>
      </c>
      <c r="E350">
        <v>4424.2416990000002</v>
      </c>
      <c r="H350" s="2">
        <v>3</v>
      </c>
      <c r="I350" s="2">
        <v>2</v>
      </c>
      <c r="J350" s="2">
        <v>86</v>
      </c>
      <c r="K350" s="3">
        <v>22670.920898000004</v>
      </c>
      <c r="L350">
        <f t="shared" si="69"/>
        <v>3</v>
      </c>
      <c r="M350">
        <f t="shared" si="70"/>
        <v>2</v>
      </c>
      <c r="N350">
        <f t="shared" si="71"/>
        <v>86</v>
      </c>
      <c r="O350">
        <f t="shared" si="72"/>
        <v>22670.920898000004</v>
      </c>
      <c r="P350">
        <f>IF(N350=-1,VLOOKUP(M350,periods!$A$1:$B$11,2,FALSE),VLOOKUP(M350,periods!$A$1:$B$11,2,FALSE)/100)</f>
        <v>1E-3</v>
      </c>
      <c r="Q350">
        <f t="shared" si="73"/>
        <v>22.670920898000006</v>
      </c>
      <c r="R350">
        <f t="shared" si="74"/>
        <v>513970.65436337329</v>
      </c>
    </row>
    <row r="351" spans="1:18" x14ac:dyDescent="0.25">
      <c r="A351">
        <v>2100210</v>
      </c>
      <c r="B351">
        <v>1</v>
      </c>
      <c r="C351">
        <v>5</v>
      </c>
      <c r="D351">
        <v>81</v>
      </c>
      <c r="E351">
        <v>16405.900390999999</v>
      </c>
      <c r="H351" s="2">
        <v>3</v>
      </c>
      <c r="I351" s="2">
        <v>2</v>
      </c>
      <c r="J351" s="2">
        <v>87</v>
      </c>
      <c r="K351" s="3">
        <v>25625.947265000003</v>
      </c>
      <c r="L351">
        <f t="shared" si="69"/>
        <v>3</v>
      </c>
      <c r="M351">
        <f t="shared" si="70"/>
        <v>2</v>
      </c>
      <c r="N351">
        <f t="shared" si="71"/>
        <v>87</v>
      </c>
      <c r="O351">
        <f t="shared" si="72"/>
        <v>25625.947265000003</v>
      </c>
      <c r="P351">
        <f>IF(N351=-1,VLOOKUP(M351,periods!$A$1:$B$11,2,FALSE),VLOOKUP(M351,periods!$A$1:$B$11,2,FALSE)/100)</f>
        <v>1E-3</v>
      </c>
      <c r="Q351">
        <f t="shared" si="73"/>
        <v>25.625947265000004</v>
      </c>
      <c r="R351">
        <f t="shared" si="74"/>
        <v>656689.17322856118</v>
      </c>
    </row>
    <row r="352" spans="1:18" x14ac:dyDescent="0.25">
      <c r="A352">
        <v>2100210</v>
      </c>
      <c r="B352">
        <v>1</v>
      </c>
      <c r="C352">
        <v>5</v>
      </c>
      <c r="D352">
        <v>82</v>
      </c>
      <c r="E352">
        <v>14846.517578000001</v>
      </c>
      <c r="H352" s="2">
        <v>3</v>
      </c>
      <c r="I352" s="2">
        <v>2</v>
      </c>
      <c r="J352" s="2">
        <v>88</v>
      </c>
      <c r="K352" s="3">
        <v>14858.224609000001</v>
      </c>
      <c r="L352">
        <f t="shared" si="69"/>
        <v>3</v>
      </c>
      <c r="M352">
        <f t="shared" si="70"/>
        <v>2</v>
      </c>
      <c r="N352">
        <f t="shared" si="71"/>
        <v>88</v>
      </c>
      <c r="O352">
        <f t="shared" si="72"/>
        <v>14858.224609000001</v>
      </c>
      <c r="P352">
        <f>IF(N352=-1,VLOOKUP(M352,periods!$A$1:$B$11,2,FALSE),VLOOKUP(M352,periods!$A$1:$B$11,2,FALSE)/100)</f>
        <v>1E-3</v>
      </c>
      <c r="Q352">
        <f t="shared" si="73"/>
        <v>14.858224609000001</v>
      </c>
      <c r="R352">
        <f t="shared" si="74"/>
        <v>220766.83853149321</v>
      </c>
    </row>
    <row r="353" spans="1:18" x14ac:dyDescent="0.25">
      <c r="A353">
        <v>26</v>
      </c>
      <c r="B353">
        <v>1</v>
      </c>
      <c r="C353">
        <v>5</v>
      </c>
      <c r="D353">
        <v>87</v>
      </c>
      <c r="E353">
        <v>9770.9550780000009</v>
      </c>
      <c r="H353" s="2">
        <v>3</v>
      </c>
      <c r="I353" s="2">
        <v>2</v>
      </c>
      <c r="J353" s="2">
        <v>89</v>
      </c>
      <c r="K353" s="3">
        <v>25829.321289</v>
      </c>
      <c r="L353">
        <f t="shared" si="69"/>
        <v>3</v>
      </c>
      <c r="M353">
        <f t="shared" si="70"/>
        <v>2</v>
      </c>
      <c r="N353">
        <f t="shared" si="71"/>
        <v>89</v>
      </c>
      <c r="O353">
        <f t="shared" si="72"/>
        <v>25829.321289</v>
      </c>
      <c r="P353">
        <f>IF(N353=-1,VLOOKUP(M353,periods!$A$1:$B$11,2,FALSE),VLOOKUP(M353,periods!$A$1:$B$11,2,FALSE)/100)</f>
        <v>1E-3</v>
      </c>
      <c r="Q353">
        <f t="shared" si="73"/>
        <v>25.829321288999999</v>
      </c>
      <c r="R353">
        <f t="shared" si="74"/>
        <v>667153.83825038862</v>
      </c>
    </row>
    <row r="354" spans="1:18" x14ac:dyDescent="0.25">
      <c r="A354">
        <v>26</v>
      </c>
      <c r="B354">
        <v>1</v>
      </c>
      <c r="C354">
        <v>5</v>
      </c>
      <c r="D354">
        <v>89</v>
      </c>
      <c r="E354">
        <v>13885.948242</v>
      </c>
      <c r="H354" s="2">
        <v>3</v>
      </c>
      <c r="I354" s="2">
        <v>2</v>
      </c>
      <c r="J354" s="2">
        <v>90</v>
      </c>
      <c r="K354" s="3">
        <v>49421.634766000003</v>
      </c>
      <c r="L354">
        <f t="shared" si="69"/>
        <v>3</v>
      </c>
      <c r="M354">
        <f t="shared" si="70"/>
        <v>2</v>
      </c>
      <c r="N354">
        <f t="shared" si="71"/>
        <v>90</v>
      </c>
      <c r="O354">
        <f t="shared" si="72"/>
        <v>49421.634766000003</v>
      </c>
      <c r="P354">
        <f>IF(N354=-1,VLOOKUP(M354,periods!$A$1:$B$11,2,FALSE),VLOOKUP(M354,periods!$A$1:$B$11,2,FALSE)/100)</f>
        <v>1E-3</v>
      </c>
      <c r="Q354">
        <f t="shared" si="73"/>
        <v>49.421634766000004</v>
      </c>
      <c r="R354">
        <f t="shared" si="74"/>
        <v>2442497.9829438999</v>
      </c>
    </row>
    <row r="355" spans="1:18" x14ac:dyDescent="0.25">
      <c r="A355">
        <v>2100210</v>
      </c>
      <c r="B355">
        <v>1</v>
      </c>
      <c r="C355">
        <v>5</v>
      </c>
      <c r="D355">
        <v>89</v>
      </c>
      <c r="E355">
        <v>30534.326172000001</v>
      </c>
      <c r="H355" s="2">
        <v>3</v>
      </c>
      <c r="I355" s="2">
        <v>2</v>
      </c>
      <c r="J355" s="2">
        <v>91</v>
      </c>
      <c r="K355" s="3">
        <v>62342.578125</v>
      </c>
      <c r="L355">
        <f t="shared" si="69"/>
        <v>3</v>
      </c>
      <c r="M355">
        <f t="shared" si="70"/>
        <v>2</v>
      </c>
      <c r="N355">
        <f t="shared" si="71"/>
        <v>91</v>
      </c>
      <c r="O355">
        <f t="shared" si="72"/>
        <v>62342.578125</v>
      </c>
      <c r="P355">
        <f>IF(N355=-1,VLOOKUP(M355,periods!$A$1:$B$11,2,FALSE),VLOOKUP(M355,periods!$A$1:$B$11,2,FALSE)/100)</f>
        <v>1E-3</v>
      </c>
      <c r="Q355">
        <f t="shared" si="73"/>
        <v>62.342578125000003</v>
      </c>
      <c r="R355">
        <f t="shared" si="74"/>
        <v>3886597.0472717285</v>
      </c>
    </row>
    <row r="356" spans="1:18" x14ac:dyDescent="0.25">
      <c r="A356">
        <v>2100210</v>
      </c>
      <c r="B356">
        <v>1</v>
      </c>
      <c r="C356">
        <v>5</v>
      </c>
      <c r="D356">
        <v>90</v>
      </c>
      <c r="E356">
        <v>14898.850586</v>
      </c>
      <c r="H356" s="2">
        <v>3</v>
      </c>
      <c r="I356" s="2">
        <v>2</v>
      </c>
      <c r="J356" s="2">
        <v>92</v>
      </c>
      <c r="K356" s="3">
        <v>50141.480469000002</v>
      </c>
      <c r="L356">
        <f t="shared" si="69"/>
        <v>3</v>
      </c>
      <c r="M356">
        <f t="shared" si="70"/>
        <v>2</v>
      </c>
      <c r="N356">
        <f t="shared" si="71"/>
        <v>92</v>
      </c>
      <c r="O356">
        <f t="shared" si="72"/>
        <v>50141.480469000002</v>
      </c>
      <c r="P356">
        <f>IF(N356=-1,VLOOKUP(M356,periods!$A$1:$B$11,2,FALSE),VLOOKUP(M356,periods!$A$1:$B$11,2,FALSE)/100)</f>
        <v>1E-3</v>
      </c>
      <c r="Q356">
        <f t="shared" si="73"/>
        <v>50.141480469000001</v>
      </c>
      <c r="R356">
        <f t="shared" si="74"/>
        <v>2514168.0636231089</v>
      </c>
    </row>
    <row r="357" spans="1:18" x14ac:dyDescent="0.25">
      <c r="A357">
        <v>26</v>
      </c>
      <c r="B357">
        <v>1</v>
      </c>
      <c r="C357">
        <v>5</v>
      </c>
      <c r="D357">
        <v>91</v>
      </c>
      <c r="E357">
        <v>13740.466796999999</v>
      </c>
      <c r="H357" s="2">
        <v>3</v>
      </c>
      <c r="I357" s="2">
        <v>2</v>
      </c>
      <c r="J357" s="2">
        <v>93</v>
      </c>
      <c r="K357" s="3">
        <v>12425.626953000001</v>
      </c>
      <c r="L357">
        <f t="shared" si="69"/>
        <v>3</v>
      </c>
      <c r="M357">
        <f t="shared" si="70"/>
        <v>2</v>
      </c>
      <c r="N357">
        <f t="shared" si="71"/>
        <v>93</v>
      </c>
      <c r="O357">
        <f t="shared" si="72"/>
        <v>12425.626953000001</v>
      </c>
      <c r="P357">
        <f>IF(N357=-1,VLOOKUP(M357,periods!$A$1:$B$11,2,FALSE),VLOOKUP(M357,periods!$A$1:$B$11,2,FALSE)/100)</f>
        <v>1E-3</v>
      </c>
      <c r="Q357">
        <f t="shared" si="73"/>
        <v>12.425626953000002</v>
      </c>
      <c r="R357">
        <f t="shared" si="74"/>
        <v>154396.20517512009</v>
      </c>
    </row>
    <row r="358" spans="1:18" x14ac:dyDescent="0.25">
      <c r="A358">
        <v>2100210</v>
      </c>
      <c r="B358">
        <v>1</v>
      </c>
      <c r="C358">
        <v>5</v>
      </c>
      <c r="D358">
        <v>93</v>
      </c>
      <c r="E358">
        <v>15663.814453000001</v>
      </c>
      <c r="H358" s="2">
        <v>3</v>
      </c>
      <c r="I358" s="2">
        <v>2</v>
      </c>
      <c r="J358" s="2">
        <v>94</v>
      </c>
      <c r="K358" s="3">
        <v>55523.855469000002</v>
      </c>
      <c r="L358">
        <f t="shared" si="69"/>
        <v>3</v>
      </c>
      <c r="M358">
        <f t="shared" si="70"/>
        <v>2</v>
      </c>
      <c r="N358">
        <f t="shared" si="71"/>
        <v>94</v>
      </c>
      <c r="O358">
        <f t="shared" si="72"/>
        <v>55523.855469000002</v>
      </c>
      <c r="P358">
        <f>IF(N358=-1,VLOOKUP(M358,periods!$A$1:$B$11,2,FALSE),VLOOKUP(M358,periods!$A$1:$B$11,2,FALSE)/100)</f>
        <v>1E-3</v>
      </c>
      <c r="Q358">
        <f t="shared" si="73"/>
        <v>55.523855469000004</v>
      </c>
      <c r="R358">
        <f t="shared" si="74"/>
        <v>3082898.5261424012</v>
      </c>
    </row>
    <row r="359" spans="1:18" x14ac:dyDescent="0.25">
      <c r="A359">
        <v>2100210</v>
      </c>
      <c r="B359">
        <v>1</v>
      </c>
      <c r="C359">
        <v>5</v>
      </c>
      <c r="D359">
        <v>97</v>
      </c>
      <c r="E359">
        <v>30544.335938</v>
      </c>
      <c r="H359" s="2">
        <v>3</v>
      </c>
      <c r="I359" s="2">
        <v>2</v>
      </c>
      <c r="J359" s="2">
        <v>95</v>
      </c>
      <c r="K359" s="3">
        <v>29560.703125</v>
      </c>
      <c r="L359">
        <f t="shared" si="69"/>
        <v>3</v>
      </c>
      <c r="M359">
        <f t="shared" si="70"/>
        <v>2</v>
      </c>
      <c r="N359">
        <f t="shared" si="71"/>
        <v>95</v>
      </c>
      <c r="O359">
        <f t="shared" si="72"/>
        <v>29560.703125</v>
      </c>
      <c r="P359">
        <f>IF(N359=-1,VLOOKUP(M359,periods!$A$1:$B$11,2,FALSE),VLOOKUP(M359,periods!$A$1:$B$11,2,FALSE)/100)</f>
        <v>1E-3</v>
      </c>
      <c r="Q359">
        <f t="shared" si="73"/>
        <v>29.560703125</v>
      </c>
      <c r="R359">
        <f t="shared" si="74"/>
        <v>873835.16924438474</v>
      </c>
    </row>
    <row r="360" spans="1:18" x14ac:dyDescent="0.25">
      <c r="A360">
        <v>26</v>
      </c>
      <c r="B360">
        <v>1</v>
      </c>
      <c r="C360">
        <v>5</v>
      </c>
      <c r="D360">
        <v>98</v>
      </c>
      <c r="E360">
        <v>31726.630859000001</v>
      </c>
      <c r="H360" s="2">
        <v>3</v>
      </c>
      <c r="I360" s="2">
        <v>2</v>
      </c>
      <c r="J360" s="2">
        <v>96</v>
      </c>
      <c r="K360" s="3">
        <v>20896.130859000001</v>
      </c>
      <c r="L360">
        <f t="shared" si="69"/>
        <v>3</v>
      </c>
      <c r="M360">
        <f t="shared" si="70"/>
        <v>2</v>
      </c>
      <c r="N360">
        <f t="shared" si="71"/>
        <v>96</v>
      </c>
      <c r="O360">
        <f t="shared" si="72"/>
        <v>20896.130859000001</v>
      </c>
      <c r="P360">
        <f>IF(N360=-1,VLOOKUP(M360,periods!$A$1:$B$11,2,FALSE),VLOOKUP(M360,periods!$A$1:$B$11,2,FALSE)/100)</f>
        <v>1E-3</v>
      </c>
      <c r="Q360">
        <f t="shared" si="73"/>
        <v>20.896130858999999</v>
      </c>
      <c r="R360">
        <f t="shared" si="74"/>
        <v>436648.28487645212</v>
      </c>
    </row>
    <row r="361" spans="1:18" x14ac:dyDescent="0.25">
      <c r="A361">
        <v>2100210</v>
      </c>
      <c r="B361">
        <v>1</v>
      </c>
      <c r="C361">
        <v>5</v>
      </c>
      <c r="D361">
        <v>99</v>
      </c>
      <c r="E361">
        <v>27121.572265999999</v>
      </c>
      <c r="H361" s="2">
        <v>3</v>
      </c>
      <c r="I361" s="2">
        <v>2</v>
      </c>
      <c r="J361" s="2">
        <v>97</v>
      </c>
      <c r="K361" s="3">
        <v>33507.824219000002</v>
      </c>
      <c r="L361">
        <f t="shared" si="69"/>
        <v>3</v>
      </c>
      <c r="M361">
        <f t="shared" si="70"/>
        <v>2</v>
      </c>
      <c r="N361">
        <f t="shared" si="71"/>
        <v>97</v>
      </c>
      <c r="O361">
        <f t="shared" si="72"/>
        <v>33507.824219000002</v>
      </c>
      <c r="P361">
        <f>IF(N361=-1,VLOOKUP(M361,periods!$A$1:$B$11,2,FALSE),VLOOKUP(M361,periods!$A$1:$B$11,2,FALSE)/100)</f>
        <v>1E-3</v>
      </c>
      <c r="Q361">
        <f t="shared" si="73"/>
        <v>33.507824219</v>
      </c>
      <c r="R361">
        <f t="shared" si="74"/>
        <v>1122774.2838914031</v>
      </c>
    </row>
    <row r="362" spans="1:18" x14ac:dyDescent="0.25">
      <c r="A362">
        <v>26</v>
      </c>
      <c r="B362">
        <v>1</v>
      </c>
      <c r="C362">
        <v>6</v>
      </c>
      <c r="D362">
        <v>-1</v>
      </c>
      <c r="E362">
        <v>887.67669699999999</v>
      </c>
      <c r="H362" s="2">
        <v>3</v>
      </c>
      <c r="I362" s="2">
        <v>2</v>
      </c>
      <c r="J362" s="2">
        <v>98</v>
      </c>
      <c r="K362" s="3">
        <v>46549.753906999998</v>
      </c>
      <c r="L362">
        <f t="shared" si="69"/>
        <v>3</v>
      </c>
      <c r="M362">
        <f t="shared" si="70"/>
        <v>2</v>
      </c>
      <c r="N362">
        <f t="shared" si="71"/>
        <v>98</v>
      </c>
      <c r="O362">
        <f t="shared" si="72"/>
        <v>46549.753906999998</v>
      </c>
      <c r="P362">
        <f>IF(N362=-1,VLOOKUP(M362,periods!$A$1:$B$11,2,FALSE),VLOOKUP(M362,periods!$A$1:$B$11,2,FALSE)/100)</f>
        <v>1E-3</v>
      </c>
      <c r="Q362">
        <f t="shared" si="73"/>
        <v>46.549753906999996</v>
      </c>
      <c r="R362">
        <f t="shared" si="74"/>
        <v>2166879.5888022617</v>
      </c>
    </row>
    <row r="363" spans="1:18" x14ac:dyDescent="0.25">
      <c r="A363">
        <v>2100210</v>
      </c>
      <c r="B363">
        <v>1</v>
      </c>
      <c r="C363">
        <v>6</v>
      </c>
      <c r="D363">
        <v>-1</v>
      </c>
      <c r="E363">
        <v>1711.249268</v>
      </c>
      <c r="H363" s="2">
        <v>3</v>
      </c>
      <c r="I363" s="2">
        <v>2</v>
      </c>
      <c r="J363" s="2">
        <v>99</v>
      </c>
      <c r="K363" s="3">
        <v>50781.476562000003</v>
      </c>
      <c r="L363">
        <f t="shared" si="69"/>
        <v>3</v>
      </c>
      <c r="M363">
        <f t="shared" si="70"/>
        <v>2</v>
      </c>
      <c r="N363">
        <f t="shared" si="71"/>
        <v>99</v>
      </c>
      <c r="O363">
        <f t="shared" si="72"/>
        <v>50781.476562000003</v>
      </c>
      <c r="P363">
        <f>IF(N363=-1,VLOOKUP(M363,periods!$A$1:$B$11,2,FALSE),VLOOKUP(M363,periods!$A$1:$B$11,2,FALSE)/100)</f>
        <v>1E-3</v>
      </c>
      <c r="Q363">
        <f t="shared" si="73"/>
        <v>50.781476562000002</v>
      </c>
      <c r="R363">
        <f t="shared" si="74"/>
        <v>2578758.3618169557</v>
      </c>
    </row>
    <row r="364" spans="1:18" x14ac:dyDescent="0.25">
      <c r="A364">
        <v>26</v>
      </c>
      <c r="B364">
        <v>1</v>
      </c>
      <c r="C364">
        <v>6</v>
      </c>
      <c r="D364">
        <v>1</v>
      </c>
      <c r="E364">
        <v>6414.8168949999999</v>
      </c>
      <c r="H364" s="2">
        <v>3</v>
      </c>
      <c r="I364" s="2">
        <v>2</v>
      </c>
      <c r="J364" s="2">
        <v>100</v>
      </c>
      <c r="K364" s="3">
        <v>23712.802734000001</v>
      </c>
      <c r="L364">
        <f t="shared" si="69"/>
        <v>3</v>
      </c>
      <c r="M364">
        <f t="shared" si="70"/>
        <v>2</v>
      </c>
      <c r="N364">
        <f t="shared" si="71"/>
        <v>100</v>
      </c>
      <c r="O364">
        <f t="shared" si="72"/>
        <v>23712.802734000001</v>
      </c>
      <c r="P364">
        <f>IF(N364=-1,VLOOKUP(M364,periods!$A$1:$B$11,2,FALSE),VLOOKUP(M364,periods!$A$1:$B$11,2,FALSE)/100)</f>
        <v>1E-3</v>
      </c>
      <c r="Q364">
        <f t="shared" si="73"/>
        <v>23.712802734</v>
      </c>
      <c r="R364">
        <f t="shared" si="74"/>
        <v>562297.01350159792</v>
      </c>
    </row>
    <row r="365" spans="1:18" x14ac:dyDescent="0.25">
      <c r="A365">
        <v>26</v>
      </c>
      <c r="B365">
        <v>1</v>
      </c>
      <c r="C365">
        <v>6</v>
      </c>
      <c r="D365">
        <v>2</v>
      </c>
      <c r="E365">
        <v>3455.986328</v>
      </c>
      <c r="H365" s="2">
        <v>4</v>
      </c>
      <c r="I365" s="2">
        <v>1</v>
      </c>
      <c r="J365" s="2">
        <v>-1</v>
      </c>
      <c r="K365" s="3">
        <v>9704.3693839999996</v>
      </c>
      <c r="L365">
        <f t="shared" si="69"/>
        <v>4</v>
      </c>
      <c r="M365">
        <f t="shared" si="70"/>
        <v>1</v>
      </c>
      <c r="N365">
        <f t="shared" si="71"/>
        <v>-1</v>
      </c>
      <c r="O365">
        <f t="shared" si="72"/>
        <v>9704.3693839999996</v>
      </c>
      <c r="P365">
        <f>IF(N365=-1,VLOOKUP(M365,periods!$A$1:$B$11,2,FALSE),VLOOKUP(M365,periods!$A$1:$B$11,2,FALSE)/100)</f>
        <v>0.1</v>
      </c>
      <c r="Q365">
        <f t="shared" si="73"/>
        <v>970.43693840000003</v>
      </c>
      <c r="R365">
        <f t="shared" si="74"/>
        <v>9417478.514111653</v>
      </c>
    </row>
    <row r="366" spans="1:18" x14ac:dyDescent="0.25">
      <c r="A366">
        <v>2100210</v>
      </c>
      <c r="B366">
        <v>1</v>
      </c>
      <c r="C366">
        <v>6</v>
      </c>
      <c r="D366">
        <v>2</v>
      </c>
      <c r="E366">
        <v>7182.6313479999999</v>
      </c>
      <c r="H366" s="2">
        <v>4</v>
      </c>
      <c r="I366" s="2">
        <v>1</v>
      </c>
      <c r="J366" s="2">
        <v>1</v>
      </c>
      <c r="K366" s="3">
        <v>3692.2026369999999</v>
      </c>
      <c r="L366">
        <f t="shared" si="69"/>
        <v>4</v>
      </c>
      <c r="M366">
        <f t="shared" si="70"/>
        <v>1</v>
      </c>
      <c r="N366">
        <f t="shared" si="71"/>
        <v>1</v>
      </c>
      <c r="O366">
        <f t="shared" si="72"/>
        <v>3692.2026369999999</v>
      </c>
      <c r="P366">
        <f>IF(N366=-1,VLOOKUP(M366,periods!$A$1:$B$11,2,FALSE),VLOOKUP(M366,periods!$A$1:$B$11,2,FALSE)/100)</f>
        <v>1E-3</v>
      </c>
      <c r="Q366">
        <f t="shared" si="73"/>
        <v>3.6922026369999998</v>
      </c>
      <c r="R366">
        <f t="shared" si="74"/>
        <v>13632.360312669753</v>
      </c>
    </row>
    <row r="367" spans="1:18" x14ac:dyDescent="0.25">
      <c r="A367">
        <v>26</v>
      </c>
      <c r="B367">
        <v>1</v>
      </c>
      <c r="C367">
        <v>6</v>
      </c>
      <c r="D367">
        <v>3</v>
      </c>
      <c r="E367">
        <v>10981.042969</v>
      </c>
      <c r="H367" s="2">
        <v>4</v>
      </c>
      <c r="I367" s="2">
        <v>1</v>
      </c>
      <c r="J367" s="2">
        <v>4</v>
      </c>
      <c r="K367" s="3">
        <v>23885.929688</v>
      </c>
      <c r="L367">
        <f t="shared" si="69"/>
        <v>4</v>
      </c>
      <c r="M367">
        <f t="shared" si="70"/>
        <v>1</v>
      </c>
      <c r="N367">
        <f t="shared" si="71"/>
        <v>4</v>
      </c>
      <c r="O367">
        <f t="shared" si="72"/>
        <v>23885.929688</v>
      </c>
      <c r="P367">
        <f>IF(N367=-1,VLOOKUP(M367,periods!$A$1:$B$11,2,FALSE),VLOOKUP(M367,periods!$A$1:$B$11,2,FALSE)/100)</f>
        <v>1E-3</v>
      </c>
      <c r="Q367">
        <f t="shared" si="73"/>
        <v>23.885929688000001</v>
      </c>
      <c r="R367">
        <f t="shared" si="74"/>
        <v>570537.63706007984</v>
      </c>
    </row>
    <row r="368" spans="1:18" x14ac:dyDescent="0.25">
      <c r="A368">
        <v>2100210</v>
      </c>
      <c r="B368">
        <v>1</v>
      </c>
      <c r="C368">
        <v>6</v>
      </c>
      <c r="D368">
        <v>10</v>
      </c>
      <c r="E368">
        <v>6567.9013670000004</v>
      </c>
      <c r="H368" s="2">
        <v>4</v>
      </c>
      <c r="I368" s="2">
        <v>1</v>
      </c>
      <c r="J368" s="2">
        <v>7</v>
      </c>
      <c r="K368" s="3">
        <v>13025.878906</v>
      </c>
      <c r="L368">
        <f t="shared" si="69"/>
        <v>4</v>
      </c>
      <c r="M368">
        <f t="shared" si="70"/>
        <v>1</v>
      </c>
      <c r="N368">
        <f t="shared" si="71"/>
        <v>7</v>
      </c>
      <c r="O368">
        <f t="shared" si="72"/>
        <v>13025.878906</v>
      </c>
      <c r="P368">
        <f>IF(N368=-1,VLOOKUP(M368,periods!$A$1:$B$11,2,FALSE),VLOOKUP(M368,periods!$A$1:$B$11,2,FALSE)/100)</f>
        <v>1E-3</v>
      </c>
      <c r="Q368">
        <f t="shared" si="73"/>
        <v>13.025878906000001</v>
      </c>
      <c r="R368">
        <f t="shared" si="74"/>
        <v>169673.52127377575</v>
      </c>
    </row>
    <row r="369" spans="1:18" x14ac:dyDescent="0.25">
      <c r="A369">
        <v>26</v>
      </c>
      <c r="B369">
        <v>1</v>
      </c>
      <c r="C369">
        <v>6</v>
      </c>
      <c r="D369">
        <v>11</v>
      </c>
      <c r="E369">
        <v>8909.0117190000001</v>
      </c>
      <c r="H369" s="2">
        <v>4</v>
      </c>
      <c r="I369" s="2">
        <v>1</v>
      </c>
      <c r="J369" s="2">
        <v>8</v>
      </c>
      <c r="K369" s="3">
        <v>11534.335938</v>
      </c>
      <c r="L369">
        <f t="shared" si="69"/>
        <v>4</v>
      </c>
      <c r="M369">
        <f t="shared" si="70"/>
        <v>1</v>
      </c>
      <c r="N369">
        <f t="shared" si="71"/>
        <v>8</v>
      </c>
      <c r="O369">
        <f t="shared" si="72"/>
        <v>11534.335938</v>
      </c>
      <c r="P369">
        <f>IF(N369=-1,VLOOKUP(M369,periods!$A$1:$B$11,2,FALSE),VLOOKUP(M369,periods!$A$1:$B$11,2,FALSE)/100)</f>
        <v>1E-3</v>
      </c>
      <c r="Q369">
        <f t="shared" si="73"/>
        <v>11.534335938</v>
      </c>
      <c r="R369">
        <f t="shared" si="74"/>
        <v>133040.90553063835</v>
      </c>
    </row>
    <row r="370" spans="1:18" x14ac:dyDescent="0.25">
      <c r="A370">
        <v>26</v>
      </c>
      <c r="B370">
        <v>1</v>
      </c>
      <c r="C370">
        <v>6</v>
      </c>
      <c r="D370">
        <v>15</v>
      </c>
      <c r="E370">
        <v>7261.658203</v>
      </c>
      <c r="H370" s="2">
        <v>4</v>
      </c>
      <c r="I370" s="2">
        <v>1</v>
      </c>
      <c r="J370" s="2">
        <v>9</v>
      </c>
      <c r="K370" s="3">
        <v>11442.086914</v>
      </c>
      <c r="L370">
        <f t="shared" si="69"/>
        <v>4</v>
      </c>
      <c r="M370">
        <f t="shared" si="70"/>
        <v>1</v>
      </c>
      <c r="N370">
        <f t="shared" si="71"/>
        <v>9</v>
      </c>
      <c r="O370">
        <f t="shared" si="72"/>
        <v>11442.086914</v>
      </c>
      <c r="P370">
        <f>IF(N370=-1,VLOOKUP(M370,periods!$A$1:$B$11,2,FALSE),VLOOKUP(M370,periods!$A$1:$B$11,2,FALSE)/100)</f>
        <v>1E-3</v>
      </c>
      <c r="Q370">
        <f t="shared" si="73"/>
        <v>11.442086913999999</v>
      </c>
      <c r="R370">
        <f t="shared" si="74"/>
        <v>130921.35294753003</v>
      </c>
    </row>
    <row r="371" spans="1:18" x14ac:dyDescent="0.25">
      <c r="A371">
        <v>2100210</v>
      </c>
      <c r="B371">
        <v>1</v>
      </c>
      <c r="C371">
        <v>6</v>
      </c>
      <c r="D371">
        <v>15</v>
      </c>
      <c r="E371">
        <v>3749.6928710000002</v>
      </c>
      <c r="H371" s="2">
        <v>4</v>
      </c>
      <c r="I371" s="2">
        <v>1</v>
      </c>
      <c r="J371" s="2">
        <v>10</v>
      </c>
      <c r="K371" s="3">
        <v>18317.828125</v>
      </c>
      <c r="L371">
        <f t="shared" si="69"/>
        <v>4</v>
      </c>
      <c r="M371">
        <f t="shared" si="70"/>
        <v>1</v>
      </c>
      <c r="N371">
        <f t="shared" si="71"/>
        <v>10</v>
      </c>
      <c r="O371">
        <f t="shared" si="72"/>
        <v>18317.828125</v>
      </c>
      <c r="P371">
        <f>IF(N371=-1,VLOOKUP(M371,periods!$A$1:$B$11,2,FALSE),VLOOKUP(M371,periods!$A$1:$B$11,2,FALSE)/100)</f>
        <v>1E-3</v>
      </c>
      <c r="Q371">
        <f t="shared" si="73"/>
        <v>18.317828125000002</v>
      </c>
      <c r="R371">
        <f t="shared" si="74"/>
        <v>335542.82721704105</v>
      </c>
    </row>
    <row r="372" spans="1:18" x14ac:dyDescent="0.25">
      <c r="A372">
        <v>2100210</v>
      </c>
      <c r="B372">
        <v>1</v>
      </c>
      <c r="C372">
        <v>6</v>
      </c>
      <c r="D372">
        <v>19</v>
      </c>
      <c r="E372">
        <v>7939.0385740000002</v>
      </c>
      <c r="H372" s="2">
        <v>4</v>
      </c>
      <c r="I372" s="2">
        <v>1</v>
      </c>
      <c r="J372" s="2">
        <v>11</v>
      </c>
      <c r="K372" s="3">
        <v>7538.5439450000003</v>
      </c>
      <c r="L372">
        <f t="shared" si="69"/>
        <v>4</v>
      </c>
      <c r="M372">
        <f t="shared" si="70"/>
        <v>1</v>
      </c>
      <c r="N372">
        <f t="shared" si="71"/>
        <v>11</v>
      </c>
      <c r="O372">
        <f t="shared" si="72"/>
        <v>7538.5439450000003</v>
      </c>
      <c r="P372">
        <f>IF(N372=-1,VLOOKUP(M372,periods!$A$1:$B$11,2,FALSE),VLOOKUP(M372,periods!$A$1:$B$11,2,FALSE)/100)</f>
        <v>1E-3</v>
      </c>
      <c r="Q372">
        <f t="shared" si="73"/>
        <v>7.5385439450000007</v>
      </c>
      <c r="R372">
        <f t="shared" si="74"/>
        <v>56829.644810696169</v>
      </c>
    </row>
    <row r="373" spans="1:18" x14ac:dyDescent="0.25">
      <c r="A373">
        <v>26</v>
      </c>
      <c r="B373">
        <v>1</v>
      </c>
      <c r="C373">
        <v>6</v>
      </c>
      <c r="D373">
        <v>26</v>
      </c>
      <c r="E373">
        <v>10065.587890999999</v>
      </c>
      <c r="H373" s="2">
        <v>4</v>
      </c>
      <c r="I373" s="2">
        <v>1</v>
      </c>
      <c r="J373" s="2">
        <v>12</v>
      </c>
      <c r="K373" s="3">
        <v>15535.211914</v>
      </c>
      <c r="L373">
        <f t="shared" si="69"/>
        <v>4</v>
      </c>
      <c r="M373">
        <f t="shared" si="70"/>
        <v>1</v>
      </c>
      <c r="N373">
        <f t="shared" si="71"/>
        <v>12</v>
      </c>
      <c r="O373">
        <f t="shared" si="72"/>
        <v>15535.211914</v>
      </c>
      <c r="P373">
        <f>IF(N373=-1,VLOOKUP(M373,periods!$A$1:$B$11,2,FALSE),VLOOKUP(M373,periods!$A$1:$B$11,2,FALSE)/100)</f>
        <v>1E-3</v>
      </c>
      <c r="Q373">
        <f t="shared" si="73"/>
        <v>15.535211914</v>
      </c>
      <c r="R373">
        <f t="shared" si="74"/>
        <v>241342.80921288754</v>
      </c>
    </row>
    <row r="374" spans="1:18" x14ac:dyDescent="0.25">
      <c r="A374">
        <v>2100210</v>
      </c>
      <c r="B374">
        <v>1</v>
      </c>
      <c r="C374">
        <v>6</v>
      </c>
      <c r="D374">
        <v>26</v>
      </c>
      <c r="E374">
        <v>726.32739300000003</v>
      </c>
      <c r="H374" s="2">
        <v>4</v>
      </c>
      <c r="I374" s="2">
        <v>1</v>
      </c>
      <c r="J374" s="2">
        <v>14</v>
      </c>
      <c r="K374" s="3">
        <v>7236.7260740000002</v>
      </c>
      <c r="L374">
        <f t="shared" si="69"/>
        <v>4</v>
      </c>
      <c r="M374">
        <f t="shared" si="70"/>
        <v>1</v>
      </c>
      <c r="N374">
        <f t="shared" si="71"/>
        <v>14</v>
      </c>
      <c r="O374">
        <f t="shared" si="72"/>
        <v>7236.7260740000002</v>
      </c>
      <c r="P374">
        <f>IF(N374=-1,VLOOKUP(M374,periods!$A$1:$B$11,2,FALSE),VLOOKUP(M374,periods!$A$1:$B$11,2,FALSE)/100)</f>
        <v>1E-3</v>
      </c>
      <c r="Q374">
        <f t="shared" si="73"/>
        <v>7.2367260739999999</v>
      </c>
      <c r="R374">
        <f t="shared" si="74"/>
        <v>52370.204270111455</v>
      </c>
    </row>
    <row r="375" spans="1:18" x14ac:dyDescent="0.25">
      <c r="A375">
        <v>26</v>
      </c>
      <c r="B375">
        <v>1</v>
      </c>
      <c r="C375">
        <v>6</v>
      </c>
      <c r="D375">
        <v>27</v>
      </c>
      <c r="E375">
        <v>250.636551</v>
      </c>
      <c r="H375" s="2">
        <v>4</v>
      </c>
      <c r="I375" s="2">
        <v>1</v>
      </c>
      <c r="J375" s="2">
        <v>15</v>
      </c>
      <c r="K375" s="3">
        <v>8524.0761719999991</v>
      </c>
      <c r="L375">
        <f t="shared" si="69"/>
        <v>4</v>
      </c>
      <c r="M375">
        <f t="shared" si="70"/>
        <v>1</v>
      </c>
      <c r="N375">
        <f t="shared" si="71"/>
        <v>15</v>
      </c>
      <c r="O375">
        <f t="shared" si="72"/>
        <v>8524.0761719999991</v>
      </c>
      <c r="P375">
        <f>IF(N375=-1,VLOOKUP(M375,periods!$A$1:$B$11,2,FALSE),VLOOKUP(M375,periods!$A$1:$B$11,2,FALSE)/100)</f>
        <v>1E-3</v>
      </c>
      <c r="Q375">
        <f t="shared" si="73"/>
        <v>8.5240761719999991</v>
      </c>
      <c r="R375">
        <f t="shared" si="74"/>
        <v>72659.874586058155</v>
      </c>
    </row>
    <row r="376" spans="1:18" x14ac:dyDescent="0.25">
      <c r="A376">
        <v>2100210</v>
      </c>
      <c r="B376">
        <v>1</v>
      </c>
      <c r="C376">
        <v>6</v>
      </c>
      <c r="D376">
        <v>27</v>
      </c>
      <c r="E376">
        <v>6212.4951170000004</v>
      </c>
      <c r="H376" s="2">
        <v>4</v>
      </c>
      <c r="I376" s="2">
        <v>1</v>
      </c>
      <c r="J376" s="2">
        <v>16</v>
      </c>
      <c r="K376" s="3">
        <v>14002.578125</v>
      </c>
      <c r="L376">
        <f t="shared" si="69"/>
        <v>4</v>
      </c>
      <c r="M376">
        <f t="shared" si="70"/>
        <v>1</v>
      </c>
      <c r="N376">
        <f t="shared" si="71"/>
        <v>16</v>
      </c>
      <c r="O376">
        <f t="shared" si="72"/>
        <v>14002.578125</v>
      </c>
      <c r="P376">
        <f>IF(N376=-1,VLOOKUP(M376,periods!$A$1:$B$11,2,FALSE),VLOOKUP(M376,periods!$A$1:$B$11,2,FALSE)/100)</f>
        <v>1E-3</v>
      </c>
      <c r="Q376">
        <f t="shared" si="73"/>
        <v>14.002578124999999</v>
      </c>
      <c r="R376">
        <f t="shared" si="74"/>
        <v>196072.19414672852</v>
      </c>
    </row>
    <row r="377" spans="1:18" x14ac:dyDescent="0.25">
      <c r="A377">
        <v>2100210</v>
      </c>
      <c r="B377">
        <v>1</v>
      </c>
      <c r="C377">
        <v>6</v>
      </c>
      <c r="D377">
        <v>30</v>
      </c>
      <c r="E377">
        <v>7617.3168949999999</v>
      </c>
      <c r="H377" s="2">
        <v>4</v>
      </c>
      <c r="I377" s="2">
        <v>1</v>
      </c>
      <c r="J377" s="2">
        <v>17</v>
      </c>
      <c r="K377" s="3">
        <v>2855.1372070000002</v>
      </c>
      <c r="L377">
        <f t="shared" si="69"/>
        <v>4</v>
      </c>
      <c r="M377">
        <f t="shared" si="70"/>
        <v>1</v>
      </c>
      <c r="N377">
        <f t="shared" si="71"/>
        <v>17</v>
      </c>
      <c r="O377">
        <f t="shared" si="72"/>
        <v>2855.1372070000002</v>
      </c>
      <c r="P377">
        <f>IF(N377=-1,VLOOKUP(M377,periods!$A$1:$B$11,2,FALSE),VLOOKUP(M377,periods!$A$1:$B$11,2,FALSE)/100)</f>
        <v>1E-3</v>
      </c>
      <c r="Q377">
        <f t="shared" si="73"/>
        <v>2.8551372070000003</v>
      </c>
      <c r="R377">
        <f t="shared" si="74"/>
        <v>8151.8084707957623</v>
      </c>
    </row>
    <row r="378" spans="1:18" x14ac:dyDescent="0.25">
      <c r="A378">
        <v>26</v>
      </c>
      <c r="B378">
        <v>1</v>
      </c>
      <c r="C378">
        <v>6</v>
      </c>
      <c r="D378">
        <v>31</v>
      </c>
      <c r="E378">
        <v>6793.1298829999996</v>
      </c>
      <c r="H378" s="2">
        <v>4</v>
      </c>
      <c r="I378" s="2">
        <v>1</v>
      </c>
      <c r="J378" s="2">
        <v>19</v>
      </c>
      <c r="K378" s="3">
        <v>9242.9833980000003</v>
      </c>
      <c r="L378">
        <f t="shared" si="69"/>
        <v>4</v>
      </c>
      <c r="M378">
        <f t="shared" si="70"/>
        <v>1</v>
      </c>
      <c r="N378">
        <f t="shared" si="71"/>
        <v>19</v>
      </c>
      <c r="O378">
        <f t="shared" si="72"/>
        <v>9242.9833980000003</v>
      </c>
      <c r="P378">
        <f>IF(N378=-1,VLOOKUP(M378,periods!$A$1:$B$11,2,FALSE),VLOOKUP(M378,periods!$A$1:$B$11,2,FALSE)/100)</f>
        <v>1E-3</v>
      </c>
      <c r="Q378">
        <f t="shared" si="73"/>
        <v>9.2429833979999998</v>
      </c>
      <c r="R378">
        <f t="shared" si="74"/>
        <v>85432.742095703637</v>
      </c>
    </row>
    <row r="379" spans="1:18" x14ac:dyDescent="0.25">
      <c r="A379">
        <v>2100210</v>
      </c>
      <c r="B379">
        <v>1</v>
      </c>
      <c r="C379">
        <v>6</v>
      </c>
      <c r="D379">
        <v>32</v>
      </c>
      <c r="E379">
        <v>10507.279296999999</v>
      </c>
      <c r="H379" s="2">
        <v>4</v>
      </c>
      <c r="I379" s="2">
        <v>1</v>
      </c>
      <c r="J379" s="2">
        <v>21</v>
      </c>
      <c r="K379" s="3">
        <v>10579.445312</v>
      </c>
      <c r="L379">
        <f t="shared" si="69"/>
        <v>4</v>
      </c>
      <c r="M379">
        <f t="shared" si="70"/>
        <v>1</v>
      </c>
      <c r="N379">
        <f t="shared" si="71"/>
        <v>21</v>
      </c>
      <c r="O379">
        <f t="shared" si="72"/>
        <v>10579.445312</v>
      </c>
      <c r="P379">
        <f>IF(N379=-1,VLOOKUP(M379,periods!$A$1:$B$11,2,FALSE),VLOOKUP(M379,periods!$A$1:$B$11,2,FALSE)/100)</f>
        <v>1E-3</v>
      </c>
      <c r="Q379">
        <f t="shared" si="73"/>
        <v>10.579445312000001</v>
      </c>
      <c r="R379">
        <f t="shared" si="74"/>
        <v>111924.66310959877</v>
      </c>
    </row>
    <row r="380" spans="1:18" x14ac:dyDescent="0.25">
      <c r="A380">
        <v>2100210</v>
      </c>
      <c r="B380">
        <v>1</v>
      </c>
      <c r="C380">
        <v>6</v>
      </c>
      <c r="D380">
        <v>35</v>
      </c>
      <c r="E380">
        <v>8366.7861329999996</v>
      </c>
      <c r="H380" s="2">
        <v>4</v>
      </c>
      <c r="I380" s="2">
        <v>1</v>
      </c>
      <c r="J380" s="2">
        <v>22</v>
      </c>
      <c r="K380" s="3">
        <v>59430.697265999996</v>
      </c>
      <c r="L380">
        <f t="shared" si="69"/>
        <v>4</v>
      </c>
      <c r="M380">
        <f t="shared" si="70"/>
        <v>1</v>
      </c>
      <c r="N380">
        <f t="shared" si="71"/>
        <v>22</v>
      </c>
      <c r="O380">
        <f t="shared" si="72"/>
        <v>59430.697265999996</v>
      </c>
      <c r="P380">
        <f>IF(N380=-1,VLOOKUP(M380,periods!$A$1:$B$11,2,FALSE),VLOOKUP(M380,periods!$A$1:$B$11,2,FALSE)/100)</f>
        <v>1E-3</v>
      </c>
      <c r="Q380">
        <f t="shared" si="73"/>
        <v>59.430697265999996</v>
      </c>
      <c r="R380">
        <f t="shared" si="74"/>
        <v>3532007.7775229393</v>
      </c>
    </row>
    <row r="381" spans="1:18" x14ac:dyDescent="0.25">
      <c r="A381">
        <v>26</v>
      </c>
      <c r="B381">
        <v>1</v>
      </c>
      <c r="C381">
        <v>6</v>
      </c>
      <c r="D381">
        <v>38</v>
      </c>
      <c r="E381">
        <v>7312.7221680000002</v>
      </c>
      <c r="H381" s="2">
        <v>4</v>
      </c>
      <c r="I381" s="2">
        <v>1</v>
      </c>
      <c r="J381" s="2">
        <v>24</v>
      </c>
      <c r="K381" s="3">
        <v>9841.9101559999999</v>
      </c>
      <c r="L381">
        <f t="shared" si="69"/>
        <v>4</v>
      </c>
      <c r="M381">
        <f t="shared" si="70"/>
        <v>1</v>
      </c>
      <c r="N381">
        <f t="shared" si="71"/>
        <v>24</v>
      </c>
      <c r="O381">
        <f t="shared" si="72"/>
        <v>9841.9101559999999</v>
      </c>
      <c r="P381">
        <f>IF(N381=-1,VLOOKUP(M381,periods!$A$1:$B$11,2,FALSE),VLOOKUP(M381,periods!$A$1:$B$11,2,FALSE)/100)</f>
        <v>1E-3</v>
      </c>
      <c r="Q381">
        <f t="shared" si="73"/>
        <v>9.8419101560000009</v>
      </c>
      <c r="R381">
        <f t="shared" si="74"/>
        <v>96863.195518775945</v>
      </c>
    </row>
    <row r="382" spans="1:18" x14ac:dyDescent="0.25">
      <c r="A382">
        <v>2100210</v>
      </c>
      <c r="B382">
        <v>1</v>
      </c>
      <c r="C382">
        <v>6</v>
      </c>
      <c r="D382">
        <v>41</v>
      </c>
      <c r="E382">
        <v>3139.4401859999998</v>
      </c>
      <c r="H382" s="2">
        <v>4</v>
      </c>
      <c r="I382" s="2">
        <v>1</v>
      </c>
      <c r="J382" s="2">
        <v>25</v>
      </c>
      <c r="K382" s="3">
        <v>9223.6875</v>
      </c>
      <c r="L382">
        <f t="shared" si="69"/>
        <v>4</v>
      </c>
      <c r="M382">
        <f t="shared" si="70"/>
        <v>1</v>
      </c>
      <c r="N382">
        <f t="shared" si="71"/>
        <v>25</v>
      </c>
      <c r="O382">
        <f t="shared" si="72"/>
        <v>9223.6875</v>
      </c>
      <c r="P382">
        <f>IF(N382=-1,VLOOKUP(M382,periods!$A$1:$B$11,2,FALSE),VLOOKUP(M382,periods!$A$1:$B$11,2,FALSE)/100)</f>
        <v>1E-3</v>
      </c>
      <c r="Q382">
        <f t="shared" si="73"/>
        <v>9.2236875000000005</v>
      </c>
      <c r="R382">
        <f t="shared" si="74"/>
        <v>85076.411097656252</v>
      </c>
    </row>
    <row r="383" spans="1:18" x14ac:dyDescent="0.25">
      <c r="A383">
        <v>2100210</v>
      </c>
      <c r="B383">
        <v>1</v>
      </c>
      <c r="C383">
        <v>6</v>
      </c>
      <c r="D383">
        <v>42</v>
      </c>
      <c r="E383">
        <v>9777.6123050000006</v>
      </c>
      <c r="H383" s="2">
        <v>4</v>
      </c>
      <c r="I383" s="2">
        <v>1</v>
      </c>
      <c r="J383" s="2">
        <v>26</v>
      </c>
      <c r="K383" s="3">
        <v>15576.375</v>
      </c>
      <c r="L383">
        <f t="shared" si="69"/>
        <v>4</v>
      </c>
      <c r="M383">
        <f t="shared" si="70"/>
        <v>1</v>
      </c>
      <c r="N383">
        <f t="shared" si="71"/>
        <v>26</v>
      </c>
      <c r="O383">
        <f t="shared" si="72"/>
        <v>15576.375</v>
      </c>
      <c r="P383">
        <f>IF(N383=-1,VLOOKUP(M383,periods!$A$1:$B$11,2,FALSE),VLOOKUP(M383,periods!$A$1:$B$11,2,FALSE)/100)</f>
        <v>1E-3</v>
      </c>
      <c r="Q383">
        <f t="shared" si="73"/>
        <v>15.576375000000001</v>
      </c>
      <c r="R383">
        <f t="shared" si="74"/>
        <v>242623.45814062501</v>
      </c>
    </row>
    <row r="384" spans="1:18" x14ac:dyDescent="0.25">
      <c r="A384">
        <v>2100210</v>
      </c>
      <c r="B384">
        <v>1</v>
      </c>
      <c r="C384">
        <v>6</v>
      </c>
      <c r="D384">
        <v>43</v>
      </c>
      <c r="E384">
        <v>9812.3085940000001</v>
      </c>
      <c r="H384" s="2">
        <v>4</v>
      </c>
      <c r="I384" s="2">
        <v>1</v>
      </c>
      <c r="J384" s="2">
        <v>28</v>
      </c>
      <c r="K384" s="3">
        <v>28852.320312</v>
      </c>
      <c r="L384">
        <f t="shared" si="69"/>
        <v>4</v>
      </c>
      <c r="M384">
        <f t="shared" si="70"/>
        <v>1</v>
      </c>
      <c r="N384">
        <f t="shared" si="71"/>
        <v>28</v>
      </c>
      <c r="O384">
        <f t="shared" si="72"/>
        <v>28852.320312</v>
      </c>
      <c r="P384">
        <f>IF(N384=-1,VLOOKUP(M384,periods!$A$1:$B$11,2,FALSE),VLOOKUP(M384,periods!$A$1:$B$11,2,FALSE)/100)</f>
        <v>1E-3</v>
      </c>
      <c r="Q384">
        <f t="shared" si="73"/>
        <v>28.852320312</v>
      </c>
      <c r="R384">
        <f t="shared" si="74"/>
        <v>832456.38738624775</v>
      </c>
    </row>
    <row r="385" spans="1:18" x14ac:dyDescent="0.25">
      <c r="A385">
        <v>2100210</v>
      </c>
      <c r="B385">
        <v>1</v>
      </c>
      <c r="C385">
        <v>6</v>
      </c>
      <c r="D385">
        <v>45</v>
      </c>
      <c r="E385">
        <v>7344.3315430000002</v>
      </c>
      <c r="H385" s="2">
        <v>4</v>
      </c>
      <c r="I385" s="2">
        <v>1</v>
      </c>
      <c r="J385" s="2">
        <v>29</v>
      </c>
      <c r="K385" s="3">
        <v>27462.578125</v>
      </c>
      <c r="L385">
        <f t="shared" si="69"/>
        <v>4</v>
      </c>
      <c r="M385">
        <f t="shared" si="70"/>
        <v>1</v>
      </c>
      <c r="N385">
        <f t="shared" si="71"/>
        <v>29</v>
      </c>
      <c r="O385">
        <f t="shared" si="72"/>
        <v>27462.578125</v>
      </c>
      <c r="P385">
        <f>IF(N385=-1,VLOOKUP(M385,periods!$A$1:$B$11,2,FALSE),VLOOKUP(M385,periods!$A$1:$B$11,2,FALSE)/100)</f>
        <v>1E-3</v>
      </c>
      <c r="Q385">
        <f t="shared" si="73"/>
        <v>27.462578125</v>
      </c>
      <c r="R385">
        <f t="shared" si="74"/>
        <v>754193.19727172854</v>
      </c>
    </row>
    <row r="386" spans="1:18" x14ac:dyDescent="0.25">
      <c r="A386">
        <v>26</v>
      </c>
      <c r="B386">
        <v>1</v>
      </c>
      <c r="C386">
        <v>6</v>
      </c>
      <c r="D386">
        <v>47</v>
      </c>
      <c r="E386">
        <v>12232.78125</v>
      </c>
      <c r="H386" s="2">
        <v>4</v>
      </c>
      <c r="I386" s="2">
        <v>1</v>
      </c>
      <c r="J386" s="2">
        <v>30</v>
      </c>
      <c r="K386" s="3">
        <v>19119.4375</v>
      </c>
      <c r="L386">
        <f t="shared" ref="L386:L449" si="75">H386</f>
        <v>4</v>
      </c>
      <c r="M386">
        <f t="shared" ref="M386:M449" si="76">I386</f>
        <v>1</v>
      </c>
      <c r="N386">
        <f t="shared" ref="N386:N449" si="77">J386</f>
        <v>30</v>
      </c>
      <c r="O386">
        <f t="shared" ref="O386:O449" si="78">K386</f>
        <v>19119.4375</v>
      </c>
      <c r="P386">
        <f>IF(N386=-1,VLOOKUP(M386,periods!$A$1:$B$11,2,FALSE),VLOOKUP(M386,periods!$A$1:$B$11,2,FALSE)/100)</f>
        <v>1E-3</v>
      </c>
      <c r="Q386">
        <f t="shared" si="73"/>
        <v>19.1194375</v>
      </c>
      <c r="R386">
        <f t="shared" si="74"/>
        <v>365552.89031640626</v>
      </c>
    </row>
    <row r="387" spans="1:18" x14ac:dyDescent="0.25">
      <c r="A387">
        <v>2100210</v>
      </c>
      <c r="B387">
        <v>1</v>
      </c>
      <c r="C387">
        <v>6</v>
      </c>
      <c r="D387">
        <v>47</v>
      </c>
      <c r="E387">
        <v>8798.3115230000003</v>
      </c>
      <c r="H387" s="2">
        <v>4</v>
      </c>
      <c r="I387" s="2">
        <v>1</v>
      </c>
      <c r="J387" s="2">
        <v>31</v>
      </c>
      <c r="K387" s="3">
        <v>19507.296875</v>
      </c>
      <c r="L387">
        <f t="shared" si="75"/>
        <v>4</v>
      </c>
      <c r="M387">
        <f t="shared" si="76"/>
        <v>1</v>
      </c>
      <c r="N387">
        <f t="shared" si="77"/>
        <v>31</v>
      </c>
      <c r="O387">
        <f t="shared" si="78"/>
        <v>19507.296875</v>
      </c>
      <c r="P387">
        <f>IF(N387=-1,VLOOKUP(M387,periods!$A$1:$B$11,2,FALSE),VLOOKUP(M387,periods!$A$1:$B$11,2,FALSE)/100)</f>
        <v>1E-3</v>
      </c>
      <c r="Q387">
        <f t="shared" ref="Q387:Q450" si="79">O387*P387</f>
        <v>19.507296875000002</v>
      </c>
      <c r="R387">
        <f t="shared" ref="R387:R450" si="80">P387*O387^2</f>
        <v>380534.63136938476</v>
      </c>
    </row>
    <row r="388" spans="1:18" x14ac:dyDescent="0.25">
      <c r="A388">
        <v>2100210</v>
      </c>
      <c r="B388">
        <v>1</v>
      </c>
      <c r="C388">
        <v>6</v>
      </c>
      <c r="D388">
        <v>51</v>
      </c>
      <c r="E388">
        <v>4050.5192870000001</v>
      </c>
      <c r="H388" s="2">
        <v>4</v>
      </c>
      <c r="I388" s="2">
        <v>1</v>
      </c>
      <c r="J388" s="2">
        <v>32</v>
      </c>
      <c r="K388" s="3">
        <v>23122.802734000001</v>
      </c>
      <c r="L388">
        <f t="shared" si="75"/>
        <v>4</v>
      </c>
      <c r="M388">
        <f t="shared" si="76"/>
        <v>1</v>
      </c>
      <c r="N388">
        <f t="shared" si="77"/>
        <v>32</v>
      </c>
      <c r="O388">
        <f t="shared" si="78"/>
        <v>23122.802734000001</v>
      </c>
      <c r="P388">
        <f>IF(N388=-1,VLOOKUP(M388,periods!$A$1:$B$11,2,FALSE),VLOOKUP(M388,periods!$A$1:$B$11,2,FALSE)/100)</f>
        <v>1E-3</v>
      </c>
      <c r="Q388">
        <f t="shared" si="79"/>
        <v>23.122802734</v>
      </c>
      <c r="R388">
        <f t="shared" si="80"/>
        <v>534664.00627547794</v>
      </c>
    </row>
    <row r="389" spans="1:18" x14ac:dyDescent="0.25">
      <c r="A389">
        <v>26</v>
      </c>
      <c r="B389">
        <v>1</v>
      </c>
      <c r="C389">
        <v>6</v>
      </c>
      <c r="D389">
        <v>56</v>
      </c>
      <c r="E389">
        <v>8757.2314449999994</v>
      </c>
      <c r="H389" s="2">
        <v>4</v>
      </c>
      <c r="I389" s="2">
        <v>1</v>
      </c>
      <c r="J389" s="2">
        <v>39</v>
      </c>
      <c r="K389" s="3">
        <v>28582.710937999997</v>
      </c>
      <c r="L389">
        <f t="shared" si="75"/>
        <v>4</v>
      </c>
      <c r="M389">
        <f t="shared" si="76"/>
        <v>1</v>
      </c>
      <c r="N389">
        <f t="shared" si="77"/>
        <v>39</v>
      </c>
      <c r="O389">
        <f t="shared" si="78"/>
        <v>28582.710937999997</v>
      </c>
      <c r="P389">
        <f>IF(N389=-1,VLOOKUP(M389,periods!$A$1:$B$11,2,FALSE),VLOOKUP(M389,periods!$A$1:$B$11,2,FALSE)/100)</f>
        <v>1E-3</v>
      </c>
      <c r="Q389">
        <f t="shared" si="79"/>
        <v>28.582710937999998</v>
      </c>
      <c r="R389">
        <f t="shared" si="80"/>
        <v>816971.36456526455</v>
      </c>
    </row>
    <row r="390" spans="1:18" x14ac:dyDescent="0.25">
      <c r="A390">
        <v>2100210</v>
      </c>
      <c r="B390">
        <v>1</v>
      </c>
      <c r="C390">
        <v>6</v>
      </c>
      <c r="D390">
        <v>56</v>
      </c>
      <c r="E390">
        <v>7157.7504879999997</v>
      </c>
      <c r="H390" s="2">
        <v>4</v>
      </c>
      <c r="I390" s="2">
        <v>1</v>
      </c>
      <c r="J390" s="2">
        <v>40</v>
      </c>
      <c r="K390" s="3">
        <v>14386.208984000001</v>
      </c>
      <c r="L390">
        <f t="shared" si="75"/>
        <v>4</v>
      </c>
      <c r="M390">
        <f t="shared" si="76"/>
        <v>1</v>
      </c>
      <c r="N390">
        <f t="shared" si="77"/>
        <v>40</v>
      </c>
      <c r="O390">
        <f t="shared" si="78"/>
        <v>14386.208984000001</v>
      </c>
      <c r="P390">
        <f>IF(N390=-1,VLOOKUP(M390,periods!$A$1:$B$11,2,FALSE),VLOOKUP(M390,periods!$A$1:$B$11,2,FALSE)/100)</f>
        <v>1E-3</v>
      </c>
      <c r="Q390">
        <f t="shared" si="79"/>
        <v>14.386208984000001</v>
      </c>
      <c r="R390">
        <f t="shared" si="80"/>
        <v>206963.00893132234</v>
      </c>
    </row>
    <row r="391" spans="1:18" x14ac:dyDescent="0.25">
      <c r="A391">
        <v>2100210</v>
      </c>
      <c r="B391">
        <v>1</v>
      </c>
      <c r="C391">
        <v>6</v>
      </c>
      <c r="D391">
        <v>57</v>
      </c>
      <c r="E391">
        <v>10777.190430000001</v>
      </c>
      <c r="H391" s="2">
        <v>4</v>
      </c>
      <c r="I391" s="2">
        <v>1</v>
      </c>
      <c r="J391" s="2">
        <v>41</v>
      </c>
      <c r="K391" s="3">
        <v>43375.804687999997</v>
      </c>
      <c r="L391">
        <f t="shared" si="75"/>
        <v>4</v>
      </c>
      <c r="M391">
        <f t="shared" si="76"/>
        <v>1</v>
      </c>
      <c r="N391">
        <f t="shared" si="77"/>
        <v>41</v>
      </c>
      <c r="O391">
        <f t="shared" si="78"/>
        <v>43375.804687999997</v>
      </c>
      <c r="P391">
        <f>IF(N391=-1,VLOOKUP(M391,periods!$A$1:$B$11,2,FALSE),VLOOKUP(M391,periods!$A$1:$B$11,2,FALSE)/100)</f>
        <v>1E-3</v>
      </c>
      <c r="Q391">
        <f t="shared" si="79"/>
        <v>43.375804687999995</v>
      </c>
      <c r="R391">
        <f t="shared" si="80"/>
        <v>1881460.4323315225</v>
      </c>
    </row>
    <row r="392" spans="1:18" x14ac:dyDescent="0.25">
      <c r="A392">
        <v>26</v>
      </c>
      <c r="B392">
        <v>1</v>
      </c>
      <c r="C392">
        <v>6</v>
      </c>
      <c r="D392">
        <v>59</v>
      </c>
      <c r="E392">
        <v>6395.841797</v>
      </c>
      <c r="H392" s="2">
        <v>4</v>
      </c>
      <c r="I392" s="2">
        <v>1</v>
      </c>
      <c r="J392" s="2">
        <v>42</v>
      </c>
      <c r="K392" s="3">
        <v>14630.138671999999</v>
      </c>
      <c r="L392">
        <f t="shared" si="75"/>
        <v>4</v>
      </c>
      <c r="M392">
        <f t="shared" si="76"/>
        <v>1</v>
      </c>
      <c r="N392">
        <f t="shared" si="77"/>
        <v>42</v>
      </c>
      <c r="O392">
        <f t="shared" si="78"/>
        <v>14630.138671999999</v>
      </c>
      <c r="P392">
        <f>IF(N392=-1,VLOOKUP(M392,periods!$A$1:$B$11,2,FALSE),VLOOKUP(M392,periods!$A$1:$B$11,2,FALSE)/100)</f>
        <v>1E-3</v>
      </c>
      <c r="Q392">
        <f t="shared" si="79"/>
        <v>14.630138671999999</v>
      </c>
      <c r="R392">
        <f t="shared" si="80"/>
        <v>214040.95756194991</v>
      </c>
    </row>
    <row r="393" spans="1:18" x14ac:dyDescent="0.25">
      <c r="A393">
        <v>26</v>
      </c>
      <c r="B393">
        <v>1</v>
      </c>
      <c r="C393">
        <v>6</v>
      </c>
      <c r="D393">
        <v>60</v>
      </c>
      <c r="E393">
        <v>8251.9628909999992</v>
      </c>
      <c r="H393" s="2">
        <v>4</v>
      </c>
      <c r="I393" s="2">
        <v>1</v>
      </c>
      <c r="J393" s="2">
        <v>44</v>
      </c>
      <c r="K393" s="3">
        <v>10081.565430000001</v>
      </c>
      <c r="L393">
        <f t="shared" si="75"/>
        <v>4</v>
      </c>
      <c r="M393">
        <f t="shared" si="76"/>
        <v>1</v>
      </c>
      <c r="N393">
        <f t="shared" si="77"/>
        <v>44</v>
      </c>
      <c r="O393">
        <f t="shared" si="78"/>
        <v>10081.565430000001</v>
      </c>
      <c r="P393">
        <f>IF(N393=-1,VLOOKUP(M393,periods!$A$1:$B$11,2,FALSE),VLOOKUP(M393,periods!$A$1:$B$11,2,FALSE)/100)</f>
        <v>1E-3</v>
      </c>
      <c r="Q393">
        <f t="shared" si="79"/>
        <v>10.081565430000001</v>
      </c>
      <c r="R393">
        <f t="shared" si="80"/>
        <v>101637.96151937109</v>
      </c>
    </row>
    <row r="394" spans="1:18" x14ac:dyDescent="0.25">
      <c r="A394">
        <v>2100210</v>
      </c>
      <c r="B394">
        <v>1</v>
      </c>
      <c r="C394">
        <v>6</v>
      </c>
      <c r="D394">
        <v>61</v>
      </c>
      <c r="E394">
        <v>4413.3632809999999</v>
      </c>
      <c r="H394" s="2">
        <v>4</v>
      </c>
      <c r="I394" s="2">
        <v>1</v>
      </c>
      <c r="J394" s="2">
        <v>46</v>
      </c>
      <c r="K394" s="3">
        <v>22527.277343999998</v>
      </c>
      <c r="L394">
        <f t="shared" si="75"/>
        <v>4</v>
      </c>
      <c r="M394">
        <f t="shared" si="76"/>
        <v>1</v>
      </c>
      <c r="N394">
        <f t="shared" si="77"/>
        <v>46</v>
      </c>
      <c r="O394">
        <f t="shared" si="78"/>
        <v>22527.277343999998</v>
      </c>
      <c r="P394">
        <f>IF(N394=-1,VLOOKUP(M394,periods!$A$1:$B$11,2,FALSE),VLOOKUP(M394,periods!$A$1:$B$11,2,FALSE)/100)</f>
        <v>1E-3</v>
      </c>
      <c r="Q394">
        <f t="shared" si="79"/>
        <v>22.527277343999998</v>
      </c>
      <c r="R394">
        <f t="shared" si="80"/>
        <v>507478.22453349561</v>
      </c>
    </row>
    <row r="395" spans="1:18" x14ac:dyDescent="0.25">
      <c r="A395">
        <v>2100210</v>
      </c>
      <c r="B395">
        <v>1</v>
      </c>
      <c r="C395">
        <v>6</v>
      </c>
      <c r="D395">
        <v>65</v>
      </c>
      <c r="E395">
        <v>4223.8544920000004</v>
      </c>
      <c r="H395" s="2">
        <v>4</v>
      </c>
      <c r="I395" s="2">
        <v>1</v>
      </c>
      <c r="J395" s="2">
        <v>47</v>
      </c>
      <c r="K395" s="3">
        <v>11149.541015999999</v>
      </c>
      <c r="L395">
        <f t="shared" si="75"/>
        <v>4</v>
      </c>
      <c r="M395">
        <f t="shared" si="76"/>
        <v>1</v>
      </c>
      <c r="N395">
        <f t="shared" si="77"/>
        <v>47</v>
      </c>
      <c r="O395">
        <f t="shared" si="78"/>
        <v>11149.541015999999</v>
      </c>
      <c r="P395">
        <f>IF(N395=-1,VLOOKUP(M395,periods!$A$1:$B$11,2,FALSE),VLOOKUP(M395,periods!$A$1:$B$11,2,FALSE)/100)</f>
        <v>1E-3</v>
      </c>
      <c r="Q395">
        <f t="shared" si="79"/>
        <v>11.149541015999999</v>
      </c>
      <c r="R395">
        <f t="shared" si="80"/>
        <v>124312.26486746631</v>
      </c>
    </row>
    <row r="396" spans="1:18" x14ac:dyDescent="0.25">
      <c r="A396">
        <v>26</v>
      </c>
      <c r="B396">
        <v>1</v>
      </c>
      <c r="C396">
        <v>6</v>
      </c>
      <c r="D396">
        <v>66</v>
      </c>
      <c r="E396">
        <v>7310.8090819999998</v>
      </c>
      <c r="H396" s="2">
        <v>4</v>
      </c>
      <c r="I396" s="2">
        <v>1</v>
      </c>
      <c r="J396" s="2">
        <v>48</v>
      </c>
      <c r="K396" s="3">
        <v>14373.912109000001</v>
      </c>
      <c r="L396">
        <f t="shared" si="75"/>
        <v>4</v>
      </c>
      <c r="M396">
        <f t="shared" si="76"/>
        <v>1</v>
      </c>
      <c r="N396">
        <f t="shared" si="77"/>
        <v>48</v>
      </c>
      <c r="O396">
        <f t="shared" si="78"/>
        <v>14373.912109000001</v>
      </c>
      <c r="P396">
        <f>IF(N396=-1,VLOOKUP(M396,periods!$A$1:$B$11,2,FALSE),VLOOKUP(M396,periods!$A$1:$B$11,2,FALSE)/100)</f>
        <v>1E-3</v>
      </c>
      <c r="Q396">
        <f t="shared" si="79"/>
        <v>14.373912109000001</v>
      </c>
      <c r="R396">
        <f t="shared" si="80"/>
        <v>206609.34931725686</v>
      </c>
    </row>
    <row r="397" spans="1:18" x14ac:dyDescent="0.25">
      <c r="A397">
        <v>2100210</v>
      </c>
      <c r="B397">
        <v>1</v>
      </c>
      <c r="C397">
        <v>6</v>
      </c>
      <c r="D397">
        <v>66</v>
      </c>
      <c r="E397">
        <v>3223.0139159999999</v>
      </c>
      <c r="H397" s="2">
        <v>4</v>
      </c>
      <c r="I397" s="2">
        <v>1</v>
      </c>
      <c r="J397" s="2">
        <v>50</v>
      </c>
      <c r="K397" s="3">
        <v>14674.000977</v>
      </c>
      <c r="L397">
        <f t="shared" si="75"/>
        <v>4</v>
      </c>
      <c r="M397">
        <f t="shared" si="76"/>
        <v>1</v>
      </c>
      <c r="N397">
        <f t="shared" si="77"/>
        <v>50</v>
      </c>
      <c r="O397">
        <f t="shared" si="78"/>
        <v>14674.000977</v>
      </c>
      <c r="P397">
        <f>IF(N397=-1,VLOOKUP(M397,periods!$A$1:$B$11,2,FALSE),VLOOKUP(M397,periods!$A$1:$B$11,2,FALSE)/100)</f>
        <v>1E-3</v>
      </c>
      <c r="Q397">
        <f t="shared" si="79"/>
        <v>14.674000977</v>
      </c>
      <c r="R397">
        <f t="shared" si="80"/>
        <v>215326.30467299695</v>
      </c>
    </row>
    <row r="398" spans="1:18" x14ac:dyDescent="0.25">
      <c r="A398">
        <v>2100210</v>
      </c>
      <c r="B398">
        <v>1</v>
      </c>
      <c r="C398">
        <v>6</v>
      </c>
      <c r="D398">
        <v>68</v>
      </c>
      <c r="E398">
        <v>9607.1933590000008</v>
      </c>
      <c r="H398" s="2">
        <v>4</v>
      </c>
      <c r="I398" s="2">
        <v>1</v>
      </c>
      <c r="J398" s="2">
        <v>52</v>
      </c>
      <c r="K398" s="3">
        <v>45587.648437999997</v>
      </c>
      <c r="L398">
        <f t="shared" si="75"/>
        <v>4</v>
      </c>
      <c r="M398">
        <f t="shared" si="76"/>
        <v>1</v>
      </c>
      <c r="N398">
        <f t="shared" si="77"/>
        <v>52</v>
      </c>
      <c r="O398">
        <f t="shared" si="78"/>
        <v>45587.648437999997</v>
      </c>
      <c r="P398">
        <f>IF(N398=-1,VLOOKUP(M398,periods!$A$1:$B$11,2,FALSE),VLOOKUP(M398,periods!$A$1:$B$11,2,FALSE)/100)</f>
        <v>1E-3</v>
      </c>
      <c r="Q398">
        <f t="shared" si="79"/>
        <v>45.587648437999995</v>
      </c>
      <c r="R398">
        <f t="shared" si="80"/>
        <v>2078233.6901066836</v>
      </c>
    </row>
    <row r="399" spans="1:18" x14ac:dyDescent="0.25">
      <c r="A399">
        <v>26</v>
      </c>
      <c r="B399">
        <v>1</v>
      </c>
      <c r="C399">
        <v>6</v>
      </c>
      <c r="D399">
        <v>72</v>
      </c>
      <c r="E399">
        <v>5603.921875</v>
      </c>
      <c r="H399" s="2">
        <v>4</v>
      </c>
      <c r="I399" s="2">
        <v>1</v>
      </c>
      <c r="J399" s="2">
        <v>56</v>
      </c>
      <c r="K399" s="3">
        <v>14058.992188</v>
      </c>
      <c r="L399">
        <f t="shared" si="75"/>
        <v>4</v>
      </c>
      <c r="M399">
        <f t="shared" si="76"/>
        <v>1</v>
      </c>
      <c r="N399">
        <f t="shared" si="77"/>
        <v>56</v>
      </c>
      <c r="O399">
        <f t="shared" si="78"/>
        <v>14058.992188</v>
      </c>
      <c r="P399">
        <f>IF(N399=-1,VLOOKUP(M399,periods!$A$1:$B$11,2,FALSE),VLOOKUP(M399,periods!$A$1:$B$11,2,FALSE)/100)</f>
        <v>1E-3</v>
      </c>
      <c r="Q399">
        <f t="shared" si="79"/>
        <v>14.058992188000001</v>
      </c>
      <c r="R399">
        <f t="shared" si="80"/>
        <v>197655.26134224504</v>
      </c>
    </row>
    <row r="400" spans="1:18" x14ac:dyDescent="0.25">
      <c r="A400">
        <v>2100210</v>
      </c>
      <c r="B400">
        <v>1</v>
      </c>
      <c r="C400">
        <v>6</v>
      </c>
      <c r="D400">
        <v>72</v>
      </c>
      <c r="E400">
        <v>4815.765625</v>
      </c>
      <c r="H400" s="2">
        <v>4</v>
      </c>
      <c r="I400" s="2">
        <v>1</v>
      </c>
      <c r="J400" s="2">
        <v>57</v>
      </c>
      <c r="K400" s="3">
        <v>8013.3950199999999</v>
      </c>
      <c r="L400">
        <f t="shared" si="75"/>
        <v>4</v>
      </c>
      <c r="M400">
        <f t="shared" si="76"/>
        <v>1</v>
      </c>
      <c r="N400">
        <f t="shared" si="77"/>
        <v>57</v>
      </c>
      <c r="O400">
        <f t="shared" si="78"/>
        <v>8013.3950199999999</v>
      </c>
      <c r="P400">
        <f>IF(N400=-1,VLOOKUP(M400,periods!$A$1:$B$11,2,FALSE),VLOOKUP(M400,periods!$A$1:$B$11,2,FALSE)/100)</f>
        <v>1E-3</v>
      </c>
      <c r="Q400">
        <f t="shared" si="79"/>
        <v>8.0133950200000008</v>
      </c>
      <c r="R400">
        <f t="shared" si="80"/>
        <v>64214.499746560796</v>
      </c>
    </row>
    <row r="401" spans="1:18" x14ac:dyDescent="0.25">
      <c r="A401">
        <v>2100210</v>
      </c>
      <c r="B401">
        <v>1</v>
      </c>
      <c r="C401">
        <v>6</v>
      </c>
      <c r="D401">
        <v>73</v>
      </c>
      <c r="E401">
        <v>10443.778319999999</v>
      </c>
      <c r="H401" s="2">
        <v>4</v>
      </c>
      <c r="I401" s="2">
        <v>1</v>
      </c>
      <c r="J401" s="2">
        <v>61</v>
      </c>
      <c r="K401" s="3">
        <v>15501.738281</v>
      </c>
      <c r="L401">
        <f t="shared" si="75"/>
        <v>4</v>
      </c>
      <c r="M401">
        <f t="shared" si="76"/>
        <v>1</v>
      </c>
      <c r="N401">
        <f t="shared" si="77"/>
        <v>61</v>
      </c>
      <c r="O401">
        <f t="shared" si="78"/>
        <v>15501.738281</v>
      </c>
      <c r="P401">
        <f>IF(N401=-1,VLOOKUP(M401,periods!$A$1:$B$11,2,FALSE),VLOOKUP(M401,periods!$A$1:$B$11,2,FALSE)/100)</f>
        <v>1E-3</v>
      </c>
      <c r="Q401">
        <f t="shared" si="79"/>
        <v>15.501738281</v>
      </c>
      <c r="R401">
        <f t="shared" si="80"/>
        <v>240303.88973262085</v>
      </c>
    </row>
    <row r="402" spans="1:18" x14ac:dyDescent="0.25">
      <c r="A402">
        <v>26</v>
      </c>
      <c r="B402">
        <v>1</v>
      </c>
      <c r="C402">
        <v>6</v>
      </c>
      <c r="D402">
        <v>74</v>
      </c>
      <c r="E402">
        <v>7315.205078</v>
      </c>
      <c r="H402" s="2">
        <v>4</v>
      </c>
      <c r="I402" s="2">
        <v>1</v>
      </c>
      <c r="J402" s="2">
        <v>63</v>
      </c>
      <c r="K402" s="3">
        <v>12812.946289</v>
      </c>
      <c r="L402">
        <f t="shared" si="75"/>
        <v>4</v>
      </c>
      <c r="M402">
        <f t="shared" si="76"/>
        <v>1</v>
      </c>
      <c r="N402">
        <f t="shared" si="77"/>
        <v>63</v>
      </c>
      <c r="O402">
        <f t="shared" si="78"/>
        <v>12812.946289</v>
      </c>
      <c r="P402">
        <f>IF(N402=-1,VLOOKUP(M402,periods!$A$1:$B$11,2,FALSE),VLOOKUP(M402,periods!$A$1:$B$11,2,FALSE)/100)</f>
        <v>1E-3</v>
      </c>
      <c r="Q402">
        <f t="shared" si="79"/>
        <v>12.812946288999999</v>
      </c>
      <c r="R402">
        <f t="shared" si="80"/>
        <v>164171.59260479885</v>
      </c>
    </row>
    <row r="403" spans="1:18" x14ac:dyDescent="0.25">
      <c r="A403">
        <v>2100210</v>
      </c>
      <c r="B403">
        <v>1</v>
      </c>
      <c r="C403">
        <v>6</v>
      </c>
      <c r="D403">
        <v>82</v>
      </c>
      <c r="E403">
        <v>4068.2561040000001</v>
      </c>
      <c r="H403" s="2">
        <v>4</v>
      </c>
      <c r="I403" s="2">
        <v>1</v>
      </c>
      <c r="J403" s="2">
        <v>64</v>
      </c>
      <c r="K403" s="3">
        <v>32018.339843999998</v>
      </c>
      <c r="L403">
        <f t="shared" si="75"/>
        <v>4</v>
      </c>
      <c r="M403">
        <f t="shared" si="76"/>
        <v>1</v>
      </c>
      <c r="N403">
        <f t="shared" si="77"/>
        <v>64</v>
      </c>
      <c r="O403">
        <f t="shared" si="78"/>
        <v>32018.339843999998</v>
      </c>
      <c r="P403">
        <f>IF(N403=-1,VLOOKUP(M403,periods!$A$1:$B$11,2,FALSE),VLOOKUP(M403,periods!$A$1:$B$11,2,FALSE)/100)</f>
        <v>1E-3</v>
      </c>
      <c r="Q403">
        <f t="shared" si="79"/>
        <v>32.018339843999996</v>
      </c>
      <c r="R403">
        <f t="shared" si="80"/>
        <v>1025174.0863658779</v>
      </c>
    </row>
    <row r="404" spans="1:18" x14ac:dyDescent="0.25">
      <c r="A404">
        <v>2100210</v>
      </c>
      <c r="B404">
        <v>1</v>
      </c>
      <c r="C404">
        <v>6</v>
      </c>
      <c r="D404">
        <v>86</v>
      </c>
      <c r="E404">
        <v>1962.844971</v>
      </c>
      <c r="H404" s="2">
        <v>4</v>
      </c>
      <c r="I404" s="2">
        <v>1</v>
      </c>
      <c r="J404" s="2">
        <v>66</v>
      </c>
      <c r="K404" s="3">
        <v>22572.5625</v>
      </c>
      <c r="L404">
        <f t="shared" si="75"/>
        <v>4</v>
      </c>
      <c r="M404">
        <f t="shared" si="76"/>
        <v>1</v>
      </c>
      <c r="N404">
        <f t="shared" si="77"/>
        <v>66</v>
      </c>
      <c r="O404">
        <f t="shared" si="78"/>
        <v>22572.5625</v>
      </c>
      <c r="P404">
        <f>IF(N404=-1,VLOOKUP(M404,periods!$A$1:$B$11,2,FALSE),VLOOKUP(M404,periods!$A$1:$B$11,2,FALSE)/100)</f>
        <v>1E-3</v>
      </c>
      <c r="Q404">
        <f t="shared" si="79"/>
        <v>22.5725625</v>
      </c>
      <c r="R404">
        <f t="shared" si="80"/>
        <v>509520.57781640626</v>
      </c>
    </row>
    <row r="405" spans="1:18" x14ac:dyDescent="0.25">
      <c r="A405">
        <v>2100210</v>
      </c>
      <c r="B405">
        <v>1</v>
      </c>
      <c r="C405">
        <v>6</v>
      </c>
      <c r="D405">
        <v>88</v>
      </c>
      <c r="E405">
        <v>9731.0390619999998</v>
      </c>
      <c r="H405" s="2">
        <v>4</v>
      </c>
      <c r="I405" s="2">
        <v>1</v>
      </c>
      <c r="J405" s="2">
        <v>68</v>
      </c>
      <c r="K405" s="3">
        <v>24389.523438</v>
      </c>
      <c r="L405">
        <f t="shared" si="75"/>
        <v>4</v>
      </c>
      <c r="M405">
        <f t="shared" si="76"/>
        <v>1</v>
      </c>
      <c r="N405">
        <f t="shared" si="77"/>
        <v>68</v>
      </c>
      <c r="O405">
        <f t="shared" si="78"/>
        <v>24389.523438</v>
      </c>
      <c r="P405">
        <f>IF(N405=-1,VLOOKUP(M405,periods!$A$1:$B$11,2,FALSE),VLOOKUP(M405,periods!$A$1:$B$11,2,FALSE)/100)</f>
        <v>1E-3</v>
      </c>
      <c r="Q405">
        <f t="shared" si="79"/>
        <v>24.389523438000001</v>
      </c>
      <c r="R405">
        <f t="shared" si="80"/>
        <v>594848.85353275132</v>
      </c>
    </row>
    <row r="406" spans="1:18" x14ac:dyDescent="0.25">
      <c r="A406">
        <v>26</v>
      </c>
      <c r="B406">
        <v>1</v>
      </c>
      <c r="C406">
        <v>6</v>
      </c>
      <c r="D406">
        <v>89</v>
      </c>
      <c r="E406">
        <v>3015.5041500000002</v>
      </c>
      <c r="H406" s="2">
        <v>4</v>
      </c>
      <c r="I406" s="2">
        <v>1</v>
      </c>
      <c r="J406" s="2">
        <v>70</v>
      </c>
      <c r="K406" s="3">
        <v>24671.085938</v>
      </c>
      <c r="L406">
        <f t="shared" si="75"/>
        <v>4</v>
      </c>
      <c r="M406">
        <f t="shared" si="76"/>
        <v>1</v>
      </c>
      <c r="N406">
        <f t="shared" si="77"/>
        <v>70</v>
      </c>
      <c r="O406">
        <f t="shared" si="78"/>
        <v>24671.085938</v>
      </c>
      <c r="P406">
        <f>IF(N406=-1,VLOOKUP(M406,periods!$A$1:$B$11,2,FALSE),VLOOKUP(M406,periods!$A$1:$B$11,2,FALSE)/100)</f>
        <v>1E-3</v>
      </c>
      <c r="Q406">
        <f t="shared" si="79"/>
        <v>24.671085938000001</v>
      </c>
      <c r="R406">
        <f t="shared" si="80"/>
        <v>608662.48136018135</v>
      </c>
    </row>
    <row r="407" spans="1:18" x14ac:dyDescent="0.25">
      <c r="A407">
        <v>2100210</v>
      </c>
      <c r="B407">
        <v>1</v>
      </c>
      <c r="C407">
        <v>6</v>
      </c>
      <c r="D407">
        <v>90</v>
      </c>
      <c r="E407">
        <v>2695.423828</v>
      </c>
      <c r="H407" s="2">
        <v>4</v>
      </c>
      <c r="I407" s="2">
        <v>1</v>
      </c>
      <c r="J407" s="2">
        <v>71</v>
      </c>
      <c r="K407" s="3">
        <v>7331.5415039999998</v>
      </c>
      <c r="L407">
        <f t="shared" si="75"/>
        <v>4</v>
      </c>
      <c r="M407">
        <f t="shared" si="76"/>
        <v>1</v>
      </c>
      <c r="N407">
        <f t="shared" si="77"/>
        <v>71</v>
      </c>
      <c r="O407">
        <f t="shared" si="78"/>
        <v>7331.5415039999998</v>
      </c>
      <c r="P407">
        <f>IF(N407=-1,VLOOKUP(M407,periods!$A$1:$B$11,2,FALSE),VLOOKUP(M407,periods!$A$1:$B$11,2,FALSE)/100)</f>
        <v>1E-3</v>
      </c>
      <c r="Q407">
        <f t="shared" si="79"/>
        <v>7.3315415039999996</v>
      </c>
      <c r="R407">
        <f t="shared" si="80"/>
        <v>53751.50082487458</v>
      </c>
    </row>
    <row r="408" spans="1:18" x14ac:dyDescent="0.25">
      <c r="A408">
        <v>26</v>
      </c>
      <c r="B408">
        <v>1</v>
      </c>
      <c r="C408">
        <v>6</v>
      </c>
      <c r="D408">
        <v>92</v>
      </c>
      <c r="E408">
        <v>4041.1416020000001</v>
      </c>
      <c r="H408" s="2">
        <v>4</v>
      </c>
      <c r="I408" s="2">
        <v>1</v>
      </c>
      <c r="J408" s="2">
        <v>72</v>
      </c>
      <c r="K408" s="3">
        <v>8371.1660159999992</v>
      </c>
      <c r="L408">
        <f t="shared" si="75"/>
        <v>4</v>
      </c>
      <c r="M408">
        <f t="shared" si="76"/>
        <v>1</v>
      </c>
      <c r="N408">
        <f t="shared" si="77"/>
        <v>72</v>
      </c>
      <c r="O408">
        <f t="shared" si="78"/>
        <v>8371.1660159999992</v>
      </c>
      <c r="P408">
        <f>IF(N408=-1,VLOOKUP(M408,periods!$A$1:$B$11,2,FALSE),VLOOKUP(M408,periods!$A$1:$B$11,2,FALSE)/100)</f>
        <v>1E-3</v>
      </c>
      <c r="Q408">
        <f t="shared" si="79"/>
        <v>8.3711660160000001</v>
      </c>
      <c r="R408">
        <f t="shared" si="80"/>
        <v>70076.420467433301</v>
      </c>
    </row>
    <row r="409" spans="1:18" x14ac:dyDescent="0.25">
      <c r="A409">
        <v>26</v>
      </c>
      <c r="B409">
        <v>1</v>
      </c>
      <c r="C409">
        <v>6</v>
      </c>
      <c r="D409">
        <v>94</v>
      </c>
      <c r="E409">
        <v>9882.2695309999999</v>
      </c>
      <c r="H409" s="2">
        <v>4</v>
      </c>
      <c r="I409" s="2">
        <v>1</v>
      </c>
      <c r="J409" s="2">
        <v>77</v>
      </c>
      <c r="K409" s="3">
        <v>40638.847655999998</v>
      </c>
      <c r="L409">
        <f t="shared" si="75"/>
        <v>4</v>
      </c>
      <c r="M409">
        <f t="shared" si="76"/>
        <v>1</v>
      </c>
      <c r="N409">
        <f t="shared" si="77"/>
        <v>77</v>
      </c>
      <c r="O409">
        <f t="shared" si="78"/>
        <v>40638.847655999998</v>
      </c>
      <c r="P409">
        <f>IF(N409=-1,VLOOKUP(M409,periods!$A$1:$B$11,2,FALSE),VLOOKUP(M409,periods!$A$1:$B$11,2,FALSE)/100)</f>
        <v>1E-3</v>
      </c>
      <c r="Q409">
        <f t="shared" si="79"/>
        <v>40.638847655999996</v>
      </c>
      <c r="R409">
        <f t="shared" si="80"/>
        <v>1651515.9388075767</v>
      </c>
    </row>
    <row r="410" spans="1:18" x14ac:dyDescent="0.25">
      <c r="A410">
        <v>26</v>
      </c>
      <c r="B410">
        <v>1</v>
      </c>
      <c r="C410">
        <v>6</v>
      </c>
      <c r="D410">
        <v>95</v>
      </c>
      <c r="E410">
        <v>2761.6889649999998</v>
      </c>
      <c r="H410" s="2">
        <v>4</v>
      </c>
      <c r="I410" s="2">
        <v>1</v>
      </c>
      <c r="J410" s="2">
        <v>78</v>
      </c>
      <c r="K410" s="3">
        <v>27380.314452999999</v>
      </c>
      <c r="L410">
        <f t="shared" si="75"/>
        <v>4</v>
      </c>
      <c r="M410">
        <f t="shared" si="76"/>
        <v>1</v>
      </c>
      <c r="N410">
        <f t="shared" si="77"/>
        <v>78</v>
      </c>
      <c r="O410">
        <f t="shared" si="78"/>
        <v>27380.314452999999</v>
      </c>
      <c r="P410">
        <f>IF(N410=-1,VLOOKUP(M410,periods!$A$1:$B$11,2,FALSE),VLOOKUP(M410,periods!$A$1:$B$11,2,FALSE)/100)</f>
        <v>1E-3</v>
      </c>
      <c r="Q410">
        <f t="shared" si="79"/>
        <v>27.380314453</v>
      </c>
      <c r="R410">
        <f t="shared" si="80"/>
        <v>749681.61954516068</v>
      </c>
    </row>
    <row r="411" spans="1:18" x14ac:dyDescent="0.25">
      <c r="A411">
        <v>2100210</v>
      </c>
      <c r="B411">
        <v>1</v>
      </c>
      <c r="C411">
        <v>6</v>
      </c>
      <c r="D411">
        <v>96</v>
      </c>
      <c r="E411">
        <v>7904.1806640000004</v>
      </c>
      <c r="H411" s="2">
        <v>4</v>
      </c>
      <c r="I411" s="2">
        <v>1</v>
      </c>
      <c r="J411" s="2">
        <v>79</v>
      </c>
      <c r="K411" s="3">
        <v>23803.800781000002</v>
      </c>
      <c r="L411">
        <f t="shared" si="75"/>
        <v>4</v>
      </c>
      <c r="M411">
        <f t="shared" si="76"/>
        <v>1</v>
      </c>
      <c r="N411">
        <f t="shared" si="77"/>
        <v>79</v>
      </c>
      <c r="O411">
        <f t="shared" si="78"/>
        <v>23803.800781000002</v>
      </c>
      <c r="P411">
        <f>IF(N411=-1,VLOOKUP(M411,periods!$A$1:$B$11,2,FALSE),VLOOKUP(M411,periods!$A$1:$B$11,2,FALSE)/100)</f>
        <v>1E-3</v>
      </c>
      <c r="Q411">
        <f t="shared" si="79"/>
        <v>23.803800781000003</v>
      </c>
      <c r="R411">
        <f t="shared" si="80"/>
        <v>566620.93162153626</v>
      </c>
    </row>
    <row r="412" spans="1:18" x14ac:dyDescent="0.25">
      <c r="A412">
        <v>26</v>
      </c>
      <c r="B412">
        <v>1</v>
      </c>
      <c r="C412">
        <v>6</v>
      </c>
      <c r="D412">
        <v>100</v>
      </c>
      <c r="E412">
        <v>12521.994140999999</v>
      </c>
      <c r="H412" s="2">
        <v>4</v>
      </c>
      <c r="I412" s="2">
        <v>1</v>
      </c>
      <c r="J412" s="2">
        <v>80</v>
      </c>
      <c r="K412" s="3">
        <v>22606.607422000001</v>
      </c>
      <c r="L412">
        <f t="shared" si="75"/>
        <v>4</v>
      </c>
      <c r="M412">
        <f t="shared" si="76"/>
        <v>1</v>
      </c>
      <c r="N412">
        <f t="shared" si="77"/>
        <v>80</v>
      </c>
      <c r="O412">
        <f t="shared" si="78"/>
        <v>22606.607422000001</v>
      </c>
      <c r="P412">
        <f>IF(N412=-1,VLOOKUP(M412,periods!$A$1:$B$11,2,FALSE),VLOOKUP(M412,periods!$A$1:$B$11,2,FALSE)/100)</f>
        <v>1E-3</v>
      </c>
      <c r="Q412">
        <f t="shared" si="79"/>
        <v>22.606607422</v>
      </c>
      <c r="R412">
        <f t="shared" si="80"/>
        <v>511058.69913242554</v>
      </c>
    </row>
    <row r="413" spans="1:18" x14ac:dyDescent="0.25">
      <c r="A413">
        <v>2100210</v>
      </c>
      <c r="B413">
        <v>1</v>
      </c>
      <c r="C413">
        <v>6</v>
      </c>
      <c r="D413">
        <v>100</v>
      </c>
      <c r="E413">
        <v>4262.0268550000001</v>
      </c>
      <c r="H413" s="2">
        <v>4</v>
      </c>
      <c r="I413" s="2">
        <v>1</v>
      </c>
      <c r="J413" s="2">
        <v>81</v>
      </c>
      <c r="K413" s="3">
        <v>9286.3710940000001</v>
      </c>
      <c r="L413">
        <f t="shared" si="75"/>
        <v>4</v>
      </c>
      <c r="M413">
        <f t="shared" si="76"/>
        <v>1</v>
      </c>
      <c r="N413">
        <f t="shared" si="77"/>
        <v>81</v>
      </c>
      <c r="O413">
        <f t="shared" si="78"/>
        <v>9286.3710940000001</v>
      </c>
      <c r="P413">
        <f>IF(N413=-1,VLOOKUP(M413,periods!$A$1:$B$11,2,FALSE),VLOOKUP(M413,periods!$A$1:$B$11,2,FALSE)/100)</f>
        <v>1E-3</v>
      </c>
      <c r="Q413">
        <f t="shared" si="79"/>
        <v>9.2863710939999997</v>
      </c>
      <c r="R413">
        <f t="shared" si="80"/>
        <v>86236.688095478763</v>
      </c>
    </row>
    <row r="414" spans="1:18" x14ac:dyDescent="0.25">
      <c r="A414">
        <v>26</v>
      </c>
      <c r="B414">
        <v>1</v>
      </c>
      <c r="C414">
        <v>7</v>
      </c>
      <c r="D414">
        <v>-1</v>
      </c>
      <c r="E414">
        <v>1940.0717770000001</v>
      </c>
      <c r="H414" s="2">
        <v>4</v>
      </c>
      <c r="I414" s="2">
        <v>1</v>
      </c>
      <c r="J414" s="2">
        <v>87</v>
      </c>
      <c r="K414" s="3">
        <v>23869.900390999999</v>
      </c>
      <c r="L414">
        <f t="shared" si="75"/>
        <v>4</v>
      </c>
      <c r="M414">
        <f t="shared" si="76"/>
        <v>1</v>
      </c>
      <c r="N414">
        <f t="shared" si="77"/>
        <v>87</v>
      </c>
      <c r="O414">
        <f t="shared" si="78"/>
        <v>23869.900390999999</v>
      </c>
      <c r="P414">
        <f>IF(N414=-1,VLOOKUP(M414,periods!$A$1:$B$11,2,FALSE),VLOOKUP(M414,periods!$A$1:$B$11,2,FALSE)/100)</f>
        <v>1E-3</v>
      </c>
      <c r="Q414">
        <f t="shared" si="79"/>
        <v>23.869900390999998</v>
      </c>
      <c r="R414">
        <f t="shared" si="80"/>
        <v>569772.14467626193</v>
      </c>
    </row>
    <row r="415" spans="1:18" x14ac:dyDescent="0.25">
      <c r="A415">
        <v>2100210</v>
      </c>
      <c r="B415">
        <v>1</v>
      </c>
      <c r="C415">
        <v>7</v>
      </c>
      <c r="D415">
        <v>-1</v>
      </c>
      <c r="E415">
        <v>3817.2109380000002</v>
      </c>
      <c r="H415" s="2">
        <v>4</v>
      </c>
      <c r="I415" s="2">
        <v>1</v>
      </c>
      <c r="J415" s="2">
        <v>88</v>
      </c>
      <c r="K415" s="3">
        <v>39700.741211</v>
      </c>
      <c r="L415">
        <f t="shared" si="75"/>
        <v>4</v>
      </c>
      <c r="M415">
        <f t="shared" si="76"/>
        <v>1</v>
      </c>
      <c r="N415">
        <f t="shared" si="77"/>
        <v>88</v>
      </c>
      <c r="O415">
        <f t="shared" si="78"/>
        <v>39700.741211</v>
      </c>
      <c r="P415">
        <f>IF(N415=-1,VLOOKUP(M415,periods!$A$1:$B$11,2,FALSE),VLOOKUP(M415,periods!$A$1:$B$11,2,FALSE)/100)</f>
        <v>1E-3</v>
      </c>
      <c r="Q415">
        <f t="shared" si="79"/>
        <v>39.700741211</v>
      </c>
      <c r="R415">
        <f t="shared" si="80"/>
        <v>1576148.8527027939</v>
      </c>
    </row>
    <row r="416" spans="1:18" x14ac:dyDescent="0.25">
      <c r="A416">
        <v>26</v>
      </c>
      <c r="B416">
        <v>1</v>
      </c>
      <c r="C416">
        <v>7</v>
      </c>
      <c r="D416">
        <v>1</v>
      </c>
      <c r="E416">
        <v>8185.9448240000002</v>
      </c>
      <c r="H416" s="2">
        <v>4</v>
      </c>
      <c r="I416" s="2">
        <v>1</v>
      </c>
      <c r="J416" s="2">
        <v>89</v>
      </c>
      <c r="K416" s="3">
        <v>15871.787109000001</v>
      </c>
      <c r="L416">
        <f t="shared" si="75"/>
        <v>4</v>
      </c>
      <c r="M416">
        <f t="shared" si="76"/>
        <v>1</v>
      </c>
      <c r="N416">
        <f t="shared" si="77"/>
        <v>89</v>
      </c>
      <c r="O416">
        <f t="shared" si="78"/>
        <v>15871.787109000001</v>
      </c>
      <c r="P416">
        <f>IF(N416=-1,VLOOKUP(M416,periods!$A$1:$B$11,2,FALSE),VLOOKUP(M416,periods!$A$1:$B$11,2,FALSE)/100)</f>
        <v>1E-3</v>
      </c>
      <c r="Q416">
        <f t="shared" si="79"/>
        <v>15.871787109000001</v>
      </c>
      <c r="R416">
        <f t="shared" si="80"/>
        <v>251913.62603341861</v>
      </c>
    </row>
    <row r="417" spans="1:18" x14ac:dyDescent="0.25">
      <c r="A417">
        <v>2100210</v>
      </c>
      <c r="B417">
        <v>1</v>
      </c>
      <c r="C417">
        <v>7</v>
      </c>
      <c r="D417">
        <v>3</v>
      </c>
      <c r="E417">
        <v>14121.826171999999</v>
      </c>
      <c r="H417" s="2">
        <v>4</v>
      </c>
      <c r="I417" s="2">
        <v>1</v>
      </c>
      <c r="J417" s="2">
        <v>91</v>
      </c>
      <c r="K417" s="3">
        <v>16436.269531000002</v>
      </c>
      <c r="L417">
        <f t="shared" si="75"/>
        <v>4</v>
      </c>
      <c r="M417">
        <f t="shared" si="76"/>
        <v>1</v>
      </c>
      <c r="N417">
        <f t="shared" si="77"/>
        <v>91</v>
      </c>
      <c r="O417">
        <f t="shared" si="78"/>
        <v>16436.269531000002</v>
      </c>
      <c r="P417">
        <f>IF(N417=-1,VLOOKUP(M417,periods!$A$1:$B$11,2,FALSE),VLOOKUP(M417,periods!$A$1:$B$11,2,FALSE)/100)</f>
        <v>1E-3</v>
      </c>
      <c r="Q417">
        <f t="shared" si="79"/>
        <v>16.436269531000001</v>
      </c>
      <c r="R417">
        <f t="shared" si="80"/>
        <v>270150.95609567902</v>
      </c>
    </row>
    <row r="418" spans="1:18" x14ac:dyDescent="0.25">
      <c r="A418">
        <v>26</v>
      </c>
      <c r="B418">
        <v>1</v>
      </c>
      <c r="C418">
        <v>7</v>
      </c>
      <c r="D418">
        <v>7</v>
      </c>
      <c r="E418">
        <v>3815.5922850000002</v>
      </c>
      <c r="H418" s="2">
        <v>4</v>
      </c>
      <c r="I418" s="2">
        <v>1</v>
      </c>
      <c r="J418" s="2">
        <v>93</v>
      </c>
      <c r="K418" s="3">
        <v>21224.609375</v>
      </c>
      <c r="L418">
        <f t="shared" si="75"/>
        <v>4</v>
      </c>
      <c r="M418">
        <f t="shared" si="76"/>
        <v>1</v>
      </c>
      <c r="N418">
        <f t="shared" si="77"/>
        <v>93</v>
      </c>
      <c r="O418">
        <f t="shared" si="78"/>
        <v>21224.609375</v>
      </c>
      <c r="P418">
        <f>IF(N418=-1,VLOOKUP(M418,periods!$A$1:$B$11,2,FALSE),VLOOKUP(M418,periods!$A$1:$B$11,2,FALSE)/100)</f>
        <v>1E-3</v>
      </c>
      <c r="Q418">
        <f t="shared" si="79"/>
        <v>21.224609375</v>
      </c>
      <c r="R418">
        <f t="shared" si="80"/>
        <v>450484.04312133789</v>
      </c>
    </row>
    <row r="419" spans="1:18" x14ac:dyDescent="0.25">
      <c r="A419">
        <v>2100210</v>
      </c>
      <c r="B419">
        <v>1</v>
      </c>
      <c r="C419">
        <v>7</v>
      </c>
      <c r="D419">
        <v>7</v>
      </c>
      <c r="E419">
        <v>247.75311300000001</v>
      </c>
      <c r="H419" s="2">
        <v>4</v>
      </c>
      <c r="I419" s="2">
        <v>1</v>
      </c>
      <c r="J419" s="2">
        <v>95</v>
      </c>
      <c r="K419" s="3">
        <v>16478.832031000002</v>
      </c>
      <c r="L419">
        <f t="shared" si="75"/>
        <v>4</v>
      </c>
      <c r="M419">
        <f t="shared" si="76"/>
        <v>1</v>
      </c>
      <c r="N419">
        <f t="shared" si="77"/>
        <v>95</v>
      </c>
      <c r="O419">
        <f t="shared" si="78"/>
        <v>16478.832031000002</v>
      </c>
      <c r="P419">
        <f>IF(N419=-1,VLOOKUP(M419,periods!$A$1:$B$11,2,FALSE),VLOOKUP(M419,periods!$A$1:$B$11,2,FALSE)/100)</f>
        <v>1E-3</v>
      </c>
      <c r="Q419">
        <f t="shared" si="79"/>
        <v>16.478832031000003</v>
      </c>
      <c r="R419">
        <f t="shared" si="80"/>
        <v>271551.9051059116</v>
      </c>
    </row>
    <row r="420" spans="1:18" x14ac:dyDescent="0.25">
      <c r="A420">
        <v>26</v>
      </c>
      <c r="B420">
        <v>1</v>
      </c>
      <c r="C420">
        <v>7</v>
      </c>
      <c r="D420">
        <v>8</v>
      </c>
      <c r="E420">
        <v>404.80761699999999</v>
      </c>
      <c r="H420" s="2">
        <v>4</v>
      </c>
      <c r="I420" s="2">
        <v>1</v>
      </c>
      <c r="J420" s="2">
        <v>96</v>
      </c>
      <c r="K420" s="3">
        <v>8267.4628909999992</v>
      </c>
      <c r="L420">
        <f t="shared" si="75"/>
        <v>4</v>
      </c>
      <c r="M420">
        <f t="shared" si="76"/>
        <v>1</v>
      </c>
      <c r="N420">
        <f t="shared" si="77"/>
        <v>96</v>
      </c>
      <c r="O420">
        <f t="shared" si="78"/>
        <v>8267.4628909999992</v>
      </c>
      <c r="P420">
        <f>IF(N420=-1,VLOOKUP(M420,periods!$A$1:$B$11,2,FALSE),VLOOKUP(M420,periods!$A$1:$B$11,2,FALSE)/100)</f>
        <v>1E-3</v>
      </c>
      <c r="Q420">
        <f t="shared" si="79"/>
        <v>8.2674628909999992</v>
      </c>
      <c r="R420">
        <f t="shared" si="80"/>
        <v>68350.942654062063</v>
      </c>
    </row>
    <row r="421" spans="1:18" x14ac:dyDescent="0.25">
      <c r="A421">
        <v>2100210</v>
      </c>
      <c r="B421">
        <v>1</v>
      </c>
      <c r="C421">
        <v>7</v>
      </c>
      <c r="D421">
        <v>8</v>
      </c>
      <c r="E421">
        <v>341.45974699999999</v>
      </c>
      <c r="H421" s="2">
        <v>4</v>
      </c>
      <c r="I421" s="2">
        <v>1</v>
      </c>
      <c r="J421" s="2">
        <v>97</v>
      </c>
      <c r="K421" s="3">
        <v>6938.0102539999998</v>
      </c>
      <c r="L421">
        <f t="shared" si="75"/>
        <v>4</v>
      </c>
      <c r="M421">
        <f t="shared" si="76"/>
        <v>1</v>
      </c>
      <c r="N421">
        <f t="shared" si="77"/>
        <v>97</v>
      </c>
      <c r="O421">
        <f t="shared" si="78"/>
        <v>6938.0102539999998</v>
      </c>
      <c r="P421">
        <f>IF(N421=-1,VLOOKUP(M421,periods!$A$1:$B$11,2,FALSE),VLOOKUP(M421,periods!$A$1:$B$11,2,FALSE)/100)</f>
        <v>1E-3</v>
      </c>
      <c r="Q421">
        <f t="shared" si="79"/>
        <v>6.9380102539999999</v>
      </c>
      <c r="R421">
        <f t="shared" si="80"/>
        <v>48135.986284609142</v>
      </c>
    </row>
    <row r="422" spans="1:18" x14ac:dyDescent="0.25">
      <c r="A422">
        <v>2100210</v>
      </c>
      <c r="B422">
        <v>1</v>
      </c>
      <c r="C422">
        <v>7</v>
      </c>
      <c r="D422">
        <v>10</v>
      </c>
      <c r="E422">
        <v>1624.1557620000001</v>
      </c>
      <c r="H422" s="2">
        <v>4</v>
      </c>
      <c r="I422" s="2">
        <v>1</v>
      </c>
      <c r="J422" s="2">
        <v>98</v>
      </c>
      <c r="K422" s="3">
        <v>5254.1591799999997</v>
      </c>
      <c r="L422">
        <f t="shared" si="75"/>
        <v>4</v>
      </c>
      <c r="M422">
        <f t="shared" si="76"/>
        <v>1</v>
      </c>
      <c r="N422">
        <f t="shared" si="77"/>
        <v>98</v>
      </c>
      <c r="O422">
        <f t="shared" si="78"/>
        <v>5254.1591799999997</v>
      </c>
      <c r="P422">
        <f>IF(N422=-1,VLOOKUP(M422,periods!$A$1:$B$11,2,FALSE),VLOOKUP(M422,periods!$A$1:$B$11,2,FALSE)/100)</f>
        <v>1E-3</v>
      </c>
      <c r="Q422">
        <f t="shared" si="79"/>
        <v>5.2541591799999994</v>
      </c>
      <c r="R422">
        <f t="shared" si="80"/>
        <v>27606.188688778271</v>
      </c>
    </row>
    <row r="423" spans="1:18" x14ac:dyDescent="0.25">
      <c r="A423">
        <v>26</v>
      </c>
      <c r="B423">
        <v>1</v>
      </c>
      <c r="C423">
        <v>7</v>
      </c>
      <c r="D423">
        <v>11</v>
      </c>
      <c r="E423">
        <v>6059.3916019999997</v>
      </c>
      <c r="H423" s="2">
        <v>4</v>
      </c>
      <c r="I423" s="2">
        <v>1</v>
      </c>
      <c r="J423" s="2">
        <v>99</v>
      </c>
      <c r="K423" s="3">
        <v>35893.212402999998</v>
      </c>
      <c r="L423">
        <f t="shared" si="75"/>
        <v>4</v>
      </c>
      <c r="M423">
        <f t="shared" si="76"/>
        <v>1</v>
      </c>
      <c r="N423">
        <f t="shared" si="77"/>
        <v>99</v>
      </c>
      <c r="O423">
        <f t="shared" si="78"/>
        <v>35893.212402999998</v>
      </c>
      <c r="P423">
        <f>IF(N423=-1,VLOOKUP(M423,periods!$A$1:$B$11,2,FALSE),VLOOKUP(M423,periods!$A$1:$B$11,2,FALSE)/100)</f>
        <v>1E-3</v>
      </c>
      <c r="Q423">
        <f t="shared" si="79"/>
        <v>35.893212403</v>
      </c>
      <c r="R423">
        <f t="shared" si="80"/>
        <v>1288322.6966068728</v>
      </c>
    </row>
    <row r="424" spans="1:18" x14ac:dyDescent="0.25">
      <c r="A424">
        <v>2100210</v>
      </c>
      <c r="B424">
        <v>1</v>
      </c>
      <c r="C424">
        <v>7</v>
      </c>
      <c r="D424">
        <v>12</v>
      </c>
      <c r="E424">
        <v>7961.1123049999997</v>
      </c>
      <c r="H424" s="2">
        <v>4</v>
      </c>
      <c r="I424" s="2">
        <v>2</v>
      </c>
      <c r="J424" s="2">
        <v>-1</v>
      </c>
      <c r="K424" s="3">
        <v>11537.545409999999</v>
      </c>
      <c r="L424">
        <f t="shared" si="75"/>
        <v>4</v>
      </c>
      <c r="M424">
        <f t="shared" si="76"/>
        <v>2</v>
      </c>
      <c r="N424">
        <f t="shared" si="77"/>
        <v>-1</v>
      </c>
      <c r="O424">
        <f t="shared" si="78"/>
        <v>11537.545409999999</v>
      </c>
      <c r="P424">
        <f>IF(N424=-1,VLOOKUP(M424,periods!$A$1:$B$11,2,FALSE),VLOOKUP(M424,periods!$A$1:$B$11,2,FALSE)/100)</f>
        <v>0.1</v>
      </c>
      <c r="Q424">
        <f t="shared" si="79"/>
        <v>1153.754541</v>
      </c>
      <c r="R424">
        <f t="shared" si="80"/>
        <v>13311495.408781204</v>
      </c>
    </row>
    <row r="425" spans="1:18" x14ac:dyDescent="0.25">
      <c r="A425">
        <v>2100210</v>
      </c>
      <c r="B425">
        <v>1</v>
      </c>
      <c r="C425">
        <v>7</v>
      </c>
      <c r="D425">
        <v>13</v>
      </c>
      <c r="E425">
        <v>7963.0224609999996</v>
      </c>
      <c r="H425" s="2">
        <v>4</v>
      </c>
      <c r="I425" s="2">
        <v>2</v>
      </c>
      <c r="J425" s="2">
        <v>1</v>
      </c>
      <c r="K425" s="3">
        <v>26197.111327999999</v>
      </c>
      <c r="L425">
        <f t="shared" si="75"/>
        <v>4</v>
      </c>
      <c r="M425">
        <f t="shared" si="76"/>
        <v>2</v>
      </c>
      <c r="N425">
        <f t="shared" si="77"/>
        <v>1</v>
      </c>
      <c r="O425">
        <f t="shared" si="78"/>
        <v>26197.111327999999</v>
      </c>
      <c r="P425">
        <f>IF(N425=-1,VLOOKUP(M425,periods!$A$1:$B$11,2,FALSE),VLOOKUP(M425,periods!$A$1:$B$11,2,FALSE)/100)</f>
        <v>1E-3</v>
      </c>
      <c r="Q425">
        <f t="shared" si="79"/>
        <v>26.197111327999998</v>
      </c>
      <c r="R425">
        <f t="shared" si="80"/>
        <v>686288.6419316259</v>
      </c>
    </row>
    <row r="426" spans="1:18" x14ac:dyDescent="0.25">
      <c r="A426">
        <v>26</v>
      </c>
      <c r="B426">
        <v>1</v>
      </c>
      <c r="C426">
        <v>7</v>
      </c>
      <c r="D426">
        <v>17</v>
      </c>
      <c r="E426">
        <v>4497.2514650000003</v>
      </c>
      <c r="H426" s="2">
        <v>4</v>
      </c>
      <c r="I426" s="2">
        <v>2</v>
      </c>
      <c r="J426" s="2">
        <v>3</v>
      </c>
      <c r="K426" s="3">
        <v>22765.457030999998</v>
      </c>
      <c r="L426">
        <f t="shared" si="75"/>
        <v>4</v>
      </c>
      <c r="M426">
        <f t="shared" si="76"/>
        <v>2</v>
      </c>
      <c r="N426">
        <f t="shared" si="77"/>
        <v>3</v>
      </c>
      <c r="O426">
        <f t="shared" si="78"/>
        <v>22765.457030999998</v>
      </c>
      <c r="P426">
        <f>IF(N426=-1,VLOOKUP(M426,periods!$A$1:$B$11,2,FALSE),VLOOKUP(M426,periods!$A$1:$B$11,2,FALSE)/100)</f>
        <v>1E-3</v>
      </c>
      <c r="Q426">
        <f t="shared" si="79"/>
        <v>22.765457030999997</v>
      </c>
      <c r="R426">
        <f t="shared" si="80"/>
        <v>518266.03383030725</v>
      </c>
    </row>
    <row r="427" spans="1:18" x14ac:dyDescent="0.25">
      <c r="A427">
        <v>2100210</v>
      </c>
      <c r="B427">
        <v>1</v>
      </c>
      <c r="C427">
        <v>7</v>
      </c>
      <c r="D427">
        <v>17</v>
      </c>
      <c r="E427">
        <v>9842.5263670000004</v>
      </c>
      <c r="H427" s="2">
        <v>4</v>
      </c>
      <c r="I427" s="2">
        <v>2</v>
      </c>
      <c r="J427" s="2">
        <v>6</v>
      </c>
      <c r="K427" s="3">
        <v>4693.0263670000004</v>
      </c>
      <c r="L427">
        <f t="shared" si="75"/>
        <v>4</v>
      </c>
      <c r="M427">
        <f t="shared" si="76"/>
        <v>2</v>
      </c>
      <c r="N427">
        <f t="shared" si="77"/>
        <v>6</v>
      </c>
      <c r="O427">
        <f t="shared" si="78"/>
        <v>4693.0263670000004</v>
      </c>
      <c r="P427">
        <f>IF(N427=-1,VLOOKUP(M427,periods!$A$1:$B$11,2,FALSE),VLOOKUP(M427,periods!$A$1:$B$11,2,FALSE)/100)</f>
        <v>1E-3</v>
      </c>
      <c r="Q427">
        <f t="shared" si="79"/>
        <v>4.6930263670000008</v>
      </c>
      <c r="R427">
        <f t="shared" si="80"/>
        <v>22024.496481357222</v>
      </c>
    </row>
    <row r="428" spans="1:18" x14ac:dyDescent="0.25">
      <c r="A428">
        <v>2100210</v>
      </c>
      <c r="B428">
        <v>1</v>
      </c>
      <c r="C428">
        <v>7</v>
      </c>
      <c r="D428">
        <v>18</v>
      </c>
      <c r="E428">
        <v>9391.2207030000009</v>
      </c>
      <c r="H428" s="2">
        <v>4</v>
      </c>
      <c r="I428" s="2">
        <v>2</v>
      </c>
      <c r="J428" s="2">
        <v>8</v>
      </c>
      <c r="K428" s="3">
        <v>20356.953125</v>
      </c>
      <c r="L428">
        <f t="shared" si="75"/>
        <v>4</v>
      </c>
      <c r="M428">
        <f t="shared" si="76"/>
        <v>2</v>
      </c>
      <c r="N428">
        <f t="shared" si="77"/>
        <v>8</v>
      </c>
      <c r="O428">
        <f t="shared" si="78"/>
        <v>20356.953125</v>
      </c>
      <c r="P428">
        <f>IF(N428=-1,VLOOKUP(M428,periods!$A$1:$B$11,2,FALSE),VLOOKUP(M428,periods!$A$1:$B$11,2,FALSE)/100)</f>
        <v>1E-3</v>
      </c>
      <c r="Q428">
        <f t="shared" si="79"/>
        <v>20.356953125</v>
      </c>
      <c r="R428">
        <f t="shared" si="80"/>
        <v>414405.54053344729</v>
      </c>
    </row>
    <row r="429" spans="1:18" x14ac:dyDescent="0.25">
      <c r="A429">
        <v>2100210</v>
      </c>
      <c r="B429">
        <v>1</v>
      </c>
      <c r="C429">
        <v>7</v>
      </c>
      <c r="D429">
        <v>19</v>
      </c>
      <c r="E429">
        <v>15593.986328000001</v>
      </c>
      <c r="H429" s="2">
        <v>4</v>
      </c>
      <c r="I429" s="2">
        <v>2</v>
      </c>
      <c r="J429" s="2">
        <v>10</v>
      </c>
      <c r="K429" s="3">
        <v>18138.314452999999</v>
      </c>
      <c r="L429">
        <f t="shared" si="75"/>
        <v>4</v>
      </c>
      <c r="M429">
        <f t="shared" si="76"/>
        <v>2</v>
      </c>
      <c r="N429">
        <f t="shared" si="77"/>
        <v>10</v>
      </c>
      <c r="O429">
        <f t="shared" si="78"/>
        <v>18138.314452999999</v>
      </c>
      <c r="P429">
        <f>IF(N429=-1,VLOOKUP(M429,periods!$A$1:$B$11,2,FALSE),VLOOKUP(M429,periods!$A$1:$B$11,2,FALSE)/100)</f>
        <v>1E-3</v>
      </c>
      <c r="Q429">
        <f t="shared" si="79"/>
        <v>18.138314453</v>
      </c>
      <c r="R429">
        <f t="shared" si="80"/>
        <v>328998.45119590865</v>
      </c>
    </row>
    <row r="430" spans="1:18" x14ac:dyDescent="0.25">
      <c r="A430">
        <v>26</v>
      </c>
      <c r="B430">
        <v>1</v>
      </c>
      <c r="C430">
        <v>7</v>
      </c>
      <c r="D430">
        <v>20</v>
      </c>
      <c r="E430">
        <v>3648.1296390000002</v>
      </c>
      <c r="H430" s="2">
        <v>4</v>
      </c>
      <c r="I430" s="2">
        <v>2</v>
      </c>
      <c r="J430" s="2">
        <v>11</v>
      </c>
      <c r="K430" s="3">
        <v>9818.8027340000008</v>
      </c>
      <c r="L430">
        <f t="shared" si="75"/>
        <v>4</v>
      </c>
      <c r="M430">
        <f t="shared" si="76"/>
        <v>2</v>
      </c>
      <c r="N430">
        <f t="shared" si="77"/>
        <v>11</v>
      </c>
      <c r="O430">
        <f t="shared" si="78"/>
        <v>9818.8027340000008</v>
      </c>
      <c r="P430">
        <f>IF(N430=-1,VLOOKUP(M430,periods!$A$1:$B$11,2,FALSE),VLOOKUP(M430,periods!$A$1:$B$11,2,FALSE)/100)</f>
        <v>1E-3</v>
      </c>
      <c r="Q430">
        <f t="shared" si="79"/>
        <v>9.8188027340000001</v>
      </c>
      <c r="R430">
        <f t="shared" si="80"/>
        <v>96408.887129205905</v>
      </c>
    </row>
    <row r="431" spans="1:18" x14ac:dyDescent="0.25">
      <c r="A431">
        <v>2100210</v>
      </c>
      <c r="B431">
        <v>1</v>
      </c>
      <c r="C431">
        <v>7</v>
      </c>
      <c r="D431">
        <v>21</v>
      </c>
      <c r="E431">
        <v>5244.6357420000004</v>
      </c>
      <c r="H431" s="2">
        <v>4</v>
      </c>
      <c r="I431" s="2">
        <v>2</v>
      </c>
      <c r="J431" s="2">
        <v>12</v>
      </c>
      <c r="K431" s="3">
        <v>7536.4814450000003</v>
      </c>
      <c r="L431">
        <f t="shared" si="75"/>
        <v>4</v>
      </c>
      <c r="M431">
        <f t="shared" si="76"/>
        <v>2</v>
      </c>
      <c r="N431">
        <f t="shared" si="77"/>
        <v>12</v>
      </c>
      <c r="O431">
        <f t="shared" si="78"/>
        <v>7536.4814450000003</v>
      </c>
      <c r="P431">
        <f>IF(N431=-1,VLOOKUP(M431,periods!$A$1:$B$11,2,FALSE),VLOOKUP(M431,periods!$A$1:$B$11,2,FALSE)/100)</f>
        <v>1E-3</v>
      </c>
      <c r="Q431">
        <f t="shared" si="79"/>
        <v>7.5364814450000006</v>
      </c>
      <c r="R431">
        <f t="shared" si="80"/>
        <v>56798.552570829299</v>
      </c>
    </row>
    <row r="432" spans="1:18" x14ac:dyDescent="0.25">
      <c r="A432">
        <v>26</v>
      </c>
      <c r="B432">
        <v>1</v>
      </c>
      <c r="C432">
        <v>7</v>
      </c>
      <c r="D432">
        <v>22</v>
      </c>
      <c r="E432">
        <v>2000.12915</v>
      </c>
      <c r="H432" s="2">
        <v>4</v>
      </c>
      <c r="I432" s="2">
        <v>2</v>
      </c>
      <c r="J432" s="2">
        <v>13</v>
      </c>
      <c r="K432" s="3">
        <v>14726.058594</v>
      </c>
      <c r="L432">
        <f t="shared" si="75"/>
        <v>4</v>
      </c>
      <c r="M432">
        <f t="shared" si="76"/>
        <v>2</v>
      </c>
      <c r="N432">
        <f t="shared" si="77"/>
        <v>13</v>
      </c>
      <c r="O432">
        <f t="shared" si="78"/>
        <v>14726.058594</v>
      </c>
      <c r="P432">
        <f>IF(N432=-1,VLOOKUP(M432,periods!$A$1:$B$11,2,FALSE),VLOOKUP(M432,periods!$A$1:$B$11,2,FALSE)/100)</f>
        <v>1E-3</v>
      </c>
      <c r="Q432">
        <f t="shared" si="79"/>
        <v>14.726058594000001</v>
      </c>
      <c r="R432">
        <f t="shared" si="80"/>
        <v>216856.80171392125</v>
      </c>
    </row>
    <row r="433" spans="1:18" x14ac:dyDescent="0.25">
      <c r="A433">
        <v>26</v>
      </c>
      <c r="B433">
        <v>1</v>
      </c>
      <c r="C433">
        <v>7</v>
      </c>
      <c r="D433">
        <v>24</v>
      </c>
      <c r="E433">
        <v>9309.1640619999998</v>
      </c>
      <c r="H433" s="2">
        <v>4</v>
      </c>
      <c r="I433" s="2">
        <v>2</v>
      </c>
      <c r="J433" s="2">
        <v>14</v>
      </c>
      <c r="K433" s="3">
        <v>28708.447265999999</v>
      </c>
      <c r="L433">
        <f t="shared" si="75"/>
        <v>4</v>
      </c>
      <c r="M433">
        <f t="shared" si="76"/>
        <v>2</v>
      </c>
      <c r="N433">
        <f t="shared" si="77"/>
        <v>14</v>
      </c>
      <c r="O433">
        <f t="shared" si="78"/>
        <v>28708.447265999999</v>
      </c>
      <c r="P433">
        <f>IF(N433=-1,VLOOKUP(M433,periods!$A$1:$B$11,2,FALSE),VLOOKUP(M433,periods!$A$1:$B$11,2,FALSE)/100)</f>
        <v>1E-3</v>
      </c>
      <c r="Q433">
        <f t="shared" si="79"/>
        <v>28.708447266</v>
      </c>
      <c r="R433">
        <f t="shared" si="80"/>
        <v>824174.9444247029</v>
      </c>
    </row>
    <row r="434" spans="1:18" x14ac:dyDescent="0.25">
      <c r="A434">
        <v>2100210</v>
      </c>
      <c r="B434">
        <v>1</v>
      </c>
      <c r="C434">
        <v>7</v>
      </c>
      <c r="D434">
        <v>24</v>
      </c>
      <c r="E434">
        <v>7593.0380859999996</v>
      </c>
      <c r="H434" s="2">
        <v>4</v>
      </c>
      <c r="I434" s="2">
        <v>2</v>
      </c>
      <c r="J434" s="2">
        <v>16</v>
      </c>
      <c r="K434" s="3">
        <v>6437.3007809999999</v>
      </c>
      <c r="L434">
        <f t="shared" si="75"/>
        <v>4</v>
      </c>
      <c r="M434">
        <f t="shared" si="76"/>
        <v>2</v>
      </c>
      <c r="N434">
        <f t="shared" si="77"/>
        <v>16</v>
      </c>
      <c r="O434">
        <f t="shared" si="78"/>
        <v>6437.3007809999999</v>
      </c>
      <c r="P434">
        <f>IF(N434=-1,VLOOKUP(M434,periods!$A$1:$B$11,2,FALSE),VLOOKUP(M434,periods!$A$1:$B$11,2,FALSE)/100)</f>
        <v>1E-3</v>
      </c>
      <c r="Q434">
        <f t="shared" si="79"/>
        <v>6.4373007810000002</v>
      </c>
      <c r="R434">
        <f t="shared" si="80"/>
        <v>41438.841345063207</v>
      </c>
    </row>
    <row r="435" spans="1:18" x14ac:dyDescent="0.25">
      <c r="A435">
        <v>26</v>
      </c>
      <c r="B435">
        <v>1</v>
      </c>
      <c r="C435">
        <v>7</v>
      </c>
      <c r="D435">
        <v>25</v>
      </c>
      <c r="E435">
        <v>7227.298828</v>
      </c>
      <c r="H435" s="2">
        <v>4</v>
      </c>
      <c r="I435" s="2">
        <v>2</v>
      </c>
      <c r="J435" s="2">
        <v>18</v>
      </c>
      <c r="K435" s="3">
        <v>14871.789062</v>
      </c>
      <c r="L435">
        <f t="shared" si="75"/>
        <v>4</v>
      </c>
      <c r="M435">
        <f t="shared" si="76"/>
        <v>2</v>
      </c>
      <c r="N435">
        <f t="shared" si="77"/>
        <v>18</v>
      </c>
      <c r="O435">
        <f t="shared" si="78"/>
        <v>14871.789062</v>
      </c>
      <c r="P435">
        <f>IF(N435=-1,VLOOKUP(M435,periods!$A$1:$B$11,2,FALSE),VLOOKUP(M435,periods!$A$1:$B$11,2,FALSE)/100)</f>
        <v>1E-3</v>
      </c>
      <c r="Q435">
        <f t="shared" si="79"/>
        <v>14.871789062</v>
      </c>
      <c r="R435">
        <f t="shared" si="80"/>
        <v>221170.10990462283</v>
      </c>
    </row>
    <row r="436" spans="1:18" x14ac:dyDescent="0.25">
      <c r="A436">
        <v>2100210</v>
      </c>
      <c r="B436">
        <v>1</v>
      </c>
      <c r="C436">
        <v>7</v>
      </c>
      <c r="D436">
        <v>26</v>
      </c>
      <c r="E436">
        <v>2032.4757079999999</v>
      </c>
      <c r="H436" s="2">
        <v>4</v>
      </c>
      <c r="I436" s="2">
        <v>2</v>
      </c>
      <c r="J436" s="2">
        <v>19</v>
      </c>
      <c r="K436" s="3">
        <v>15976.444824</v>
      </c>
      <c r="L436">
        <f t="shared" si="75"/>
        <v>4</v>
      </c>
      <c r="M436">
        <f t="shared" si="76"/>
        <v>2</v>
      </c>
      <c r="N436">
        <f t="shared" si="77"/>
        <v>19</v>
      </c>
      <c r="O436">
        <f t="shared" si="78"/>
        <v>15976.444824</v>
      </c>
      <c r="P436">
        <f>IF(N436=-1,VLOOKUP(M436,periods!$A$1:$B$11,2,FALSE),VLOOKUP(M436,periods!$A$1:$B$11,2,FALSE)/100)</f>
        <v>1E-3</v>
      </c>
      <c r="Q436">
        <f t="shared" si="79"/>
        <v>15.976444824</v>
      </c>
      <c r="R436">
        <f t="shared" si="80"/>
        <v>255246.78921431641</v>
      </c>
    </row>
    <row r="437" spans="1:18" x14ac:dyDescent="0.25">
      <c r="A437">
        <v>26</v>
      </c>
      <c r="B437">
        <v>1</v>
      </c>
      <c r="C437">
        <v>7</v>
      </c>
      <c r="D437">
        <v>28</v>
      </c>
      <c r="E437">
        <v>9930.6132809999999</v>
      </c>
      <c r="H437" s="2">
        <v>4</v>
      </c>
      <c r="I437" s="2">
        <v>2</v>
      </c>
      <c r="J437" s="2">
        <v>20</v>
      </c>
      <c r="K437" s="3">
        <v>20089.150390999999</v>
      </c>
      <c r="L437">
        <f t="shared" si="75"/>
        <v>4</v>
      </c>
      <c r="M437">
        <f t="shared" si="76"/>
        <v>2</v>
      </c>
      <c r="N437">
        <f t="shared" si="77"/>
        <v>20</v>
      </c>
      <c r="O437">
        <f t="shared" si="78"/>
        <v>20089.150390999999</v>
      </c>
      <c r="P437">
        <f>IF(N437=-1,VLOOKUP(M437,periods!$A$1:$B$11,2,FALSE),VLOOKUP(M437,periods!$A$1:$B$11,2,FALSE)/100)</f>
        <v>1E-3</v>
      </c>
      <c r="Q437">
        <f t="shared" si="79"/>
        <v>20.089150391</v>
      </c>
      <c r="R437">
        <f t="shared" si="80"/>
        <v>403573.96343221539</v>
      </c>
    </row>
    <row r="438" spans="1:18" x14ac:dyDescent="0.25">
      <c r="A438">
        <v>26</v>
      </c>
      <c r="B438">
        <v>1</v>
      </c>
      <c r="C438">
        <v>7</v>
      </c>
      <c r="D438">
        <v>29</v>
      </c>
      <c r="E438">
        <v>1709.3217770000001</v>
      </c>
      <c r="H438" s="2">
        <v>4</v>
      </c>
      <c r="I438" s="2">
        <v>2</v>
      </c>
      <c r="J438" s="2">
        <v>22</v>
      </c>
      <c r="K438" s="3">
        <v>37169.152344000002</v>
      </c>
      <c r="L438">
        <f t="shared" si="75"/>
        <v>4</v>
      </c>
      <c r="M438">
        <f t="shared" si="76"/>
        <v>2</v>
      </c>
      <c r="N438">
        <f t="shared" si="77"/>
        <v>22</v>
      </c>
      <c r="O438">
        <f t="shared" si="78"/>
        <v>37169.152344000002</v>
      </c>
      <c r="P438">
        <f>IF(N438=-1,VLOOKUP(M438,periods!$A$1:$B$11,2,FALSE),VLOOKUP(M438,periods!$A$1:$B$11,2,FALSE)/100)</f>
        <v>1E-3</v>
      </c>
      <c r="Q438">
        <f t="shared" si="79"/>
        <v>37.169152344000004</v>
      </c>
      <c r="R438">
        <f t="shared" si="80"/>
        <v>1381545.885971481</v>
      </c>
    </row>
    <row r="439" spans="1:18" x14ac:dyDescent="0.25">
      <c r="A439">
        <v>2100210</v>
      </c>
      <c r="B439">
        <v>1</v>
      </c>
      <c r="C439">
        <v>7</v>
      </c>
      <c r="D439">
        <v>29</v>
      </c>
      <c r="E439">
        <v>3769.1035160000001</v>
      </c>
      <c r="H439" s="2">
        <v>4</v>
      </c>
      <c r="I439" s="2">
        <v>2</v>
      </c>
      <c r="J439" s="2">
        <v>23</v>
      </c>
      <c r="K439" s="3">
        <v>32328.314452999999</v>
      </c>
      <c r="L439">
        <f t="shared" si="75"/>
        <v>4</v>
      </c>
      <c r="M439">
        <f t="shared" si="76"/>
        <v>2</v>
      </c>
      <c r="N439">
        <f t="shared" si="77"/>
        <v>23</v>
      </c>
      <c r="O439">
        <f t="shared" si="78"/>
        <v>32328.314452999999</v>
      </c>
      <c r="P439">
        <f>IF(N439=-1,VLOOKUP(M439,periods!$A$1:$B$11,2,FALSE),VLOOKUP(M439,periods!$A$1:$B$11,2,FALSE)/100)</f>
        <v>1E-3</v>
      </c>
      <c r="Q439">
        <f t="shared" si="79"/>
        <v>32.328314452999997</v>
      </c>
      <c r="R439">
        <f t="shared" si="80"/>
        <v>1045119.9153720486</v>
      </c>
    </row>
    <row r="440" spans="1:18" x14ac:dyDescent="0.25">
      <c r="A440">
        <v>26</v>
      </c>
      <c r="B440">
        <v>1</v>
      </c>
      <c r="C440">
        <v>7</v>
      </c>
      <c r="D440">
        <v>31</v>
      </c>
      <c r="E440">
        <v>10025.255859000001</v>
      </c>
      <c r="H440" s="2">
        <v>4</v>
      </c>
      <c r="I440" s="2">
        <v>2</v>
      </c>
      <c r="J440" s="2">
        <v>25</v>
      </c>
      <c r="K440" s="3">
        <v>29072.189941000001</v>
      </c>
      <c r="L440">
        <f t="shared" si="75"/>
        <v>4</v>
      </c>
      <c r="M440">
        <f t="shared" si="76"/>
        <v>2</v>
      </c>
      <c r="N440">
        <f t="shared" si="77"/>
        <v>25</v>
      </c>
      <c r="O440">
        <f t="shared" si="78"/>
        <v>29072.189941000001</v>
      </c>
      <c r="P440">
        <f>IF(N440=-1,VLOOKUP(M440,periods!$A$1:$B$11,2,FALSE),VLOOKUP(M440,periods!$A$1:$B$11,2,FALSE)/100)</f>
        <v>1E-3</v>
      </c>
      <c r="Q440">
        <f t="shared" si="79"/>
        <v>29.072189941000001</v>
      </c>
      <c r="R440">
        <f t="shared" si="80"/>
        <v>845192.2279655817</v>
      </c>
    </row>
    <row r="441" spans="1:18" x14ac:dyDescent="0.25">
      <c r="A441">
        <v>2100210</v>
      </c>
      <c r="B441">
        <v>1</v>
      </c>
      <c r="C441">
        <v>7</v>
      </c>
      <c r="D441">
        <v>32</v>
      </c>
      <c r="E441">
        <v>23559.833984000001</v>
      </c>
      <c r="H441" s="2">
        <v>4</v>
      </c>
      <c r="I441" s="2">
        <v>2</v>
      </c>
      <c r="J441" s="2">
        <v>26</v>
      </c>
      <c r="K441" s="3">
        <v>22369.195312</v>
      </c>
      <c r="L441">
        <f t="shared" si="75"/>
        <v>4</v>
      </c>
      <c r="M441">
        <f t="shared" si="76"/>
        <v>2</v>
      </c>
      <c r="N441">
        <f t="shared" si="77"/>
        <v>26</v>
      </c>
      <c r="O441">
        <f t="shared" si="78"/>
        <v>22369.195312</v>
      </c>
      <c r="P441">
        <f>IF(N441=-1,VLOOKUP(M441,periods!$A$1:$B$11,2,FALSE),VLOOKUP(M441,periods!$A$1:$B$11,2,FALSE)/100)</f>
        <v>1E-3</v>
      </c>
      <c r="Q441">
        <f t="shared" si="79"/>
        <v>22.369195311999999</v>
      </c>
      <c r="R441">
        <f t="shared" si="80"/>
        <v>500380.89890640276</v>
      </c>
    </row>
    <row r="442" spans="1:18" x14ac:dyDescent="0.25">
      <c r="A442">
        <v>2100210</v>
      </c>
      <c r="B442">
        <v>1</v>
      </c>
      <c r="C442">
        <v>7</v>
      </c>
      <c r="D442">
        <v>34</v>
      </c>
      <c r="E442">
        <v>19140.855468999998</v>
      </c>
      <c r="H442" s="2">
        <v>4</v>
      </c>
      <c r="I442" s="2">
        <v>2</v>
      </c>
      <c r="J442" s="2">
        <v>27</v>
      </c>
      <c r="K442" s="3">
        <v>21286.070312</v>
      </c>
      <c r="L442">
        <f t="shared" si="75"/>
        <v>4</v>
      </c>
      <c r="M442">
        <f t="shared" si="76"/>
        <v>2</v>
      </c>
      <c r="N442">
        <f t="shared" si="77"/>
        <v>27</v>
      </c>
      <c r="O442">
        <f t="shared" si="78"/>
        <v>21286.070312</v>
      </c>
      <c r="P442">
        <f>IF(N442=-1,VLOOKUP(M442,periods!$A$1:$B$11,2,FALSE),VLOOKUP(M442,periods!$A$1:$B$11,2,FALSE)/100)</f>
        <v>1E-3</v>
      </c>
      <c r="Q442">
        <f t="shared" si="79"/>
        <v>21.286070312</v>
      </c>
      <c r="R442">
        <f t="shared" si="80"/>
        <v>453096.78932740778</v>
      </c>
    </row>
    <row r="443" spans="1:18" x14ac:dyDescent="0.25">
      <c r="A443">
        <v>26</v>
      </c>
      <c r="B443">
        <v>1</v>
      </c>
      <c r="C443">
        <v>7</v>
      </c>
      <c r="D443">
        <v>38</v>
      </c>
      <c r="E443">
        <v>6264.8940430000002</v>
      </c>
      <c r="H443" s="2">
        <v>4</v>
      </c>
      <c r="I443" s="2">
        <v>2</v>
      </c>
      <c r="J443" s="2">
        <v>30</v>
      </c>
      <c r="K443" s="3">
        <v>26914.490234000001</v>
      </c>
      <c r="L443">
        <f t="shared" si="75"/>
        <v>4</v>
      </c>
      <c r="M443">
        <f t="shared" si="76"/>
        <v>2</v>
      </c>
      <c r="N443">
        <f t="shared" si="77"/>
        <v>30</v>
      </c>
      <c r="O443">
        <f t="shared" si="78"/>
        <v>26914.490234000001</v>
      </c>
      <c r="P443">
        <f>IF(N443=-1,VLOOKUP(M443,periods!$A$1:$B$11,2,FALSE),VLOOKUP(M443,periods!$A$1:$B$11,2,FALSE)/100)</f>
        <v>1E-3</v>
      </c>
      <c r="Q443">
        <f t="shared" si="79"/>
        <v>26.914490234000002</v>
      </c>
      <c r="R443">
        <f t="shared" si="80"/>
        <v>724389.7845560814</v>
      </c>
    </row>
    <row r="444" spans="1:18" x14ac:dyDescent="0.25">
      <c r="A444">
        <v>2100210</v>
      </c>
      <c r="B444">
        <v>1</v>
      </c>
      <c r="C444">
        <v>7</v>
      </c>
      <c r="D444">
        <v>38</v>
      </c>
      <c r="E444">
        <v>6816.3359380000002</v>
      </c>
      <c r="H444" s="2">
        <v>4</v>
      </c>
      <c r="I444" s="2">
        <v>2</v>
      </c>
      <c r="J444" s="2">
        <v>31</v>
      </c>
      <c r="K444" s="3">
        <v>18091.367188</v>
      </c>
      <c r="L444">
        <f t="shared" si="75"/>
        <v>4</v>
      </c>
      <c r="M444">
        <f t="shared" si="76"/>
        <v>2</v>
      </c>
      <c r="N444">
        <f t="shared" si="77"/>
        <v>31</v>
      </c>
      <c r="O444">
        <f t="shared" si="78"/>
        <v>18091.367188</v>
      </c>
      <c r="P444">
        <f>IF(N444=-1,VLOOKUP(M444,periods!$A$1:$B$11,2,FALSE),VLOOKUP(M444,periods!$A$1:$B$11,2,FALSE)/100)</f>
        <v>1E-3</v>
      </c>
      <c r="Q444">
        <f t="shared" si="79"/>
        <v>18.091367188</v>
      </c>
      <c r="R444">
        <f t="shared" si="80"/>
        <v>327297.56673104304</v>
      </c>
    </row>
    <row r="445" spans="1:18" x14ac:dyDescent="0.25">
      <c r="A445">
        <v>2100210</v>
      </c>
      <c r="B445">
        <v>1</v>
      </c>
      <c r="C445">
        <v>7</v>
      </c>
      <c r="D445">
        <v>41</v>
      </c>
      <c r="E445">
        <v>4822.9296880000002</v>
      </c>
      <c r="H445" s="2">
        <v>4</v>
      </c>
      <c r="I445" s="2">
        <v>2</v>
      </c>
      <c r="J445" s="2">
        <v>32</v>
      </c>
      <c r="K445" s="3">
        <v>16459.695312</v>
      </c>
      <c r="L445">
        <f t="shared" si="75"/>
        <v>4</v>
      </c>
      <c r="M445">
        <f t="shared" si="76"/>
        <v>2</v>
      </c>
      <c r="N445">
        <f t="shared" si="77"/>
        <v>32</v>
      </c>
      <c r="O445">
        <f t="shared" si="78"/>
        <v>16459.695312</v>
      </c>
      <c r="P445">
        <f>IF(N445=-1,VLOOKUP(M445,periods!$A$1:$B$11,2,FALSE),VLOOKUP(M445,periods!$A$1:$B$11,2,FALSE)/100)</f>
        <v>1E-3</v>
      </c>
      <c r="Q445">
        <f t="shared" si="79"/>
        <v>16.459695312000001</v>
      </c>
      <c r="R445">
        <f t="shared" si="80"/>
        <v>270921.56976387475</v>
      </c>
    </row>
    <row r="446" spans="1:18" x14ac:dyDescent="0.25">
      <c r="A446">
        <v>2100210</v>
      </c>
      <c r="B446">
        <v>1</v>
      </c>
      <c r="C446">
        <v>7</v>
      </c>
      <c r="D446">
        <v>43</v>
      </c>
      <c r="E446">
        <v>13175.615234000001</v>
      </c>
      <c r="H446" s="2">
        <v>4</v>
      </c>
      <c r="I446" s="2">
        <v>2</v>
      </c>
      <c r="J446" s="2">
        <v>34</v>
      </c>
      <c r="K446" s="3">
        <v>46403.664062000003</v>
      </c>
      <c r="L446">
        <f t="shared" si="75"/>
        <v>4</v>
      </c>
      <c r="M446">
        <f t="shared" si="76"/>
        <v>2</v>
      </c>
      <c r="N446">
        <f t="shared" si="77"/>
        <v>34</v>
      </c>
      <c r="O446">
        <f t="shared" si="78"/>
        <v>46403.664062000003</v>
      </c>
      <c r="P446">
        <f>IF(N446=-1,VLOOKUP(M446,periods!$A$1:$B$11,2,FALSE),VLOOKUP(M446,periods!$A$1:$B$11,2,FALSE)/100)</f>
        <v>1E-3</v>
      </c>
      <c r="Q446">
        <f t="shared" si="79"/>
        <v>46.403664062000004</v>
      </c>
      <c r="R446">
        <f t="shared" si="80"/>
        <v>2153300.0383789507</v>
      </c>
    </row>
    <row r="447" spans="1:18" x14ac:dyDescent="0.25">
      <c r="A447">
        <v>2100210</v>
      </c>
      <c r="B447">
        <v>1</v>
      </c>
      <c r="C447">
        <v>7</v>
      </c>
      <c r="D447">
        <v>44</v>
      </c>
      <c r="E447">
        <v>8267.9296880000002</v>
      </c>
      <c r="H447" s="2">
        <v>4</v>
      </c>
      <c r="I447" s="2">
        <v>2</v>
      </c>
      <c r="J447" s="2">
        <v>38</v>
      </c>
      <c r="K447" s="3">
        <v>60487.400391000003</v>
      </c>
      <c r="L447">
        <f t="shared" si="75"/>
        <v>4</v>
      </c>
      <c r="M447">
        <f t="shared" si="76"/>
        <v>2</v>
      </c>
      <c r="N447">
        <f t="shared" si="77"/>
        <v>38</v>
      </c>
      <c r="O447">
        <f t="shared" si="78"/>
        <v>60487.400391000003</v>
      </c>
      <c r="P447">
        <f>IF(N447=-1,VLOOKUP(M447,periods!$A$1:$B$11,2,FALSE),VLOOKUP(M447,periods!$A$1:$B$11,2,FALSE)/100)</f>
        <v>1E-3</v>
      </c>
      <c r="Q447">
        <f t="shared" si="79"/>
        <v>60.487400391000001</v>
      </c>
      <c r="R447">
        <f t="shared" si="80"/>
        <v>3658725.6060611471</v>
      </c>
    </row>
    <row r="448" spans="1:18" x14ac:dyDescent="0.25">
      <c r="A448">
        <v>2100210</v>
      </c>
      <c r="B448">
        <v>1</v>
      </c>
      <c r="C448">
        <v>7</v>
      </c>
      <c r="D448">
        <v>46</v>
      </c>
      <c r="E448">
        <v>12148.450194999999</v>
      </c>
      <c r="H448" s="2">
        <v>4</v>
      </c>
      <c r="I448" s="2">
        <v>2</v>
      </c>
      <c r="J448" s="2">
        <v>40</v>
      </c>
      <c r="K448" s="3">
        <v>10774.162109000001</v>
      </c>
      <c r="L448">
        <f t="shared" si="75"/>
        <v>4</v>
      </c>
      <c r="M448">
        <f t="shared" si="76"/>
        <v>2</v>
      </c>
      <c r="N448">
        <f t="shared" si="77"/>
        <v>40</v>
      </c>
      <c r="O448">
        <f t="shared" si="78"/>
        <v>10774.162109000001</v>
      </c>
      <c r="P448">
        <f>IF(N448=-1,VLOOKUP(M448,periods!$A$1:$B$11,2,FALSE),VLOOKUP(M448,periods!$A$1:$B$11,2,FALSE)/100)</f>
        <v>1E-3</v>
      </c>
      <c r="Q448">
        <f t="shared" si="79"/>
        <v>10.774162109000001</v>
      </c>
      <c r="R448">
        <f t="shared" si="80"/>
        <v>116082.56915101135</v>
      </c>
    </row>
    <row r="449" spans="1:18" x14ac:dyDescent="0.25">
      <c r="A449">
        <v>2100210</v>
      </c>
      <c r="B449">
        <v>1</v>
      </c>
      <c r="C449">
        <v>7</v>
      </c>
      <c r="D449">
        <v>47</v>
      </c>
      <c r="E449">
        <v>7220.5234380000002</v>
      </c>
      <c r="H449" s="2">
        <v>4</v>
      </c>
      <c r="I449" s="2">
        <v>2</v>
      </c>
      <c r="J449" s="2">
        <v>41</v>
      </c>
      <c r="K449" s="3">
        <v>21475.496093999998</v>
      </c>
      <c r="L449">
        <f t="shared" si="75"/>
        <v>4</v>
      </c>
      <c r="M449">
        <f t="shared" si="76"/>
        <v>2</v>
      </c>
      <c r="N449">
        <f t="shared" si="77"/>
        <v>41</v>
      </c>
      <c r="O449">
        <f t="shared" si="78"/>
        <v>21475.496093999998</v>
      </c>
      <c r="P449">
        <f>IF(N449=-1,VLOOKUP(M449,periods!$A$1:$B$11,2,FALSE),VLOOKUP(M449,periods!$A$1:$B$11,2,FALSE)/100)</f>
        <v>1E-3</v>
      </c>
      <c r="Q449">
        <f t="shared" si="79"/>
        <v>21.475496094</v>
      </c>
      <c r="R449">
        <f t="shared" si="80"/>
        <v>461196.93248340918</v>
      </c>
    </row>
    <row r="450" spans="1:18" x14ac:dyDescent="0.25">
      <c r="A450">
        <v>2100210</v>
      </c>
      <c r="B450">
        <v>1</v>
      </c>
      <c r="C450">
        <v>7</v>
      </c>
      <c r="D450">
        <v>48</v>
      </c>
      <c r="E450">
        <v>9173.7128909999992</v>
      </c>
      <c r="H450" s="2">
        <v>4</v>
      </c>
      <c r="I450" s="2">
        <v>2</v>
      </c>
      <c r="J450" s="2">
        <v>42</v>
      </c>
      <c r="K450" s="3">
        <v>20681.822265999999</v>
      </c>
      <c r="L450">
        <f t="shared" ref="L450:L513" si="81">H450</f>
        <v>4</v>
      </c>
      <c r="M450">
        <f t="shared" ref="M450:M513" si="82">I450</f>
        <v>2</v>
      </c>
      <c r="N450">
        <f t="shared" ref="N450:N513" si="83">J450</f>
        <v>42</v>
      </c>
      <c r="O450">
        <f t="shared" ref="O450:O513" si="84">K450</f>
        <v>20681.822265999999</v>
      </c>
      <c r="P450">
        <f>IF(N450=-1,VLOOKUP(M450,periods!$A$1:$B$11,2,FALSE),VLOOKUP(M450,periods!$A$1:$B$11,2,FALSE)/100)</f>
        <v>1E-3</v>
      </c>
      <c r="Q450">
        <f t="shared" si="79"/>
        <v>20.681822266000001</v>
      </c>
      <c r="R450">
        <f t="shared" si="80"/>
        <v>427737.77224241337</v>
      </c>
    </row>
    <row r="451" spans="1:18" x14ac:dyDescent="0.25">
      <c r="A451">
        <v>26</v>
      </c>
      <c r="B451">
        <v>1</v>
      </c>
      <c r="C451">
        <v>7</v>
      </c>
      <c r="D451">
        <v>49</v>
      </c>
      <c r="E451">
        <v>2467.1938479999999</v>
      </c>
      <c r="H451" s="2">
        <v>4</v>
      </c>
      <c r="I451" s="2">
        <v>2</v>
      </c>
      <c r="J451" s="2">
        <v>43</v>
      </c>
      <c r="K451" s="3">
        <v>29375.408202999999</v>
      </c>
      <c r="L451">
        <f t="shared" si="81"/>
        <v>4</v>
      </c>
      <c r="M451">
        <f t="shared" si="82"/>
        <v>2</v>
      </c>
      <c r="N451">
        <f t="shared" si="83"/>
        <v>43</v>
      </c>
      <c r="O451">
        <f t="shared" si="84"/>
        <v>29375.408202999999</v>
      </c>
      <c r="P451">
        <f>IF(N451=-1,VLOOKUP(M451,periods!$A$1:$B$11,2,FALSE),VLOOKUP(M451,periods!$A$1:$B$11,2,FALSE)/100)</f>
        <v>1E-3</v>
      </c>
      <c r="Q451">
        <f t="shared" ref="Q451:Q514" si="85">O451*P451</f>
        <v>29.375408202999999</v>
      </c>
      <c r="R451">
        <f t="shared" ref="R451:R514" si="86">P451*O451^2</f>
        <v>862914.60709287971</v>
      </c>
    </row>
    <row r="452" spans="1:18" x14ac:dyDescent="0.25">
      <c r="A452">
        <v>2100210</v>
      </c>
      <c r="B452">
        <v>1</v>
      </c>
      <c r="C452">
        <v>7</v>
      </c>
      <c r="D452">
        <v>49</v>
      </c>
      <c r="E452">
        <v>7461.7236329999996</v>
      </c>
      <c r="H452" s="2">
        <v>4</v>
      </c>
      <c r="I452" s="2">
        <v>2</v>
      </c>
      <c r="J452" s="2">
        <v>44</v>
      </c>
      <c r="K452" s="3">
        <v>38812.346679000002</v>
      </c>
      <c r="L452">
        <f t="shared" si="81"/>
        <v>4</v>
      </c>
      <c r="M452">
        <f t="shared" si="82"/>
        <v>2</v>
      </c>
      <c r="N452">
        <f t="shared" si="83"/>
        <v>44</v>
      </c>
      <c r="O452">
        <f t="shared" si="84"/>
        <v>38812.346679000002</v>
      </c>
      <c r="P452">
        <f>IF(N452=-1,VLOOKUP(M452,periods!$A$1:$B$11,2,FALSE),VLOOKUP(M452,periods!$A$1:$B$11,2,FALSE)/100)</f>
        <v>1E-3</v>
      </c>
      <c r="Q452">
        <f t="shared" si="85"/>
        <v>38.812346679000001</v>
      </c>
      <c r="R452">
        <f t="shared" si="86"/>
        <v>1506398.2547308824</v>
      </c>
    </row>
    <row r="453" spans="1:18" x14ac:dyDescent="0.25">
      <c r="A453">
        <v>26</v>
      </c>
      <c r="B453">
        <v>1</v>
      </c>
      <c r="C453">
        <v>7</v>
      </c>
      <c r="D453">
        <v>50</v>
      </c>
      <c r="E453">
        <v>349.06759599999998</v>
      </c>
      <c r="H453" s="2">
        <v>4</v>
      </c>
      <c r="I453" s="2">
        <v>2</v>
      </c>
      <c r="J453" s="2">
        <v>45</v>
      </c>
      <c r="K453" s="3">
        <v>4087.5915530000002</v>
      </c>
      <c r="L453">
        <f t="shared" si="81"/>
        <v>4</v>
      </c>
      <c r="M453">
        <f t="shared" si="82"/>
        <v>2</v>
      </c>
      <c r="N453">
        <f t="shared" si="83"/>
        <v>45</v>
      </c>
      <c r="O453">
        <f t="shared" si="84"/>
        <v>4087.5915530000002</v>
      </c>
      <c r="P453">
        <f>IF(N453=-1,VLOOKUP(M453,periods!$A$1:$B$11,2,FALSE),VLOOKUP(M453,periods!$A$1:$B$11,2,FALSE)/100)</f>
        <v>1E-3</v>
      </c>
      <c r="Q453">
        <f t="shared" si="85"/>
        <v>4.0875915530000002</v>
      </c>
      <c r="R453">
        <f t="shared" si="86"/>
        <v>16708.404704156954</v>
      </c>
    </row>
    <row r="454" spans="1:18" x14ac:dyDescent="0.25">
      <c r="A454">
        <v>26</v>
      </c>
      <c r="B454">
        <v>1</v>
      </c>
      <c r="C454">
        <v>7</v>
      </c>
      <c r="D454">
        <v>53</v>
      </c>
      <c r="E454">
        <v>5644.6689450000003</v>
      </c>
      <c r="H454" s="2">
        <v>4</v>
      </c>
      <c r="I454" s="2">
        <v>2</v>
      </c>
      <c r="J454" s="2">
        <v>48</v>
      </c>
      <c r="K454" s="3">
        <v>25619.788086</v>
      </c>
      <c r="L454">
        <f t="shared" si="81"/>
        <v>4</v>
      </c>
      <c r="M454">
        <f t="shared" si="82"/>
        <v>2</v>
      </c>
      <c r="N454">
        <f t="shared" si="83"/>
        <v>48</v>
      </c>
      <c r="O454">
        <f t="shared" si="84"/>
        <v>25619.788086</v>
      </c>
      <c r="P454">
        <f>IF(N454=-1,VLOOKUP(M454,periods!$A$1:$B$11,2,FALSE),VLOOKUP(M454,periods!$A$1:$B$11,2,FALSE)/100)</f>
        <v>1E-3</v>
      </c>
      <c r="Q454">
        <f t="shared" si="85"/>
        <v>25.619788086</v>
      </c>
      <c r="R454">
        <f t="shared" si="86"/>
        <v>656373.54157154751</v>
      </c>
    </row>
    <row r="455" spans="1:18" x14ac:dyDescent="0.25">
      <c r="A455">
        <v>2100210</v>
      </c>
      <c r="B455">
        <v>1</v>
      </c>
      <c r="C455">
        <v>7</v>
      </c>
      <c r="D455">
        <v>54</v>
      </c>
      <c r="E455">
        <v>5972.8583980000003</v>
      </c>
      <c r="H455" s="2">
        <v>4</v>
      </c>
      <c r="I455" s="2">
        <v>2</v>
      </c>
      <c r="J455" s="2">
        <v>49</v>
      </c>
      <c r="K455" s="3">
        <v>30429.947265000003</v>
      </c>
      <c r="L455">
        <f t="shared" si="81"/>
        <v>4</v>
      </c>
      <c r="M455">
        <f t="shared" si="82"/>
        <v>2</v>
      </c>
      <c r="N455">
        <f t="shared" si="83"/>
        <v>49</v>
      </c>
      <c r="O455">
        <f t="shared" si="84"/>
        <v>30429.947265000003</v>
      </c>
      <c r="P455">
        <f>IF(N455=-1,VLOOKUP(M455,periods!$A$1:$B$11,2,FALSE),VLOOKUP(M455,periods!$A$1:$B$11,2,FALSE)/100)</f>
        <v>1E-3</v>
      </c>
      <c r="Q455">
        <f t="shared" si="85"/>
        <v>30.429947265000003</v>
      </c>
      <c r="R455">
        <f t="shared" si="86"/>
        <v>925981.69055068109</v>
      </c>
    </row>
    <row r="456" spans="1:18" x14ac:dyDescent="0.25">
      <c r="A456">
        <v>26</v>
      </c>
      <c r="B456">
        <v>1</v>
      </c>
      <c r="C456">
        <v>7</v>
      </c>
      <c r="D456">
        <v>55</v>
      </c>
      <c r="E456">
        <v>6658.4423829999996</v>
      </c>
      <c r="H456" s="2">
        <v>4</v>
      </c>
      <c r="I456" s="2">
        <v>2</v>
      </c>
      <c r="J456" s="2">
        <v>52</v>
      </c>
      <c r="K456" s="3">
        <v>12413.266602</v>
      </c>
      <c r="L456">
        <f t="shared" si="81"/>
        <v>4</v>
      </c>
      <c r="M456">
        <f t="shared" si="82"/>
        <v>2</v>
      </c>
      <c r="N456">
        <f t="shared" si="83"/>
        <v>52</v>
      </c>
      <c r="O456">
        <f t="shared" si="84"/>
        <v>12413.266602</v>
      </c>
      <c r="P456">
        <f>IF(N456=-1,VLOOKUP(M456,periods!$A$1:$B$11,2,FALSE),VLOOKUP(M456,periods!$A$1:$B$11,2,FALSE)/100)</f>
        <v>1E-3</v>
      </c>
      <c r="Q456">
        <f t="shared" si="85"/>
        <v>12.413266602</v>
      </c>
      <c r="R456">
        <f t="shared" si="86"/>
        <v>154089.18773232863</v>
      </c>
    </row>
    <row r="457" spans="1:18" x14ac:dyDescent="0.25">
      <c r="A457">
        <v>2100210</v>
      </c>
      <c r="B457">
        <v>1</v>
      </c>
      <c r="C457">
        <v>7</v>
      </c>
      <c r="D457">
        <v>55</v>
      </c>
      <c r="E457">
        <v>2668.1127929999998</v>
      </c>
      <c r="H457" s="2">
        <v>4</v>
      </c>
      <c r="I457" s="2">
        <v>2</v>
      </c>
      <c r="J457" s="2">
        <v>54</v>
      </c>
      <c r="K457" s="3">
        <v>38189.714844000002</v>
      </c>
      <c r="L457">
        <f t="shared" si="81"/>
        <v>4</v>
      </c>
      <c r="M457">
        <f t="shared" si="82"/>
        <v>2</v>
      </c>
      <c r="N457">
        <f t="shared" si="83"/>
        <v>54</v>
      </c>
      <c r="O457">
        <f t="shared" si="84"/>
        <v>38189.714844000002</v>
      </c>
      <c r="P457">
        <f>IF(N457=-1,VLOOKUP(M457,periods!$A$1:$B$11,2,FALSE),VLOOKUP(M457,periods!$A$1:$B$11,2,FALSE)/100)</f>
        <v>1E-3</v>
      </c>
      <c r="Q457">
        <f t="shared" si="85"/>
        <v>38.189714844000001</v>
      </c>
      <c r="R457">
        <f t="shared" si="86"/>
        <v>1458454.319866034</v>
      </c>
    </row>
    <row r="458" spans="1:18" x14ac:dyDescent="0.25">
      <c r="A458">
        <v>2100210</v>
      </c>
      <c r="B458">
        <v>1</v>
      </c>
      <c r="C458">
        <v>7</v>
      </c>
      <c r="D458">
        <v>56</v>
      </c>
      <c r="E458">
        <v>8183.2358400000003</v>
      </c>
      <c r="H458" s="2">
        <v>4</v>
      </c>
      <c r="I458" s="2">
        <v>2</v>
      </c>
      <c r="J458" s="2">
        <v>55</v>
      </c>
      <c r="K458" s="3">
        <v>15247.373046999999</v>
      </c>
      <c r="L458">
        <f t="shared" si="81"/>
        <v>4</v>
      </c>
      <c r="M458">
        <f t="shared" si="82"/>
        <v>2</v>
      </c>
      <c r="N458">
        <f t="shared" si="83"/>
        <v>55</v>
      </c>
      <c r="O458">
        <f t="shared" si="84"/>
        <v>15247.373046999999</v>
      </c>
      <c r="P458">
        <f>IF(N458=-1,VLOOKUP(M458,periods!$A$1:$B$11,2,FALSE),VLOOKUP(M458,periods!$A$1:$B$11,2,FALSE)/100)</f>
        <v>1E-3</v>
      </c>
      <c r="Q458">
        <f t="shared" si="85"/>
        <v>15.247373047</v>
      </c>
      <c r="R458">
        <f t="shared" si="86"/>
        <v>232482.38483438204</v>
      </c>
    </row>
    <row r="459" spans="1:18" x14ac:dyDescent="0.25">
      <c r="A459">
        <v>2100210</v>
      </c>
      <c r="B459">
        <v>1</v>
      </c>
      <c r="C459">
        <v>7</v>
      </c>
      <c r="D459">
        <v>57</v>
      </c>
      <c r="E459">
        <v>11714.084961</v>
      </c>
      <c r="H459" s="2">
        <v>4</v>
      </c>
      <c r="I459" s="2">
        <v>2</v>
      </c>
      <c r="J459" s="2">
        <v>56</v>
      </c>
      <c r="K459" s="3">
        <v>9663.734375</v>
      </c>
      <c r="L459">
        <f t="shared" si="81"/>
        <v>4</v>
      </c>
      <c r="M459">
        <f t="shared" si="82"/>
        <v>2</v>
      </c>
      <c r="N459">
        <f t="shared" si="83"/>
        <v>56</v>
      </c>
      <c r="O459">
        <f t="shared" si="84"/>
        <v>9663.734375</v>
      </c>
      <c r="P459">
        <f>IF(N459=-1,VLOOKUP(M459,periods!$A$1:$B$11,2,FALSE),VLOOKUP(M459,periods!$A$1:$B$11,2,FALSE)/100)</f>
        <v>1E-3</v>
      </c>
      <c r="Q459">
        <f t="shared" si="85"/>
        <v>9.6637343750000007</v>
      </c>
      <c r="R459">
        <f t="shared" si="86"/>
        <v>93387.762070556637</v>
      </c>
    </row>
    <row r="460" spans="1:18" x14ac:dyDescent="0.25">
      <c r="A460">
        <v>2100210</v>
      </c>
      <c r="B460">
        <v>1</v>
      </c>
      <c r="C460">
        <v>7</v>
      </c>
      <c r="D460">
        <v>58</v>
      </c>
      <c r="E460">
        <v>10131.691406</v>
      </c>
      <c r="H460" s="2">
        <v>4</v>
      </c>
      <c r="I460" s="2">
        <v>2</v>
      </c>
      <c r="J460" s="2">
        <v>57</v>
      </c>
      <c r="K460" s="3">
        <v>17230.630859000001</v>
      </c>
      <c r="L460">
        <f t="shared" si="81"/>
        <v>4</v>
      </c>
      <c r="M460">
        <f t="shared" si="82"/>
        <v>2</v>
      </c>
      <c r="N460">
        <f t="shared" si="83"/>
        <v>57</v>
      </c>
      <c r="O460">
        <f t="shared" si="84"/>
        <v>17230.630859000001</v>
      </c>
      <c r="P460">
        <f>IF(N460=-1,VLOOKUP(M460,periods!$A$1:$B$11,2,FALSE),VLOOKUP(M460,periods!$A$1:$B$11,2,FALSE)/100)</f>
        <v>1E-3</v>
      </c>
      <c r="Q460">
        <f t="shared" si="85"/>
        <v>17.230630859000001</v>
      </c>
      <c r="R460">
        <f t="shared" si="86"/>
        <v>296894.63979912311</v>
      </c>
    </row>
    <row r="461" spans="1:18" x14ac:dyDescent="0.25">
      <c r="A461">
        <v>26</v>
      </c>
      <c r="B461">
        <v>1</v>
      </c>
      <c r="C461">
        <v>7</v>
      </c>
      <c r="D461">
        <v>60</v>
      </c>
      <c r="E461">
        <v>9978.3632809999999</v>
      </c>
      <c r="H461" s="2">
        <v>4</v>
      </c>
      <c r="I461" s="2">
        <v>2</v>
      </c>
      <c r="J461" s="2">
        <v>59</v>
      </c>
      <c r="K461" s="3">
        <v>16018.682617</v>
      </c>
      <c r="L461">
        <f t="shared" si="81"/>
        <v>4</v>
      </c>
      <c r="M461">
        <f t="shared" si="82"/>
        <v>2</v>
      </c>
      <c r="N461">
        <f t="shared" si="83"/>
        <v>59</v>
      </c>
      <c r="O461">
        <f t="shared" si="84"/>
        <v>16018.682617</v>
      </c>
      <c r="P461">
        <f>IF(N461=-1,VLOOKUP(M461,periods!$A$1:$B$11,2,FALSE),VLOOKUP(M461,periods!$A$1:$B$11,2,FALSE)/100)</f>
        <v>1E-3</v>
      </c>
      <c r="Q461">
        <f t="shared" si="85"/>
        <v>16.018682617</v>
      </c>
      <c r="R461">
        <f t="shared" si="86"/>
        <v>256598.19278417798</v>
      </c>
    </row>
    <row r="462" spans="1:18" x14ac:dyDescent="0.25">
      <c r="A462">
        <v>2100210</v>
      </c>
      <c r="B462">
        <v>1</v>
      </c>
      <c r="C462">
        <v>7</v>
      </c>
      <c r="D462">
        <v>61</v>
      </c>
      <c r="E462">
        <v>530.88696300000004</v>
      </c>
      <c r="H462" s="2">
        <v>4</v>
      </c>
      <c r="I462" s="2">
        <v>2</v>
      </c>
      <c r="J462" s="2">
        <v>60</v>
      </c>
      <c r="K462" s="3">
        <v>7626.3872069999998</v>
      </c>
      <c r="L462">
        <f t="shared" si="81"/>
        <v>4</v>
      </c>
      <c r="M462">
        <f t="shared" si="82"/>
        <v>2</v>
      </c>
      <c r="N462">
        <f t="shared" si="83"/>
        <v>60</v>
      </c>
      <c r="O462">
        <f t="shared" si="84"/>
        <v>7626.3872069999998</v>
      </c>
      <c r="P462">
        <f>IF(N462=-1,VLOOKUP(M462,periods!$A$1:$B$11,2,FALSE),VLOOKUP(M462,periods!$A$1:$B$11,2,FALSE)/100)</f>
        <v>1E-3</v>
      </c>
      <c r="Q462">
        <f t="shared" si="85"/>
        <v>7.6263872069999996</v>
      </c>
      <c r="R462">
        <f t="shared" si="86"/>
        <v>58161.781831093263</v>
      </c>
    </row>
    <row r="463" spans="1:18" x14ac:dyDescent="0.25">
      <c r="A463">
        <v>26</v>
      </c>
      <c r="B463">
        <v>1</v>
      </c>
      <c r="C463">
        <v>7</v>
      </c>
      <c r="D463">
        <v>62</v>
      </c>
      <c r="E463">
        <v>11807.802734000001</v>
      </c>
      <c r="H463" s="2">
        <v>4</v>
      </c>
      <c r="I463" s="2">
        <v>2</v>
      </c>
      <c r="J463" s="2">
        <v>61</v>
      </c>
      <c r="K463" s="3">
        <v>16311.491211</v>
      </c>
      <c r="L463">
        <f t="shared" si="81"/>
        <v>4</v>
      </c>
      <c r="M463">
        <f t="shared" si="82"/>
        <v>2</v>
      </c>
      <c r="N463">
        <f t="shared" si="83"/>
        <v>61</v>
      </c>
      <c r="O463">
        <f t="shared" si="84"/>
        <v>16311.491211</v>
      </c>
      <c r="P463">
        <f>IF(N463=-1,VLOOKUP(M463,periods!$A$1:$B$11,2,FALSE),VLOOKUP(M463,periods!$A$1:$B$11,2,FALSE)/100)</f>
        <v>1E-3</v>
      </c>
      <c r="Q463">
        <f t="shared" si="85"/>
        <v>16.311491211</v>
      </c>
      <c r="R463">
        <f t="shared" si="86"/>
        <v>266064.74552653026</v>
      </c>
    </row>
    <row r="464" spans="1:18" x14ac:dyDescent="0.25">
      <c r="A464">
        <v>26</v>
      </c>
      <c r="B464">
        <v>1</v>
      </c>
      <c r="C464">
        <v>7</v>
      </c>
      <c r="D464">
        <v>63</v>
      </c>
      <c r="E464">
        <v>1733.838135</v>
      </c>
      <c r="H464" s="2">
        <v>4</v>
      </c>
      <c r="I464" s="2">
        <v>2</v>
      </c>
      <c r="J464" s="2">
        <v>62</v>
      </c>
      <c r="K464" s="3">
        <v>11381.078125</v>
      </c>
      <c r="L464">
        <f t="shared" si="81"/>
        <v>4</v>
      </c>
      <c r="M464">
        <f t="shared" si="82"/>
        <v>2</v>
      </c>
      <c r="N464">
        <f t="shared" si="83"/>
        <v>62</v>
      </c>
      <c r="O464">
        <f t="shared" si="84"/>
        <v>11381.078125</v>
      </c>
      <c r="P464">
        <f>IF(N464=-1,VLOOKUP(M464,periods!$A$1:$B$11,2,FALSE),VLOOKUP(M464,periods!$A$1:$B$11,2,FALSE)/100)</f>
        <v>1E-3</v>
      </c>
      <c r="Q464">
        <f t="shared" si="85"/>
        <v>11.381078125</v>
      </c>
      <c r="R464">
        <f t="shared" si="86"/>
        <v>129528.93928735353</v>
      </c>
    </row>
    <row r="465" spans="1:18" x14ac:dyDescent="0.25">
      <c r="A465">
        <v>2100210</v>
      </c>
      <c r="B465">
        <v>1</v>
      </c>
      <c r="C465">
        <v>7</v>
      </c>
      <c r="D465">
        <v>63</v>
      </c>
      <c r="E465">
        <v>12032.551758</v>
      </c>
      <c r="H465" s="2">
        <v>4</v>
      </c>
      <c r="I465" s="2">
        <v>2</v>
      </c>
      <c r="J465" s="2">
        <v>63</v>
      </c>
      <c r="K465" s="3">
        <v>10998.006836</v>
      </c>
      <c r="L465">
        <f t="shared" si="81"/>
        <v>4</v>
      </c>
      <c r="M465">
        <f t="shared" si="82"/>
        <v>2</v>
      </c>
      <c r="N465">
        <f t="shared" si="83"/>
        <v>63</v>
      </c>
      <c r="O465">
        <f t="shared" si="84"/>
        <v>10998.006836</v>
      </c>
      <c r="P465">
        <f>IF(N465=-1,VLOOKUP(M465,periods!$A$1:$B$11,2,FALSE),VLOOKUP(M465,periods!$A$1:$B$11,2,FALSE)/100)</f>
        <v>1E-3</v>
      </c>
      <c r="Q465">
        <f t="shared" si="85"/>
        <v>10.998006836</v>
      </c>
      <c r="R465">
        <f t="shared" si="86"/>
        <v>120956.15436470274</v>
      </c>
    </row>
    <row r="466" spans="1:18" x14ac:dyDescent="0.25">
      <c r="A466">
        <v>26</v>
      </c>
      <c r="B466">
        <v>1</v>
      </c>
      <c r="C466">
        <v>7</v>
      </c>
      <c r="D466">
        <v>64</v>
      </c>
      <c r="E466">
        <v>5325.7783200000003</v>
      </c>
      <c r="H466" s="2">
        <v>4</v>
      </c>
      <c r="I466" s="2">
        <v>2</v>
      </c>
      <c r="J466" s="2">
        <v>64</v>
      </c>
      <c r="K466" s="3">
        <v>35865.693359999997</v>
      </c>
      <c r="L466">
        <f t="shared" si="81"/>
        <v>4</v>
      </c>
      <c r="M466">
        <f t="shared" si="82"/>
        <v>2</v>
      </c>
      <c r="N466">
        <f t="shared" si="83"/>
        <v>64</v>
      </c>
      <c r="O466">
        <f t="shared" si="84"/>
        <v>35865.693359999997</v>
      </c>
      <c r="P466">
        <f>IF(N466=-1,VLOOKUP(M466,periods!$A$1:$B$11,2,FALSE),VLOOKUP(M466,periods!$A$1:$B$11,2,FALSE)/100)</f>
        <v>1E-3</v>
      </c>
      <c r="Q466">
        <f t="shared" si="85"/>
        <v>35.865693360000002</v>
      </c>
      <c r="R466">
        <f t="shared" si="86"/>
        <v>1286347.9601935479</v>
      </c>
    </row>
    <row r="467" spans="1:18" x14ac:dyDescent="0.25">
      <c r="A467">
        <v>26</v>
      </c>
      <c r="B467">
        <v>1</v>
      </c>
      <c r="C467">
        <v>7</v>
      </c>
      <c r="D467">
        <v>65</v>
      </c>
      <c r="E467">
        <v>9925.2080079999996</v>
      </c>
      <c r="H467" s="2">
        <v>4</v>
      </c>
      <c r="I467" s="2">
        <v>2</v>
      </c>
      <c r="J467" s="2">
        <v>65</v>
      </c>
      <c r="K467" s="3">
        <v>22490.925781000002</v>
      </c>
      <c r="L467">
        <f t="shared" si="81"/>
        <v>4</v>
      </c>
      <c r="M467">
        <f t="shared" si="82"/>
        <v>2</v>
      </c>
      <c r="N467">
        <f t="shared" si="83"/>
        <v>65</v>
      </c>
      <c r="O467">
        <f t="shared" si="84"/>
        <v>22490.925781000002</v>
      </c>
      <c r="P467">
        <f>IF(N467=-1,VLOOKUP(M467,periods!$A$1:$B$11,2,FALSE),VLOOKUP(M467,periods!$A$1:$B$11,2,FALSE)/100)</f>
        <v>1E-3</v>
      </c>
      <c r="Q467">
        <f t="shared" si="85"/>
        <v>22.490925781000001</v>
      </c>
      <c r="R467">
        <f t="shared" si="86"/>
        <v>505841.74248645059</v>
      </c>
    </row>
    <row r="468" spans="1:18" x14ac:dyDescent="0.25">
      <c r="A468">
        <v>2100210</v>
      </c>
      <c r="B468">
        <v>1</v>
      </c>
      <c r="C468">
        <v>7</v>
      </c>
      <c r="D468">
        <v>66</v>
      </c>
      <c r="E468">
        <v>2649.2172850000002</v>
      </c>
      <c r="H468" s="2">
        <v>4</v>
      </c>
      <c r="I468" s="2">
        <v>2</v>
      </c>
      <c r="J468" s="2">
        <v>67</v>
      </c>
      <c r="K468" s="3">
        <v>5957.9882809999999</v>
      </c>
      <c r="L468">
        <f t="shared" si="81"/>
        <v>4</v>
      </c>
      <c r="M468">
        <f t="shared" si="82"/>
        <v>2</v>
      </c>
      <c r="N468">
        <f t="shared" si="83"/>
        <v>67</v>
      </c>
      <c r="O468">
        <f t="shared" si="84"/>
        <v>5957.9882809999999</v>
      </c>
      <c r="P468">
        <f>IF(N468=-1,VLOOKUP(M468,periods!$A$1:$B$11,2,FALSE),VLOOKUP(M468,periods!$A$1:$B$11,2,FALSE)/100)</f>
        <v>1E-3</v>
      </c>
      <c r="Q468">
        <f t="shared" si="85"/>
        <v>5.9579882810000004</v>
      </c>
      <c r="R468">
        <f t="shared" si="86"/>
        <v>35497.624356533335</v>
      </c>
    </row>
    <row r="469" spans="1:18" x14ac:dyDescent="0.25">
      <c r="A469">
        <v>2100210</v>
      </c>
      <c r="B469">
        <v>1</v>
      </c>
      <c r="C469">
        <v>7</v>
      </c>
      <c r="D469">
        <v>67</v>
      </c>
      <c r="E469">
        <v>7994.5395509999998</v>
      </c>
      <c r="H469" s="2">
        <v>4</v>
      </c>
      <c r="I469" s="2">
        <v>2</v>
      </c>
      <c r="J469" s="2">
        <v>70</v>
      </c>
      <c r="K469" s="3">
        <v>25467.239258000001</v>
      </c>
      <c r="L469">
        <f t="shared" si="81"/>
        <v>4</v>
      </c>
      <c r="M469">
        <f t="shared" si="82"/>
        <v>2</v>
      </c>
      <c r="N469">
        <f t="shared" si="83"/>
        <v>70</v>
      </c>
      <c r="O469">
        <f t="shared" si="84"/>
        <v>25467.239258000001</v>
      </c>
      <c r="P469">
        <f>IF(N469=-1,VLOOKUP(M469,periods!$A$1:$B$11,2,FALSE),VLOOKUP(M469,periods!$A$1:$B$11,2,FALSE)/100)</f>
        <v>1E-3</v>
      </c>
      <c r="Q469">
        <f t="shared" si="85"/>
        <v>25.467239258000003</v>
      </c>
      <c r="R469">
        <f t="shared" si="86"/>
        <v>648580.27542421652</v>
      </c>
    </row>
    <row r="470" spans="1:18" x14ac:dyDescent="0.25">
      <c r="A470">
        <v>26</v>
      </c>
      <c r="B470">
        <v>1</v>
      </c>
      <c r="C470">
        <v>7</v>
      </c>
      <c r="D470">
        <v>68</v>
      </c>
      <c r="E470">
        <v>6386.7001950000003</v>
      </c>
      <c r="H470" s="2">
        <v>4</v>
      </c>
      <c r="I470" s="2">
        <v>2</v>
      </c>
      <c r="J470" s="2">
        <v>71</v>
      </c>
      <c r="K470" s="3">
        <v>23457.949218999998</v>
      </c>
      <c r="L470">
        <f t="shared" si="81"/>
        <v>4</v>
      </c>
      <c r="M470">
        <f t="shared" si="82"/>
        <v>2</v>
      </c>
      <c r="N470">
        <f t="shared" si="83"/>
        <v>71</v>
      </c>
      <c r="O470">
        <f t="shared" si="84"/>
        <v>23457.949218999998</v>
      </c>
      <c r="P470">
        <f>IF(N470=-1,VLOOKUP(M470,periods!$A$1:$B$11,2,FALSE),VLOOKUP(M470,periods!$A$1:$B$11,2,FALSE)/100)</f>
        <v>1E-3</v>
      </c>
      <c r="Q470">
        <f t="shared" si="85"/>
        <v>23.457949219</v>
      </c>
      <c r="R470">
        <f t="shared" si="86"/>
        <v>550275.38156118267</v>
      </c>
    </row>
    <row r="471" spans="1:18" x14ac:dyDescent="0.25">
      <c r="A471">
        <v>26</v>
      </c>
      <c r="B471">
        <v>1</v>
      </c>
      <c r="C471">
        <v>7</v>
      </c>
      <c r="D471">
        <v>70</v>
      </c>
      <c r="E471">
        <v>25923.119140999999</v>
      </c>
      <c r="H471" s="2">
        <v>4</v>
      </c>
      <c r="I471" s="2">
        <v>2</v>
      </c>
      <c r="J471" s="2">
        <v>72</v>
      </c>
      <c r="K471" s="3">
        <v>13129.222656</v>
      </c>
      <c r="L471">
        <f t="shared" si="81"/>
        <v>4</v>
      </c>
      <c r="M471">
        <f t="shared" si="82"/>
        <v>2</v>
      </c>
      <c r="N471">
        <f t="shared" si="83"/>
        <v>72</v>
      </c>
      <c r="O471">
        <f t="shared" si="84"/>
        <v>13129.222656</v>
      </c>
      <c r="P471">
        <f>IF(N471=-1,VLOOKUP(M471,periods!$A$1:$B$11,2,FALSE),VLOOKUP(M471,periods!$A$1:$B$11,2,FALSE)/100)</f>
        <v>1E-3</v>
      </c>
      <c r="Q471">
        <f t="shared" si="85"/>
        <v>13.129222656</v>
      </c>
      <c r="R471">
        <f t="shared" si="86"/>
        <v>172376.48755082369</v>
      </c>
    </row>
    <row r="472" spans="1:18" x14ac:dyDescent="0.25">
      <c r="A472">
        <v>2100210</v>
      </c>
      <c r="B472">
        <v>1</v>
      </c>
      <c r="C472">
        <v>7</v>
      </c>
      <c r="D472">
        <v>70</v>
      </c>
      <c r="E472">
        <v>10744.364258</v>
      </c>
      <c r="H472" s="2">
        <v>4</v>
      </c>
      <c r="I472" s="2">
        <v>2</v>
      </c>
      <c r="J472" s="2">
        <v>74</v>
      </c>
      <c r="K472" s="3">
        <v>16929.8125</v>
      </c>
      <c r="L472">
        <f t="shared" si="81"/>
        <v>4</v>
      </c>
      <c r="M472">
        <f t="shared" si="82"/>
        <v>2</v>
      </c>
      <c r="N472">
        <f t="shared" si="83"/>
        <v>74</v>
      </c>
      <c r="O472">
        <f t="shared" si="84"/>
        <v>16929.8125</v>
      </c>
      <c r="P472">
        <f>IF(N472=-1,VLOOKUP(M472,periods!$A$1:$B$11,2,FALSE),VLOOKUP(M472,periods!$A$1:$B$11,2,FALSE)/100)</f>
        <v>1E-3</v>
      </c>
      <c r="Q472">
        <f t="shared" si="85"/>
        <v>16.929812500000001</v>
      </c>
      <c r="R472">
        <f t="shared" si="86"/>
        <v>286618.55128515628</v>
      </c>
    </row>
    <row r="473" spans="1:18" x14ac:dyDescent="0.25">
      <c r="A473">
        <v>26</v>
      </c>
      <c r="B473">
        <v>1</v>
      </c>
      <c r="C473">
        <v>7</v>
      </c>
      <c r="D473">
        <v>71</v>
      </c>
      <c r="E473">
        <v>1748.0539550000001</v>
      </c>
      <c r="H473" s="2">
        <v>4</v>
      </c>
      <c r="I473" s="2">
        <v>2</v>
      </c>
      <c r="J473" s="2">
        <v>75</v>
      </c>
      <c r="K473" s="3">
        <v>19994.652343999998</v>
      </c>
      <c r="L473">
        <f t="shared" si="81"/>
        <v>4</v>
      </c>
      <c r="M473">
        <f t="shared" si="82"/>
        <v>2</v>
      </c>
      <c r="N473">
        <f t="shared" si="83"/>
        <v>75</v>
      </c>
      <c r="O473">
        <f t="shared" si="84"/>
        <v>19994.652343999998</v>
      </c>
      <c r="P473">
        <f>IF(N473=-1,VLOOKUP(M473,periods!$A$1:$B$11,2,FALSE),VLOOKUP(M473,periods!$A$1:$B$11,2,FALSE)/100)</f>
        <v>1E-3</v>
      </c>
      <c r="Q473">
        <f t="shared" si="85"/>
        <v>19.994652343999999</v>
      </c>
      <c r="R473">
        <f t="shared" si="86"/>
        <v>399786.12235742464</v>
      </c>
    </row>
    <row r="474" spans="1:18" x14ac:dyDescent="0.25">
      <c r="A474">
        <v>26</v>
      </c>
      <c r="B474">
        <v>1</v>
      </c>
      <c r="C474">
        <v>7</v>
      </c>
      <c r="D474">
        <v>72</v>
      </c>
      <c r="E474">
        <v>9792.9306639999995</v>
      </c>
      <c r="H474" s="2">
        <v>4</v>
      </c>
      <c r="I474" s="2">
        <v>2</v>
      </c>
      <c r="J474" s="2">
        <v>76</v>
      </c>
      <c r="K474" s="3">
        <v>41776.132813000004</v>
      </c>
      <c r="L474">
        <f t="shared" si="81"/>
        <v>4</v>
      </c>
      <c r="M474">
        <f t="shared" si="82"/>
        <v>2</v>
      </c>
      <c r="N474">
        <f t="shared" si="83"/>
        <v>76</v>
      </c>
      <c r="O474">
        <f t="shared" si="84"/>
        <v>41776.132813000004</v>
      </c>
      <c r="P474">
        <f>IF(N474=-1,VLOOKUP(M474,periods!$A$1:$B$11,2,FALSE),VLOOKUP(M474,periods!$A$1:$B$11,2,FALSE)/100)</f>
        <v>1E-3</v>
      </c>
      <c r="Q474">
        <f t="shared" si="85"/>
        <v>41.776132813000004</v>
      </c>
      <c r="R474">
        <f t="shared" si="86"/>
        <v>1745245.2728094156</v>
      </c>
    </row>
    <row r="475" spans="1:18" x14ac:dyDescent="0.25">
      <c r="A475">
        <v>2100210</v>
      </c>
      <c r="B475">
        <v>1</v>
      </c>
      <c r="C475">
        <v>7</v>
      </c>
      <c r="D475">
        <v>72</v>
      </c>
      <c r="E475">
        <v>8304.8144530000009</v>
      </c>
      <c r="H475" s="2">
        <v>4</v>
      </c>
      <c r="I475" s="2">
        <v>2</v>
      </c>
      <c r="J475" s="2">
        <v>77</v>
      </c>
      <c r="K475" s="3">
        <v>38856.589844000002</v>
      </c>
      <c r="L475">
        <f t="shared" si="81"/>
        <v>4</v>
      </c>
      <c r="M475">
        <f t="shared" si="82"/>
        <v>2</v>
      </c>
      <c r="N475">
        <f t="shared" si="83"/>
        <v>77</v>
      </c>
      <c r="O475">
        <f t="shared" si="84"/>
        <v>38856.589844000002</v>
      </c>
      <c r="P475">
        <f>IF(N475=-1,VLOOKUP(M475,periods!$A$1:$B$11,2,FALSE),VLOOKUP(M475,periods!$A$1:$B$11,2,FALSE)/100)</f>
        <v>1E-3</v>
      </c>
      <c r="Q475">
        <f t="shared" si="85"/>
        <v>38.856589844000005</v>
      </c>
      <c r="R475">
        <f t="shared" si="86"/>
        <v>1509834.5743048443</v>
      </c>
    </row>
    <row r="476" spans="1:18" x14ac:dyDescent="0.25">
      <c r="A476">
        <v>2100210</v>
      </c>
      <c r="B476">
        <v>1</v>
      </c>
      <c r="C476">
        <v>7</v>
      </c>
      <c r="D476">
        <v>74</v>
      </c>
      <c r="E476">
        <v>9303.0507809999999</v>
      </c>
      <c r="H476" s="2">
        <v>4</v>
      </c>
      <c r="I476" s="2">
        <v>2</v>
      </c>
      <c r="J476" s="2">
        <v>78</v>
      </c>
      <c r="K476" s="3">
        <v>24892.615234000001</v>
      </c>
      <c r="L476">
        <f t="shared" si="81"/>
        <v>4</v>
      </c>
      <c r="M476">
        <f t="shared" si="82"/>
        <v>2</v>
      </c>
      <c r="N476">
        <f t="shared" si="83"/>
        <v>78</v>
      </c>
      <c r="O476">
        <f t="shared" si="84"/>
        <v>24892.615234000001</v>
      </c>
      <c r="P476">
        <f>IF(N476=-1,VLOOKUP(M476,periods!$A$1:$B$11,2,FALSE),VLOOKUP(M476,periods!$A$1:$B$11,2,FALSE)/100)</f>
        <v>1E-3</v>
      </c>
      <c r="Q476">
        <f t="shared" si="85"/>
        <v>24.892615234000001</v>
      </c>
      <c r="R476">
        <f t="shared" si="86"/>
        <v>619642.29318796901</v>
      </c>
    </row>
    <row r="477" spans="1:18" x14ac:dyDescent="0.25">
      <c r="A477">
        <v>2100210</v>
      </c>
      <c r="B477">
        <v>1</v>
      </c>
      <c r="C477">
        <v>7</v>
      </c>
      <c r="D477">
        <v>75</v>
      </c>
      <c r="E477">
        <v>7905.1064450000003</v>
      </c>
      <c r="H477" s="2">
        <v>4</v>
      </c>
      <c r="I477" s="2">
        <v>2</v>
      </c>
      <c r="J477" s="2">
        <v>79</v>
      </c>
      <c r="K477" s="3">
        <v>18362.890625</v>
      </c>
      <c r="L477">
        <f t="shared" si="81"/>
        <v>4</v>
      </c>
      <c r="M477">
        <f t="shared" si="82"/>
        <v>2</v>
      </c>
      <c r="N477">
        <f t="shared" si="83"/>
        <v>79</v>
      </c>
      <c r="O477">
        <f t="shared" si="84"/>
        <v>18362.890625</v>
      </c>
      <c r="P477">
        <f>IF(N477=-1,VLOOKUP(M477,periods!$A$1:$B$11,2,FALSE),VLOOKUP(M477,periods!$A$1:$B$11,2,FALSE)/100)</f>
        <v>1E-3</v>
      </c>
      <c r="Q477">
        <f t="shared" si="85"/>
        <v>18.362890625000002</v>
      </c>
      <c r="R477">
        <f t="shared" si="86"/>
        <v>337195.75210571289</v>
      </c>
    </row>
    <row r="478" spans="1:18" x14ac:dyDescent="0.25">
      <c r="A478">
        <v>2100210</v>
      </c>
      <c r="B478">
        <v>1</v>
      </c>
      <c r="C478">
        <v>7</v>
      </c>
      <c r="D478">
        <v>76</v>
      </c>
      <c r="E478">
        <v>6963.2690430000002</v>
      </c>
      <c r="H478" s="2">
        <v>4</v>
      </c>
      <c r="I478" s="2">
        <v>2</v>
      </c>
      <c r="J478" s="2">
        <v>80</v>
      </c>
      <c r="K478" s="3">
        <v>21235.492188</v>
      </c>
      <c r="L478">
        <f t="shared" si="81"/>
        <v>4</v>
      </c>
      <c r="M478">
        <f t="shared" si="82"/>
        <v>2</v>
      </c>
      <c r="N478">
        <f t="shared" si="83"/>
        <v>80</v>
      </c>
      <c r="O478">
        <f t="shared" si="84"/>
        <v>21235.492188</v>
      </c>
      <c r="P478">
        <f>IF(N478=-1,VLOOKUP(M478,periods!$A$1:$B$11,2,FALSE),VLOOKUP(M478,periods!$A$1:$B$11,2,FALSE)/100)</f>
        <v>1E-3</v>
      </c>
      <c r="Q478">
        <f t="shared" si="85"/>
        <v>21.235492188000002</v>
      </c>
      <c r="R478">
        <f t="shared" si="86"/>
        <v>450946.12846660905</v>
      </c>
    </row>
    <row r="479" spans="1:18" x14ac:dyDescent="0.25">
      <c r="A479">
        <v>26</v>
      </c>
      <c r="B479">
        <v>1</v>
      </c>
      <c r="C479">
        <v>7</v>
      </c>
      <c r="D479">
        <v>77</v>
      </c>
      <c r="E479">
        <v>10867.035156</v>
      </c>
      <c r="H479" s="2">
        <v>4</v>
      </c>
      <c r="I479" s="2">
        <v>2</v>
      </c>
      <c r="J479" s="2">
        <v>81</v>
      </c>
      <c r="K479" s="3">
        <v>24276.859375</v>
      </c>
      <c r="L479">
        <f t="shared" si="81"/>
        <v>4</v>
      </c>
      <c r="M479">
        <f t="shared" si="82"/>
        <v>2</v>
      </c>
      <c r="N479">
        <f t="shared" si="83"/>
        <v>81</v>
      </c>
      <c r="O479">
        <f t="shared" si="84"/>
        <v>24276.859375</v>
      </c>
      <c r="P479">
        <f>IF(N479=-1,VLOOKUP(M479,periods!$A$1:$B$11,2,FALSE),VLOOKUP(M479,periods!$A$1:$B$11,2,FALSE)/100)</f>
        <v>1E-3</v>
      </c>
      <c r="Q479">
        <f t="shared" si="85"/>
        <v>24.276859375000001</v>
      </c>
      <c r="R479">
        <f t="shared" si="86"/>
        <v>589365.90111352538</v>
      </c>
    </row>
    <row r="480" spans="1:18" x14ac:dyDescent="0.25">
      <c r="A480">
        <v>2100210</v>
      </c>
      <c r="B480">
        <v>1</v>
      </c>
      <c r="C480">
        <v>7</v>
      </c>
      <c r="D480">
        <v>79</v>
      </c>
      <c r="E480">
        <v>10684.670898</v>
      </c>
      <c r="H480" s="2">
        <v>4</v>
      </c>
      <c r="I480" s="2">
        <v>2</v>
      </c>
      <c r="J480" s="2">
        <v>82</v>
      </c>
      <c r="K480" s="3">
        <v>10395.730469</v>
      </c>
      <c r="L480">
        <f t="shared" si="81"/>
        <v>4</v>
      </c>
      <c r="M480">
        <f t="shared" si="82"/>
        <v>2</v>
      </c>
      <c r="N480">
        <f t="shared" si="83"/>
        <v>82</v>
      </c>
      <c r="O480">
        <f t="shared" si="84"/>
        <v>10395.730469</v>
      </c>
      <c r="P480">
        <f>IF(N480=-1,VLOOKUP(M480,periods!$A$1:$B$11,2,FALSE),VLOOKUP(M480,periods!$A$1:$B$11,2,FALSE)/100)</f>
        <v>1E-3</v>
      </c>
      <c r="Q480">
        <f t="shared" si="85"/>
        <v>10.395730469</v>
      </c>
      <c r="R480">
        <f t="shared" si="86"/>
        <v>108071.21198409496</v>
      </c>
    </row>
    <row r="481" spans="1:18" x14ac:dyDescent="0.25">
      <c r="A481">
        <v>2100210</v>
      </c>
      <c r="B481">
        <v>1</v>
      </c>
      <c r="C481">
        <v>7</v>
      </c>
      <c r="D481">
        <v>80</v>
      </c>
      <c r="E481">
        <v>16980.638672000001</v>
      </c>
      <c r="H481" s="2">
        <v>4</v>
      </c>
      <c r="I481" s="2">
        <v>2</v>
      </c>
      <c r="J481" s="2">
        <v>84</v>
      </c>
      <c r="K481" s="3">
        <v>34983.675780999998</v>
      </c>
      <c r="L481">
        <f t="shared" si="81"/>
        <v>4</v>
      </c>
      <c r="M481">
        <f t="shared" si="82"/>
        <v>2</v>
      </c>
      <c r="N481">
        <f t="shared" si="83"/>
        <v>84</v>
      </c>
      <c r="O481">
        <f t="shared" si="84"/>
        <v>34983.675780999998</v>
      </c>
      <c r="P481">
        <f>IF(N481=-1,VLOOKUP(M481,periods!$A$1:$B$11,2,FALSE),VLOOKUP(M481,periods!$A$1:$B$11,2,FALSE)/100)</f>
        <v>1E-3</v>
      </c>
      <c r="Q481">
        <f t="shared" si="85"/>
        <v>34.983675781000002</v>
      </c>
      <c r="R481">
        <f t="shared" si="86"/>
        <v>1223857.5711501257</v>
      </c>
    </row>
    <row r="482" spans="1:18" x14ac:dyDescent="0.25">
      <c r="A482">
        <v>26</v>
      </c>
      <c r="B482">
        <v>1</v>
      </c>
      <c r="C482">
        <v>7</v>
      </c>
      <c r="D482">
        <v>82</v>
      </c>
      <c r="E482">
        <v>332.06957999999997</v>
      </c>
      <c r="H482" s="2">
        <v>4</v>
      </c>
      <c r="I482" s="2">
        <v>2</v>
      </c>
      <c r="J482" s="2">
        <v>85</v>
      </c>
      <c r="K482" s="3">
        <v>59547.007813000004</v>
      </c>
      <c r="L482">
        <f t="shared" si="81"/>
        <v>4</v>
      </c>
      <c r="M482">
        <f t="shared" si="82"/>
        <v>2</v>
      </c>
      <c r="N482">
        <f t="shared" si="83"/>
        <v>85</v>
      </c>
      <c r="O482">
        <f t="shared" si="84"/>
        <v>59547.007813000004</v>
      </c>
      <c r="P482">
        <f>IF(N482=-1,VLOOKUP(M482,periods!$A$1:$B$11,2,FALSE),VLOOKUP(M482,periods!$A$1:$B$11,2,FALSE)/100)</f>
        <v>1E-3</v>
      </c>
      <c r="Q482">
        <f t="shared" si="85"/>
        <v>59.547007813000008</v>
      </c>
      <c r="R482">
        <f t="shared" si="86"/>
        <v>3545846.1394814835</v>
      </c>
    </row>
    <row r="483" spans="1:18" x14ac:dyDescent="0.25">
      <c r="A483">
        <v>2100210</v>
      </c>
      <c r="B483">
        <v>1</v>
      </c>
      <c r="C483">
        <v>7</v>
      </c>
      <c r="D483">
        <v>82</v>
      </c>
      <c r="E483">
        <v>12102.389648</v>
      </c>
      <c r="H483" s="2">
        <v>4</v>
      </c>
      <c r="I483" s="2">
        <v>2</v>
      </c>
      <c r="J483" s="2">
        <v>86</v>
      </c>
      <c r="K483" s="3">
        <v>6105.1572269999997</v>
      </c>
      <c r="L483">
        <f t="shared" si="81"/>
        <v>4</v>
      </c>
      <c r="M483">
        <f t="shared" si="82"/>
        <v>2</v>
      </c>
      <c r="N483">
        <f t="shared" si="83"/>
        <v>86</v>
      </c>
      <c r="O483">
        <f t="shared" si="84"/>
        <v>6105.1572269999997</v>
      </c>
      <c r="P483">
        <f>IF(N483=-1,VLOOKUP(M483,periods!$A$1:$B$11,2,FALSE),VLOOKUP(M483,periods!$A$1:$B$11,2,FALSE)/100)</f>
        <v>1E-3</v>
      </c>
      <c r="Q483">
        <f t="shared" si="85"/>
        <v>6.1051572269999994</v>
      </c>
      <c r="R483">
        <f t="shared" si="86"/>
        <v>37272.944766390327</v>
      </c>
    </row>
    <row r="484" spans="1:18" x14ac:dyDescent="0.25">
      <c r="A484">
        <v>26</v>
      </c>
      <c r="B484">
        <v>1</v>
      </c>
      <c r="C484">
        <v>7</v>
      </c>
      <c r="D484">
        <v>83</v>
      </c>
      <c r="E484">
        <v>3472.4965820000002</v>
      </c>
      <c r="H484" s="2">
        <v>4</v>
      </c>
      <c r="I484" s="2">
        <v>2</v>
      </c>
      <c r="J484" s="2">
        <v>92</v>
      </c>
      <c r="K484" s="3">
        <v>8677.2998050000006</v>
      </c>
      <c r="L484">
        <f t="shared" si="81"/>
        <v>4</v>
      </c>
      <c r="M484">
        <f t="shared" si="82"/>
        <v>2</v>
      </c>
      <c r="N484">
        <f t="shared" si="83"/>
        <v>92</v>
      </c>
      <c r="O484">
        <f t="shared" si="84"/>
        <v>8677.2998050000006</v>
      </c>
      <c r="P484">
        <f>IF(N484=-1,VLOOKUP(M484,periods!$A$1:$B$11,2,FALSE),VLOOKUP(M484,periods!$A$1:$B$11,2,FALSE)/100)</f>
        <v>1E-3</v>
      </c>
      <c r="Q484">
        <f t="shared" si="85"/>
        <v>8.6772998050000005</v>
      </c>
      <c r="R484">
        <f t="shared" si="86"/>
        <v>75295.531905853044</v>
      </c>
    </row>
    <row r="485" spans="1:18" x14ac:dyDescent="0.25">
      <c r="A485">
        <v>2100210</v>
      </c>
      <c r="B485">
        <v>1</v>
      </c>
      <c r="C485">
        <v>7</v>
      </c>
      <c r="D485">
        <v>83</v>
      </c>
      <c r="E485">
        <v>17205.371093999998</v>
      </c>
      <c r="H485" s="2">
        <v>4</v>
      </c>
      <c r="I485" s="2">
        <v>2</v>
      </c>
      <c r="J485" s="2">
        <v>93</v>
      </c>
      <c r="K485" s="3">
        <v>20506.5</v>
      </c>
      <c r="L485">
        <f t="shared" si="81"/>
        <v>4</v>
      </c>
      <c r="M485">
        <f t="shared" si="82"/>
        <v>2</v>
      </c>
      <c r="N485">
        <f t="shared" si="83"/>
        <v>93</v>
      </c>
      <c r="O485">
        <f t="shared" si="84"/>
        <v>20506.5</v>
      </c>
      <c r="P485">
        <f>IF(N485=-1,VLOOKUP(M485,periods!$A$1:$B$11,2,FALSE),VLOOKUP(M485,periods!$A$1:$B$11,2,FALSE)/100)</f>
        <v>1E-3</v>
      </c>
      <c r="Q485">
        <f t="shared" si="85"/>
        <v>20.506499999999999</v>
      </c>
      <c r="R485">
        <f t="shared" si="86"/>
        <v>420516.54225</v>
      </c>
    </row>
    <row r="486" spans="1:18" x14ac:dyDescent="0.25">
      <c r="A486">
        <v>2100210</v>
      </c>
      <c r="B486">
        <v>1</v>
      </c>
      <c r="C486">
        <v>7</v>
      </c>
      <c r="D486">
        <v>84</v>
      </c>
      <c r="E486">
        <v>3837.2353520000001</v>
      </c>
      <c r="H486" s="2">
        <v>4</v>
      </c>
      <c r="I486" s="2">
        <v>2</v>
      </c>
      <c r="J486" s="2">
        <v>95</v>
      </c>
      <c r="K486" s="3">
        <v>21509.203125</v>
      </c>
      <c r="L486">
        <f t="shared" si="81"/>
        <v>4</v>
      </c>
      <c r="M486">
        <f t="shared" si="82"/>
        <v>2</v>
      </c>
      <c r="N486">
        <f t="shared" si="83"/>
        <v>95</v>
      </c>
      <c r="O486">
        <f t="shared" si="84"/>
        <v>21509.203125</v>
      </c>
      <c r="P486">
        <f>IF(N486=-1,VLOOKUP(M486,periods!$A$1:$B$11,2,FALSE),VLOOKUP(M486,periods!$A$1:$B$11,2,FALSE)/100)</f>
        <v>1E-3</v>
      </c>
      <c r="Q486">
        <f t="shared" si="85"/>
        <v>21.509203124999999</v>
      </c>
      <c r="R486">
        <f t="shared" si="86"/>
        <v>462645.81907250977</v>
      </c>
    </row>
    <row r="487" spans="1:18" x14ac:dyDescent="0.25">
      <c r="A487">
        <v>26</v>
      </c>
      <c r="B487">
        <v>1</v>
      </c>
      <c r="C487">
        <v>7</v>
      </c>
      <c r="D487">
        <v>86</v>
      </c>
      <c r="E487">
        <v>9521.5332030000009</v>
      </c>
      <c r="H487" s="2">
        <v>4</v>
      </c>
      <c r="I487" s="2">
        <v>2</v>
      </c>
      <c r="J487" s="2">
        <v>98</v>
      </c>
      <c r="K487" s="3">
        <v>12032.566650999999</v>
      </c>
      <c r="L487">
        <f t="shared" si="81"/>
        <v>4</v>
      </c>
      <c r="M487">
        <f t="shared" si="82"/>
        <v>2</v>
      </c>
      <c r="N487">
        <f t="shared" si="83"/>
        <v>98</v>
      </c>
      <c r="O487">
        <f t="shared" si="84"/>
        <v>12032.566650999999</v>
      </c>
      <c r="P487">
        <f>IF(N487=-1,VLOOKUP(M487,periods!$A$1:$B$11,2,FALSE),VLOOKUP(M487,periods!$A$1:$B$11,2,FALSE)/100)</f>
        <v>1E-3</v>
      </c>
      <c r="Q487">
        <f t="shared" si="85"/>
        <v>12.032566651</v>
      </c>
      <c r="R487">
        <f t="shared" si="86"/>
        <v>144782.66021075734</v>
      </c>
    </row>
    <row r="488" spans="1:18" x14ac:dyDescent="0.25">
      <c r="A488">
        <v>26</v>
      </c>
      <c r="B488">
        <v>1</v>
      </c>
      <c r="C488">
        <v>7</v>
      </c>
      <c r="D488">
        <v>87</v>
      </c>
      <c r="E488">
        <v>6296.8642579999996</v>
      </c>
      <c r="H488" s="2">
        <v>4</v>
      </c>
      <c r="I488" s="2">
        <v>2</v>
      </c>
      <c r="J488" s="2">
        <v>99</v>
      </c>
      <c r="K488" s="3">
        <v>11457.000977</v>
      </c>
      <c r="L488">
        <f t="shared" si="81"/>
        <v>4</v>
      </c>
      <c r="M488">
        <f t="shared" si="82"/>
        <v>2</v>
      </c>
      <c r="N488">
        <f t="shared" si="83"/>
        <v>99</v>
      </c>
      <c r="O488">
        <f t="shared" si="84"/>
        <v>11457.000977</v>
      </c>
      <c r="P488">
        <f>IF(N488=-1,VLOOKUP(M488,periods!$A$1:$B$11,2,FALSE),VLOOKUP(M488,periods!$A$1:$B$11,2,FALSE)/100)</f>
        <v>1E-3</v>
      </c>
      <c r="Q488">
        <f t="shared" si="85"/>
        <v>11.457000977</v>
      </c>
      <c r="R488">
        <f t="shared" si="86"/>
        <v>131262.87138697895</v>
      </c>
    </row>
    <row r="489" spans="1:18" x14ac:dyDescent="0.25">
      <c r="A489">
        <v>2100210</v>
      </c>
      <c r="B489">
        <v>1</v>
      </c>
      <c r="C489">
        <v>7</v>
      </c>
      <c r="D489">
        <v>88</v>
      </c>
      <c r="E489">
        <v>13719.513671999999</v>
      </c>
      <c r="H489" s="2">
        <v>4</v>
      </c>
      <c r="I489" s="2">
        <v>2</v>
      </c>
      <c r="J489" s="2">
        <v>100</v>
      </c>
      <c r="K489" s="3">
        <v>23131.579590000001</v>
      </c>
      <c r="L489">
        <f t="shared" si="81"/>
        <v>4</v>
      </c>
      <c r="M489">
        <f t="shared" si="82"/>
        <v>2</v>
      </c>
      <c r="N489">
        <f t="shared" si="83"/>
        <v>100</v>
      </c>
      <c r="O489">
        <f t="shared" si="84"/>
        <v>23131.579590000001</v>
      </c>
      <c r="P489">
        <f>IF(N489=-1,VLOOKUP(M489,periods!$A$1:$B$11,2,FALSE),VLOOKUP(M489,periods!$A$1:$B$11,2,FALSE)/100)</f>
        <v>1E-3</v>
      </c>
      <c r="Q489">
        <f t="shared" si="85"/>
        <v>23.131579590000001</v>
      </c>
      <c r="R489">
        <f t="shared" si="86"/>
        <v>535069.97432850464</v>
      </c>
    </row>
    <row r="490" spans="1:18" x14ac:dyDescent="0.25">
      <c r="A490">
        <v>26</v>
      </c>
      <c r="B490">
        <v>1</v>
      </c>
      <c r="C490">
        <v>7</v>
      </c>
      <c r="D490">
        <v>89</v>
      </c>
      <c r="E490">
        <v>19.693868999999999</v>
      </c>
      <c r="H490" s="2">
        <v>5</v>
      </c>
      <c r="I490" s="2">
        <v>1</v>
      </c>
      <c r="J490" s="2">
        <v>-1</v>
      </c>
      <c r="K490" s="3">
        <v>15127.985840000001</v>
      </c>
      <c r="L490">
        <f t="shared" si="81"/>
        <v>5</v>
      </c>
      <c r="M490">
        <f t="shared" si="82"/>
        <v>1</v>
      </c>
      <c r="N490">
        <f t="shared" si="83"/>
        <v>-1</v>
      </c>
      <c r="O490">
        <f t="shared" si="84"/>
        <v>15127.985840000001</v>
      </c>
      <c r="P490">
        <f>IF(N490=-1,VLOOKUP(M490,periods!$A$1:$B$11,2,FALSE),VLOOKUP(M490,periods!$A$1:$B$11,2,FALSE)/100)</f>
        <v>0.1</v>
      </c>
      <c r="Q490">
        <f t="shared" si="85"/>
        <v>1512.7985840000001</v>
      </c>
      <c r="R490">
        <f t="shared" si="86"/>
        <v>22885595.557524055</v>
      </c>
    </row>
    <row r="491" spans="1:18" x14ac:dyDescent="0.25">
      <c r="A491">
        <v>26</v>
      </c>
      <c r="B491">
        <v>1</v>
      </c>
      <c r="C491">
        <v>7</v>
      </c>
      <c r="D491">
        <v>90</v>
      </c>
      <c r="E491">
        <v>1421.2861330000001</v>
      </c>
      <c r="H491" s="2">
        <v>5</v>
      </c>
      <c r="I491" s="2">
        <v>1</v>
      </c>
      <c r="J491" s="2">
        <v>1</v>
      </c>
      <c r="K491" s="3">
        <v>28072.361327999999</v>
      </c>
      <c r="L491">
        <f t="shared" si="81"/>
        <v>5</v>
      </c>
      <c r="M491">
        <f t="shared" si="82"/>
        <v>1</v>
      </c>
      <c r="N491">
        <f t="shared" si="83"/>
        <v>1</v>
      </c>
      <c r="O491">
        <f t="shared" si="84"/>
        <v>28072.361327999999</v>
      </c>
      <c r="P491">
        <f>IF(N491=-1,VLOOKUP(M491,periods!$A$1:$B$11,2,FALSE),VLOOKUP(M491,periods!$A$1:$B$11,2,FALSE)/100)</f>
        <v>1E-3</v>
      </c>
      <c r="Q491">
        <f t="shared" si="85"/>
        <v>28.072361328</v>
      </c>
      <c r="R491">
        <f t="shared" si="86"/>
        <v>788057.47052978992</v>
      </c>
    </row>
    <row r="492" spans="1:18" x14ac:dyDescent="0.25">
      <c r="A492">
        <v>2100210</v>
      </c>
      <c r="B492">
        <v>1</v>
      </c>
      <c r="C492">
        <v>7</v>
      </c>
      <c r="D492">
        <v>90</v>
      </c>
      <c r="E492">
        <v>7622.9965819999998</v>
      </c>
      <c r="H492" s="2">
        <v>5</v>
      </c>
      <c r="I492" s="2">
        <v>1</v>
      </c>
      <c r="J492" s="2">
        <v>3</v>
      </c>
      <c r="K492" s="3">
        <v>23354.851562</v>
      </c>
      <c r="L492">
        <f t="shared" si="81"/>
        <v>5</v>
      </c>
      <c r="M492">
        <f t="shared" si="82"/>
        <v>1</v>
      </c>
      <c r="N492">
        <f t="shared" si="83"/>
        <v>3</v>
      </c>
      <c r="O492">
        <f t="shared" si="84"/>
        <v>23354.851562</v>
      </c>
      <c r="P492">
        <f>IF(N492=-1,VLOOKUP(M492,periods!$A$1:$B$11,2,FALSE),VLOOKUP(M492,periods!$A$1:$B$11,2,FALSE)/100)</f>
        <v>1E-3</v>
      </c>
      <c r="Q492">
        <f t="shared" si="85"/>
        <v>23.354851562</v>
      </c>
      <c r="R492">
        <f t="shared" si="86"/>
        <v>545449.09148305387</v>
      </c>
    </row>
    <row r="493" spans="1:18" x14ac:dyDescent="0.25">
      <c r="A493">
        <v>2100210</v>
      </c>
      <c r="B493">
        <v>1</v>
      </c>
      <c r="C493">
        <v>7</v>
      </c>
      <c r="D493">
        <v>94</v>
      </c>
      <c r="E493">
        <v>13365.125977</v>
      </c>
      <c r="H493" s="2">
        <v>5</v>
      </c>
      <c r="I493" s="2">
        <v>1</v>
      </c>
      <c r="J493" s="2">
        <v>5</v>
      </c>
      <c r="K493" s="3">
        <v>23958.396484000001</v>
      </c>
      <c r="L493">
        <f t="shared" si="81"/>
        <v>5</v>
      </c>
      <c r="M493">
        <f t="shared" si="82"/>
        <v>1</v>
      </c>
      <c r="N493">
        <f t="shared" si="83"/>
        <v>5</v>
      </c>
      <c r="O493">
        <f t="shared" si="84"/>
        <v>23958.396484000001</v>
      </c>
      <c r="P493">
        <f>IF(N493=-1,VLOOKUP(M493,periods!$A$1:$B$11,2,FALSE),VLOOKUP(M493,periods!$A$1:$B$11,2,FALSE)/100)</f>
        <v>1E-3</v>
      </c>
      <c r="Q493">
        <f t="shared" si="85"/>
        <v>23.958396484000001</v>
      </c>
      <c r="R493">
        <f t="shared" si="86"/>
        <v>574004.76208454359</v>
      </c>
    </row>
    <row r="494" spans="1:18" x14ac:dyDescent="0.25">
      <c r="A494">
        <v>26</v>
      </c>
      <c r="B494">
        <v>1</v>
      </c>
      <c r="C494">
        <v>7</v>
      </c>
      <c r="D494">
        <v>95</v>
      </c>
      <c r="E494">
        <v>12018.176758</v>
      </c>
      <c r="H494" s="2">
        <v>5</v>
      </c>
      <c r="I494" s="2">
        <v>1</v>
      </c>
      <c r="J494" s="2">
        <v>6</v>
      </c>
      <c r="K494" s="3">
        <v>21592.291015999999</v>
      </c>
      <c r="L494">
        <f t="shared" si="81"/>
        <v>5</v>
      </c>
      <c r="M494">
        <f t="shared" si="82"/>
        <v>1</v>
      </c>
      <c r="N494">
        <f t="shared" si="83"/>
        <v>6</v>
      </c>
      <c r="O494">
        <f t="shared" si="84"/>
        <v>21592.291015999999</v>
      </c>
      <c r="P494">
        <f>IF(N494=-1,VLOOKUP(M494,periods!$A$1:$B$11,2,FALSE),VLOOKUP(M494,periods!$A$1:$B$11,2,FALSE)/100)</f>
        <v>1E-3</v>
      </c>
      <c r="Q494">
        <f t="shared" si="85"/>
        <v>21.592291016000001</v>
      </c>
      <c r="R494">
        <f t="shared" si="86"/>
        <v>466227.03131963429</v>
      </c>
    </row>
    <row r="495" spans="1:18" x14ac:dyDescent="0.25">
      <c r="A495">
        <v>2100210</v>
      </c>
      <c r="B495">
        <v>1</v>
      </c>
      <c r="C495">
        <v>7</v>
      </c>
      <c r="D495">
        <v>96</v>
      </c>
      <c r="E495">
        <v>19511.140625</v>
      </c>
      <c r="H495" s="2">
        <v>5</v>
      </c>
      <c r="I495" s="2">
        <v>1</v>
      </c>
      <c r="J495" s="2">
        <v>7</v>
      </c>
      <c r="K495" s="3">
        <v>11780.899414</v>
      </c>
      <c r="L495">
        <f t="shared" si="81"/>
        <v>5</v>
      </c>
      <c r="M495">
        <f t="shared" si="82"/>
        <v>1</v>
      </c>
      <c r="N495">
        <f t="shared" si="83"/>
        <v>7</v>
      </c>
      <c r="O495">
        <f t="shared" si="84"/>
        <v>11780.899414</v>
      </c>
      <c r="P495">
        <f>IF(N495=-1,VLOOKUP(M495,periods!$A$1:$B$11,2,FALSE),VLOOKUP(M495,periods!$A$1:$B$11,2,FALSE)/100)</f>
        <v>1E-3</v>
      </c>
      <c r="Q495">
        <f t="shared" si="85"/>
        <v>11.780899414</v>
      </c>
      <c r="R495">
        <f t="shared" si="86"/>
        <v>138789.59100278554</v>
      </c>
    </row>
    <row r="496" spans="1:18" x14ac:dyDescent="0.25">
      <c r="A496">
        <v>26</v>
      </c>
      <c r="B496">
        <v>1</v>
      </c>
      <c r="C496">
        <v>7</v>
      </c>
      <c r="D496">
        <v>98</v>
      </c>
      <c r="E496">
        <v>7456.703125</v>
      </c>
      <c r="H496" s="2">
        <v>5</v>
      </c>
      <c r="I496" s="2">
        <v>1</v>
      </c>
      <c r="J496" s="2">
        <v>8</v>
      </c>
      <c r="K496" s="3">
        <v>14817.216796999999</v>
      </c>
      <c r="L496">
        <f t="shared" si="81"/>
        <v>5</v>
      </c>
      <c r="M496">
        <f t="shared" si="82"/>
        <v>1</v>
      </c>
      <c r="N496">
        <f t="shared" si="83"/>
        <v>8</v>
      </c>
      <c r="O496">
        <f t="shared" si="84"/>
        <v>14817.216796999999</v>
      </c>
      <c r="P496">
        <f>IF(N496=-1,VLOOKUP(M496,periods!$A$1:$B$11,2,FALSE),VLOOKUP(M496,periods!$A$1:$B$11,2,FALSE)/100)</f>
        <v>1E-3</v>
      </c>
      <c r="Q496">
        <f t="shared" si="85"/>
        <v>14.817216796999999</v>
      </c>
      <c r="R496">
        <f t="shared" si="86"/>
        <v>219549.91360929891</v>
      </c>
    </row>
    <row r="497" spans="1:18" x14ac:dyDescent="0.25">
      <c r="A497">
        <v>26</v>
      </c>
      <c r="B497">
        <v>1</v>
      </c>
      <c r="C497">
        <v>7</v>
      </c>
      <c r="D497">
        <v>100</v>
      </c>
      <c r="E497">
        <v>5573.3095700000003</v>
      </c>
      <c r="H497" s="2">
        <v>5</v>
      </c>
      <c r="I497" s="2">
        <v>1</v>
      </c>
      <c r="J497" s="2">
        <v>9</v>
      </c>
      <c r="K497" s="3">
        <v>29165.869140999999</v>
      </c>
      <c r="L497">
        <f t="shared" si="81"/>
        <v>5</v>
      </c>
      <c r="M497">
        <f t="shared" si="82"/>
        <v>1</v>
      </c>
      <c r="N497">
        <f t="shared" si="83"/>
        <v>9</v>
      </c>
      <c r="O497">
        <f t="shared" si="84"/>
        <v>29165.869140999999</v>
      </c>
      <c r="P497">
        <f>IF(N497=-1,VLOOKUP(M497,periods!$A$1:$B$11,2,FALSE),VLOOKUP(M497,periods!$A$1:$B$11,2,FALSE)/100)</f>
        <v>1E-3</v>
      </c>
      <c r="Q497">
        <f t="shared" si="85"/>
        <v>29.165869140999998</v>
      </c>
      <c r="R497">
        <f t="shared" si="86"/>
        <v>850647.922749936</v>
      </c>
    </row>
    <row r="498" spans="1:18" x14ac:dyDescent="0.25">
      <c r="A498">
        <v>26</v>
      </c>
      <c r="B498">
        <v>1</v>
      </c>
      <c r="C498">
        <v>8</v>
      </c>
      <c r="D498">
        <v>-1</v>
      </c>
      <c r="E498">
        <v>1185.85376</v>
      </c>
      <c r="H498" s="2">
        <v>5</v>
      </c>
      <c r="I498" s="2">
        <v>1</v>
      </c>
      <c r="J498" s="2">
        <v>11</v>
      </c>
      <c r="K498" s="3">
        <v>9838.8496090000008</v>
      </c>
      <c r="L498">
        <f t="shared" si="81"/>
        <v>5</v>
      </c>
      <c r="M498">
        <f t="shared" si="82"/>
        <v>1</v>
      </c>
      <c r="N498">
        <f t="shared" si="83"/>
        <v>11</v>
      </c>
      <c r="O498">
        <f t="shared" si="84"/>
        <v>9838.8496090000008</v>
      </c>
      <c r="P498">
        <f>IF(N498=-1,VLOOKUP(M498,periods!$A$1:$B$11,2,FALSE),VLOOKUP(M498,periods!$A$1:$B$11,2,FALSE)/100)</f>
        <v>1E-3</v>
      </c>
      <c r="Q498">
        <f t="shared" si="85"/>
        <v>9.8388496090000004</v>
      </c>
      <c r="R498">
        <f t="shared" si="86"/>
        <v>96802.961628519479</v>
      </c>
    </row>
    <row r="499" spans="1:18" x14ac:dyDescent="0.25">
      <c r="A499">
        <v>2100210</v>
      </c>
      <c r="B499">
        <v>1</v>
      </c>
      <c r="C499">
        <v>8</v>
      </c>
      <c r="D499">
        <v>-1</v>
      </c>
      <c r="E499">
        <v>2286.0715329999998</v>
      </c>
      <c r="H499" s="2">
        <v>5</v>
      </c>
      <c r="I499" s="2">
        <v>1</v>
      </c>
      <c r="J499" s="2">
        <v>12</v>
      </c>
      <c r="K499" s="3">
        <v>4213.158203</v>
      </c>
      <c r="L499">
        <f t="shared" si="81"/>
        <v>5</v>
      </c>
      <c r="M499">
        <f t="shared" si="82"/>
        <v>1</v>
      </c>
      <c r="N499">
        <f t="shared" si="83"/>
        <v>12</v>
      </c>
      <c r="O499">
        <f t="shared" si="84"/>
        <v>4213.158203</v>
      </c>
      <c r="P499">
        <f>IF(N499=-1,VLOOKUP(M499,periods!$A$1:$B$11,2,FALSE),VLOOKUP(M499,periods!$A$1:$B$11,2,FALSE)/100)</f>
        <v>1E-3</v>
      </c>
      <c r="Q499">
        <f t="shared" si="85"/>
        <v>4.2131582029999999</v>
      </c>
      <c r="R499">
        <f t="shared" si="86"/>
        <v>17750.70204350619</v>
      </c>
    </row>
    <row r="500" spans="1:18" x14ac:dyDescent="0.25">
      <c r="A500">
        <v>26</v>
      </c>
      <c r="B500">
        <v>1</v>
      </c>
      <c r="C500">
        <v>8</v>
      </c>
      <c r="D500">
        <v>3</v>
      </c>
      <c r="E500">
        <v>3249.6379390000002</v>
      </c>
      <c r="H500" s="2">
        <v>5</v>
      </c>
      <c r="I500" s="2">
        <v>1</v>
      </c>
      <c r="J500" s="2">
        <v>15</v>
      </c>
      <c r="K500" s="3">
        <v>16130.035156</v>
      </c>
      <c r="L500">
        <f t="shared" si="81"/>
        <v>5</v>
      </c>
      <c r="M500">
        <f t="shared" si="82"/>
        <v>1</v>
      </c>
      <c r="N500">
        <f t="shared" si="83"/>
        <v>15</v>
      </c>
      <c r="O500">
        <f t="shared" si="84"/>
        <v>16130.035156</v>
      </c>
      <c r="P500">
        <f>IF(N500=-1,VLOOKUP(M500,periods!$A$1:$B$11,2,FALSE),VLOOKUP(M500,periods!$A$1:$B$11,2,FALSE)/100)</f>
        <v>1E-3</v>
      </c>
      <c r="Q500">
        <f t="shared" si="85"/>
        <v>16.130035156000002</v>
      </c>
      <c r="R500">
        <f t="shared" si="86"/>
        <v>260178.03413379594</v>
      </c>
    </row>
    <row r="501" spans="1:18" x14ac:dyDescent="0.25">
      <c r="A501">
        <v>2100210</v>
      </c>
      <c r="B501">
        <v>1</v>
      </c>
      <c r="C501">
        <v>8</v>
      </c>
      <c r="D501">
        <v>5</v>
      </c>
      <c r="E501">
        <v>1875.426514</v>
      </c>
      <c r="H501" s="2">
        <v>5</v>
      </c>
      <c r="I501" s="2">
        <v>1</v>
      </c>
      <c r="J501" s="2">
        <v>18</v>
      </c>
      <c r="K501" s="3">
        <v>68511.734374000007</v>
      </c>
      <c r="L501">
        <f t="shared" si="81"/>
        <v>5</v>
      </c>
      <c r="M501">
        <f t="shared" si="82"/>
        <v>1</v>
      </c>
      <c r="N501">
        <f t="shared" si="83"/>
        <v>18</v>
      </c>
      <c r="O501">
        <f t="shared" si="84"/>
        <v>68511.734374000007</v>
      </c>
      <c r="P501">
        <f>IF(N501=-1,VLOOKUP(M501,periods!$A$1:$B$11,2,FALSE),VLOOKUP(M501,periods!$A$1:$B$11,2,FALSE)/100)</f>
        <v>1E-3</v>
      </c>
      <c r="Q501">
        <f t="shared" si="85"/>
        <v>68.511734374000014</v>
      </c>
      <c r="R501">
        <f t="shared" si="86"/>
        <v>4693857.7469335338</v>
      </c>
    </row>
    <row r="502" spans="1:18" x14ac:dyDescent="0.25">
      <c r="A502">
        <v>2100210</v>
      </c>
      <c r="B502">
        <v>1</v>
      </c>
      <c r="C502">
        <v>8</v>
      </c>
      <c r="D502">
        <v>7</v>
      </c>
      <c r="E502">
        <v>9835.3359380000002</v>
      </c>
      <c r="H502" s="2">
        <v>5</v>
      </c>
      <c r="I502" s="2">
        <v>1</v>
      </c>
      <c r="J502" s="2">
        <v>20</v>
      </c>
      <c r="K502" s="3">
        <v>53082.867187999997</v>
      </c>
      <c r="L502">
        <f t="shared" si="81"/>
        <v>5</v>
      </c>
      <c r="M502">
        <f t="shared" si="82"/>
        <v>1</v>
      </c>
      <c r="N502">
        <f t="shared" si="83"/>
        <v>20</v>
      </c>
      <c r="O502">
        <f t="shared" si="84"/>
        <v>53082.867187999997</v>
      </c>
      <c r="P502">
        <f>IF(N502=-1,VLOOKUP(M502,periods!$A$1:$B$11,2,FALSE),VLOOKUP(M502,periods!$A$1:$B$11,2,FALSE)/100)</f>
        <v>1E-3</v>
      </c>
      <c r="Q502">
        <f t="shared" si="85"/>
        <v>53.082867187999994</v>
      </c>
      <c r="R502">
        <f t="shared" si="86"/>
        <v>2817790.7888988466</v>
      </c>
    </row>
    <row r="503" spans="1:18" x14ac:dyDescent="0.25">
      <c r="A503">
        <v>2100210</v>
      </c>
      <c r="B503">
        <v>1</v>
      </c>
      <c r="C503">
        <v>8</v>
      </c>
      <c r="D503">
        <v>8</v>
      </c>
      <c r="E503">
        <v>15484.086914</v>
      </c>
      <c r="H503" s="2">
        <v>5</v>
      </c>
      <c r="I503" s="2">
        <v>1</v>
      </c>
      <c r="J503" s="2">
        <v>26</v>
      </c>
      <c r="K503" s="3">
        <v>24572.535156000002</v>
      </c>
      <c r="L503">
        <f t="shared" si="81"/>
        <v>5</v>
      </c>
      <c r="M503">
        <f t="shared" si="82"/>
        <v>1</v>
      </c>
      <c r="N503">
        <f t="shared" si="83"/>
        <v>26</v>
      </c>
      <c r="O503">
        <f t="shared" si="84"/>
        <v>24572.535156000002</v>
      </c>
      <c r="P503">
        <f>IF(N503=-1,VLOOKUP(M503,periods!$A$1:$B$11,2,FALSE),VLOOKUP(M503,periods!$A$1:$B$11,2,FALSE)/100)</f>
        <v>1E-3</v>
      </c>
      <c r="Q503">
        <f t="shared" si="85"/>
        <v>24.572535156000001</v>
      </c>
      <c r="R503">
        <f t="shared" si="86"/>
        <v>603809.483992856</v>
      </c>
    </row>
    <row r="504" spans="1:18" x14ac:dyDescent="0.25">
      <c r="A504">
        <v>2100210</v>
      </c>
      <c r="B504">
        <v>1</v>
      </c>
      <c r="C504">
        <v>8</v>
      </c>
      <c r="D504">
        <v>11</v>
      </c>
      <c r="E504">
        <v>10191.569336</v>
      </c>
      <c r="H504" s="2">
        <v>5</v>
      </c>
      <c r="I504" s="2">
        <v>1</v>
      </c>
      <c r="J504" s="2">
        <v>29</v>
      </c>
      <c r="K504" s="3">
        <v>20693.894531000002</v>
      </c>
      <c r="L504">
        <f t="shared" si="81"/>
        <v>5</v>
      </c>
      <c r="M504">
        <f t="shared" si="82"/>
        <v>1</v>
      </c>
      <c r="N504">
        <f t="shared" si="83"/>
        <v>29</v>
      </c>
      <c r="O504">
        <f t="shared" si="84"/>
        <v>20693.894531000002</v>
      </c>
      <c r="P504">
        <f>IF(N504=-1,VLOOKUP(M504,periods!$A$1:$B$11,2,FALSE),VLOOKUP(M504,periods!$A$1:$B$11,2,FALSE)/100)</f>
        <v>1E-3</v>
      </c>
      <c r="Q504">
        <f t="shared" si="85"/>
        <v>20.693894531000002</v>
      </c>
      <c r="R504">
        <f t="shared" si="86"/>
        <v>428237.2708601518</v>
      </c>
    </row>
    <row r="505" spans="1:18" x14ac:dyDescent="0.25">
      <c r="A505">
        <v>26</v>
      </c>
      <c r="B505">
        <v>1</v>
      </c>
      <c r="C505">
        <v>8</v>
      </c>
      <c r="D505">
        <v>17</v>
      </c>
      <c r="E505">
        <v>2217.5864259999998</v>
      </c>
      <c r="H505" s="2">
        <v>5</v>
      </c>
      <c r="I505" s="2">
        <v>1</v>
      </c>
      <c r="J505" s="2">
        <v>32</v>
      </c>
      <c r="K505" s="3">
        <v>25603.392577999999</v>
      </c>
      <c r="L505">
        <f t="shared" si="81"/>
        <v>5</v>
      </c>
      <c r="M505">
        <f t="shared" si="82"/>
        <v>1</v>
      </c>
      <c r="N505">
        <f t="shared" si="83"/>
        <v>32</v>
      </c>
      <c r="O505">
        <f t="shared" si="84"/>
        <v>25603.392577999999</v>
      </c>
      <c r="P505">
        <f>IF(N505=-1,VLOOKUP(M505,periods!$A$1:$B$11,2,FALSE),VLOOKUP(M505,periods!$A$1:$B$11,2,FALSE)/100)</f>
        <v>1E-3</v>
      </c>
      <c r="Q505">
        <f t="shared" si="85"/>
        <v>25.603392578000001</v>
      </c>
      <c r="R505">
        <f t="shared" si="86"/>
        <v>655533.71150318545</v>
      </c>
    </row>
    <row r="506" spans="1:18" x14ac:dyDescent="0.25">
      <c r="A506">
        <v>2100210</v>
      </c>
      <c r="B506">
        <v>1</v>
      </c>
      <c r="C506">
        <v>8</v>
      </c>
      <c r="D506">
        <v>22</v>
      </c>
      <c r="E506">
        <v>12169.600586</v>
      </c>
      <c r="H506" s="2">
        <v>5</v>
      </c>
      <c r="I506" s="2">
        <v>1</v>
      </c>
      <c r="J506" s="2">
        <v>35</v>
      </c>
      <c r="K506" s="3">
        <v>15969.572265999999</v>
      </c>
      <c r="L506">
        <f t="shared" si="81"/>
        <v>5</v>
      </c>
      <c r="M506">
        <f t="shared" si="82"/>
        <v>1</v>
      </c>
      <c r="N506">
        <f t="shared" si="83"/>
        <v>35</v>
      </c>
      <c r="O506">
        <f t="shared" si="84"/>
        <v>15969.572265999999</v>
      </c>
      <c r="P506">
        <f>IF(N506=-1,VLOOKUP(M506,periods!$A$1:$B$11,2,FALSE),VLOOKUP(M506,periods!$A$1:$B$11,2,FALSE)/100)</f>
        <v>1E-3</v>
      </c>
      <c r="Q506">
        <f t="shared" si="85"/>
        <v>15.969572266</v>
      </c>
      <c r="R506">
        <f t="shared" si="86"/>
        <v>255027.23835899637</v>
      </c>
    </row>
    <row r="507" spans="1:18" x14ac:dyDescent="0.25">
      <c r="A507">
        <v>26</v>
      </c>
      <c r="B507">
        <v>1</v>
      </c>
      <c r="C507">
        <v>8</v>
      </c>
      <c r="D507">
        <v>24</v>
      </c>
      <c r="E507">
        <v>6760.5371089999999</v>
      </c>
      <c r="H507" s="2">
        <v>5</v>
      </c>
      <c r="I507" s="2">
        <v>1</v>
      </c>
      <c r="J507" s="2">
        <v>36</v>
      </c>
      <c r="K507" s="3">
        <v>18537.765625</v>
      </c>
      <c r="L507">
        <f t="shared" si="81"/>
        <v>5</v>
      </c>
      <c r="M507">
        <f t="shared" si="82"/>
        <v>1</v>
      </c>
      <c r="N507">
        <f t="shared" si="83"/>
        <v>36</v>
      </c>
      <c r="O507">
        <f t="shared" si="84"/>
        <v>18537.765625</v>
      </c>
      <c r="P507">
        <f>IF(N507=-1,VLOOKUP(M507,periods!$A$1:$B$11,2,FALSE),VLOOKUP(M507,periods!$A$1:$B$11,2,FALSE)/100)</f>
        <v>1E-3</v>
      </c>
      <c r="Q507">
        <f t="shared" si="85"/>
        <v>18.537765624999999</v>
      </c>
      <c r="R507">
        <f t="shared" si="86"/>
        <v>343648.75436743163</v>
      </c>
    </row>
    <row r="508" spans="1:18" x14ac:dyDescent="0.25">
      <c r="A508">
        <v>26</v>
      </c>
      <c r="B508">
        <v>1</v>
      </c>
      <c r="C508">
        <v>8</v>
      </c>
      <c r="D508">
        <v>25</v>
      </c>
      <c r="E508">
        <v>164.37674000000001</v>
      </c>
      <c r="H508" s="2">
        <v>5</v>
      </c>
      <c r="I508" s="2">
        <v>1</v>
      </c>
      <c r="J508" s="2">
        <v>37</v>
      </c>
      <c r="K508" s="3">
        <v>29812.191406000002</v>
      </c>
      <c r="L508">
        <f t="shared" si="81"/>
        <v>5</v>
      </c>
      <c r="M508">
        <f t="shared" si="82"/>
        <v>1</v>
      </c>
      <c r="N508">
        <f t="shared" si="83"/>
        <v>37</v>
      </c>
      <c r="O508">
        <f t="shared" si="84"/>
        <v>29812.191406000002</v>
      </c>
      <c r="P508">
        <f>IF(N508=-1,VLOOKUP(M508,periods!$A$1:$B$11,2,FALSE),VLOOKUP(M508,periods!$A$1:$B$11,2,FALSE)/100)</f>
        <v>1E-3</v>
      </c>
      <c r="Q508">
        <f t="shared" si="85"/>
        <v>29.812191406000004</v>
      </c>
      <c r="R508">
        <f t="shared" si="86"/>
        <v>888766.75642798038</v>
      </c>
    </row>
    <row r="509" spans="1:18" x14ac:dyDescent="0.25">
      <c r="A509">
        <v>2100210</v>
      </c>
      <c r="B509">
        <v>1</v>
      </c>
      <c r="C509">
        <v>8</v>
      </c>
      <c r="D509">
        <v>25</v>
      </c>
      <c r="E509">
        <v>6357.5537109999996</v>
      </c>
      <c r="H509" s="2">
        <v>5</v>
      </c>
      <c r="I509" s="2">
        <v>1</v>
      </c>
      <c r="J509" s="2">
        <v>38</v>
      </c>
      <c r="K509" s="3">
        <v>4965.9643550000001</v>
      </c>
      <c r="L509">
        <f t="shared" si="81"/>
        <v>5</v>
      </c>
      <c r="M509">
        <f t="shared" si="82"/>
        <v>1</v>
      </c>
      <c r="N509">
        <f t="shared" si="83"/>
        <v>38</v>
      </c>
      <c r="O509">
        <f t="shared" si="84"/>
        <v>4965.9643550000001</v>
      </c>
      <c r="P509">
        <f>IF(N509=-1,VLOOKUP(M509,periods!$A$1:$B$11,2,FALSE),VLOOKUP(M509,periods!$A$1:$B$11,2,FALSE)/100)</f>
        <v>1E-3</v>
      </c>
      <c r="Q509">
        <f t="shared" si="85"/>
        <v>4.9659643550000006</v>
      </c>
      <c r="R509">
        <f t="shared" si="86"/>
        <v>24660.801975130566</v>
      </c>
    </row>
    <row r="510" spans="1:18" x14ac:dyDescent="0.25">
      <c r="A510">
        <v>2100210</v>
      </c>
      <c r="B510">
        <v>1</v>
      </c>
      <c r="C510">
        <v>8</v>
      </c>
      <c r="D510">
        <v>28</v>
      </c>
      <c r="E510">
        <v>8809.3886719999991</v>
      </c>
      <c r="H510" s="2">
        <v>5</v>
      </c>
      <c r="I510" s="2">
        <v>1</v>
      </c>
      <c r="J510" s="2">
        <v>39</v>
      </c>
      <c r="K510" s="3">
        <v>9849.0810550000006</v>
      </c>
      <c r="L510">
        <f t="shared" si="81"/>
        <v>5</v>
      </c>
      <c r="M510">
        <f t="shared" si="82"/>
        <v>1</v>
      </c>
      <c r="N510">
        <f t="shared" si="83"/>
        <v>39</v>
      </c>
      <c r="O510">
        <f t="shared" si="84"/>
        <v>9849.0810550000006</v>
      </c>
      <c r="P510">
        <f>IF(N510=-1,VLOOKUP(M510,periods!$A$1:$B$11,2,FALSE),VLOOKUP(M510,periods!$A$1:$B$11,2,FALSE)/100)</f>
        <v>1E-3</v>
      </c>
      <c r="Q510">
        <f t="shared" si="85"/>
        <v>9.849081055000001</v>
      </c>
      <c r="R510">
        <f t="shared" si="86"/>
        <v>97004.39762795993</v>
      </c>
    </row>
    <row r="511" spans="1:18" x14ac:dyDescent="0.25">
      <c r="A511">
        <v>26</v>
      </c>
      <c r="B511">
        <v>1</v>
      </c>
      <c r="C511">
        <v>8</v>
      </c>
      <c r="D511">
        <v>29</v>
      </c>
      <c r="E511">
        <v>9333.0625</v>
      </c>
      <c r="H511" s="2">
        <v>5</v>
      </c>
      <c r="I511" s="2">
        <v>1</v>
      </c>
      <c r="J511" s="2">
        <v>40</v>
      </c>
      <c r="K511" s="3">
        <v>49530.691406999998</v>
      </c>
      <c r="L511">
        <f t="shared" si="81"/>
        <v>5</v>
      </c>
      <c r="M511">
        <f t="shared" si="82"/>
        <v>1</v>
      </c>
      <c r="N511">
        <f t="shared" si="83"/>
        <v>40</v>
      </c>
      <c r="O511">
        <f t="shared" si="84"/>
        <v>49530.691406999998</v>
      </c>
      <c r="P511">
        <f>IF(N511=-1,VLOOKUP(M511,periods!$A$1:$B$11,2,FALSE),VLOOKUP(M511,periods!$A$1:$B$11,2,FALSE)/100)</f>
        <v>1E-3</v>
      </c>
      <c r="Q511">
        <f t="shared" si="85"/>
        <v>49.530691406999999</v>
      </c>
      <c r="R511">
        <f t="shared" si="86"/>
        <v>2453289.3912554635</v>
      </c>
    </row>
    <row r="512" spans="1:18" x14ac:dyDescent="0.25">
      <c r="A512">
        <v>26</v>
      </c>
      <c r="B512">
        <v>1</v>
      </c>
      <c r="C512">
        <v>8</v>
      </c>
      <c r="D512">
        <v>30</v>
      </c>
      <c r="E512">
        <v>8905.9306639999995</v>
      </c>
      <c r="H512" s="2">
        <v>5</v>
      </c>
      <c r="I512" s="2">
        <v>1</v>
      </c>
      <c r="J512" s="2">
        <v>42</v>
      </c>
      <c r="K512" s="3">
        <v>41425.171875</v>
      </c>
      <c r="L512">
        <f t="shared" si="81"/>
        <v>5</v>
      </c>
      <c r="M512">
        <f t="shared" si="82"/>
        <v>1</v>
      </c>
      <c r="N512">
        <f t="shared" si="83"/>
        <v>42</v>
      </c>
      <c r="O512">
        <f t="shared" si="84"/>
        <v>41425.171875</v>
      </c>
      <c r="P512">
        <f>IF(N512=-1,VLOOKUP(M512,periods!$A$1:$B$11,2,FALSE),VLOOKUP(M512,periods!$A$1:$B$11,2,FALSE)/100)</f>
        <v>1E-3</v>
      </c>
      <c r="Q512">
        <f t="shared" si="85"/>
        <v>41.425171875000004</v>
      </c>
      <c r="R512">
        <f t="shared" si="86"/>
        <v>1716044.864873291</v>
      </c>
    </row>
    <row r="513" spans="1:18" x14ac:dyDescent="0.25">
      <c r="A513">
        <v>2100210</v>
      </c>
      <c r="B513">
        <v>1</v>
      </c>
      <c r="C513">
        <v>8</v>
      </c>
      <c r="D513">
        <v>31</v>
      </c>
      <c r="E513">
        <v>2429.9191890000002</v>
      </c>
      <c r="H513" s="2">
        <v>5</v>
      </c>
      <c r="I513" s="2">
        <v>1</v>
      </c>
      <c r="J513" s="2">
        <v>43</v>
      </c>
      <c r="K513" s="3">
        <v>12851.363281</v>
      </c>
      <c r="L513">
        <f t="shared" si="81"/>
        <v>5</v>
      </c>
      <c r="M513">
        <f t="shared" si="82"/>
        <v>1</v>
      </c>
      <c r="N513">
        <f t="shared" si="83"/>
        <v>43</v>
      </c>
      <c r="O513">
        <f t="shared" si="84"/>
        <v>12851.363281</v>
      </c>
      <c r="P513">
        <f>IF(N513=-1,VLOOKUP(M513,periods!$A$1:$B$11,2,FALSE),VLOOKUP(M513,periods!$A$1:$B$11,2,FALSE)/100)</f>
        <v>1E-3</v>
      </c>
      <c r="Q513">
        <f t="shared" si="85"/>
        <v>12.851363280999999</v>
      </c>
      <c r="R513">
        <f t="shared" si="86"/>
        <v>165157.5381802351</v>
      </c>
    </row>
    <row r="514" spans="1:18" x14ac:dyDescent="0.25">
      <c r="A514">
        <v>2100210</v>
      </c>
      <c r="B514">
        <v>1</v>
      </c>
      <c r="C514">
        <v>8</v>
      </c>
      <c r="D514">
        <v>32</v>
      </c>
      <c r="E514">
        <v>9018.0878909999992</v>
      </c>
      <c r="H514" s="2">
        <v>5</v>
      </c>
      <c r="I514" s="2">
        <v>1</v>
      </c>
      <c r="J514" s="2">
        <v>46</v>
      </c>
      <c r="K514" s="3">
        <v>42108.558594000002</v>
      </c>
      <c r="L514">
        <f t="shared" ref="L514:L577" si="87">H514</f>
        <v>5</v>
      </c>
      <c r="M514">
        <f t="shared" ref="M514:M577" si="88">I514</f>
        <v>1</v>
      </c>
      <c r="N514">
        <f t="shared" ref="N514:N577" si="89">J514</f>
        <v>46</v>
      </c>
      <c r="O514">
        <f t="shared" ref="O514:O577" si="90">K514</f>
        <v>42108.558594000002</v>
      </c>
      <c r="P514">
        <f>IF(N514=-1,VLOOKUP(M514,periods!$A$1:$B$11,2,FALSE),VLOOKUP(M514,periods!$A$1:$B$11,2,FALSE)/100)</f>
        <v>1E-3</v>
      </c>
      <c r="Q514">
        <f t="shared" si="85"/>
        <v>42.108558594000002</v>
      </c>
      <c r="R514">
        <f t="shared" si="86"/>
        <v>1773130.7068643316</v>
      </c>
    </row>
    <row r="515" spans="1:18" x14ac:dyDescent="0.25">
      <c r="A515">
        <v>26</v>
      </c>
      <c r="B515">
        <v>1</v>
      </c>
      <c r="C515">
        <v>8</v>
      </c>
      <c r="D515">
        <v>33</v>
      </c>
      <c r="E515">
        <v>4811.6909180000002</v>
      </c>
      <c r="H515" s="2">
        <v>5</v>
      </c>
      <c r="I515" s="2">
        <v>1</v>
      </c>
      <c r="J515" s="2">
        <v>47</v>
      </c>
      <c r="K515" s="3">
        <v>36290.972655999998</v>
      </c>
      <c r="L515">
        <f t="shared" si="87"/>
        <v>5</v>
      </c>
      <c r="M515">
        <f t="shared" si="88"/>
        <v>1</v>
      </c>
      <c r="N515">
        <f t="shared" si="89"/>
        <v>47</v>
      </c>
      <c r="O515">
        <f t="shared" si="90"/>
        <v>36290.972655999998</v>
      </c>
      <c r="P515">
        <f>IF(N515=-1,VLOOKUP(M515,periods!$A$1:$B$11,2,FALSE),VLOOKUP(M515,periods!$A$1:$B$11,2,FALSE)/100)</f>
        <v>1E-3</v>
      </c>
      <c r="Q515">
        <f t="shared" ref="Q515:Q578" si="91">O515*P515</f>
        <v>36.290972656000001</v>
      </c>
      <c r="R515">
        <f t="shared" ref="R515:R578" si="92">P515*O515^2</f>
        <v>1317034.6963185396</v>
      </c>
    </row>
    <row r="516" spans="1:18" x14ac:dyDescent="0.25">
      <c r="A516">
        <v>26</v>
      </c>
      <c r="B516">
        <v>1</v>
      </c>
      <c r="C516">
        <v>8</v>
      </c>
      <c r="D516">
        <v>36</v>
      </c>
      <c r="E516">
        <v>9419.4990230000003</v>
      </c>
      <c r="H516" s="2">
        <v>5</v>
      </c>
      <c r="I516" s="2">
        <v>1</v>
      </c>
      <c r="J516" s="2">
        <v>48</v>
      </c>
      <c r="K516" s="3">
        <v>51087.708983999997</v>
      </c>
      <c r="L516">
        <f t="shared" si="87"/>
        <v>5</v>
      </c>
      <c r="M516">
        <f t="shared" si="88"/>
        <v>1</v>
      </c>
      <c r="N516">
        <f t="shared" si="89"/>
        <v>48</v>
      </c>
      <c r="O516">
        <f t="shared" si="90"/>
        <v>51087.708983999997</v>
      </c>
      <c r="P516">
        <f>IF(N516=-1,VLOOKUP(M516,periods!$A$1:$B$11,2,FALSE),VLOOKUP(M516,periods!$A$1:$B$11,2,FALSE)/100)</f>
        <v>1E-3</v>
      </c>
      <c r="Q516">
        <f t="shared" si="91"/>
        <v>51.087708983999995</v>
      </c>
      <c r="R516">
        <f t="shared" si="92"/>
        <v>2609954.0092338738</v>
      </c>
    </row>
    <row r="517" spans="1:18" x14ac:dyDescent="0.25">
      <c r="A517">
        <v>2100210</v>
      </c>
      <c r="B517">
        <v>1</v>
      </c>
      <c r="C517">
        <v>8</v>
      </c>
      <c r="D517">
        <v>36</v>
      </c>
      <c r="E517">
        <v>8491.4580079999996</v>
      </c>
      <c r="H517" s="2">
        <v>5</v>
      </c>
      <c r="I517" s="2">
        <v>1</v>
      </c>
      <c r="J517" s="2">
        <v>49</v>
      </c>
      <c r="K517" s="3">
        <v>53760.771485000005</v>
      </c>
      <c r="L517">
        <f t="shared" si="87"/>
        <v>5</v>
      </c>
      <c r="M517">
        <f t="shared" si="88"/>
        <v>1</v>
      </c>
      <c r="N517">
        <f t="shared" si="89"/>
        <v>49</v>
      </c>
      <c r="O517">
        <f t="shared" si="90"/>
        <v>53760.771485000005</v>
      </c>
      <c r="P517">
        <f>IF(N517=-1,VLOOKUP(M517,periods!$A$1:$B$11,2,FALSE),VLOOKUP(M517,periods!$A$1:$B$11,2,FALSE)/100)</f>
        <v>1E-3</v>
      </c>
      <c r="Q517">
        <f t="shared" si="91"/>
        <v>53.760771485000006</v>
      </c>
      <c r="R517">
        <f t="shared" si="92"/>
        <v>2890220.55066239</v>
      </c>
    </row>
    <row r="518" spans="1:18" x14ac:dyDescent="0.25">
      <c r="A518">
        <v>26</v>
      </c>
      <c r="B518">
        <v>1</v>
      </c>
      <c r="C518">
        <v>8</v>
      </c>
      <c r="D518">
        <v>40</v>
      </c>
      <c r="E518">
        <v>1034.024414</v>
      </c>
      <c r="H518" s="2">
        <v>5</v>
      </c>
      <c r="I518" s="2">
        <v>1</v>
      </c>
      <c r="J518" s="2">
        <v>50</v>
      </c>
      <c r="K518" s="3">
        <v>7975.1035160000001</v>
      </c>
      <c r="L518">
        <f t="shared" si="87"/>
        <v>5</v>
      </c>
      <c r="M518">
        <f t="shared" si="88"/>
        <v>1</v>
      </c>
      <c r="N518">
        <f t="shared" si="89"/>
        <v>50</v>
      </c>
      <c r="O518">
        <f t="shared" si="90"/>
        <v>7975.1035160000001</v>
      </c>
      <c r="P518">
        <f>IF(N518=-1,VLOOKUP(M518,periods!$A$1:$B$11,2,FALSE),VLOOKUP(M518,periods!$A$1:$B$11,2,FALSE)/100)</f>
        <v>1E-3</v>
      </c>
      <c r="Q518">
        <f t="shared" si="91"/>
        <v>7.9751035159999999</v>
      </c>
      <c r="R518">
        <f t="shared" si="92"/>
        <v>63602.276090915562</v>
      </c>
    </row>
    <row r="519" spans="1:18" x14ac:dyDescent="0.25">
      <c r="A519">
        <v>2100210</v>
      </c>
      <c r="B519">
        <v>1</v>
      </c>
      <c r="C519">
        <v>8</v>
      </c>
      <c r="D519">
        <v>40</v>
      </c>
      <c r="E519">
        <v>11548.784180000001</v>
      </c>
      <c r="H519" s="2">
        <v>5</v>
      </c>
      <c r="I519" s="2">
        <v>1</v>
      </c>
      <c r="J519" s="2">
        <v>52</v>
      </c>
      <c r="K519" s="3">
        <v>31753.65625</v>
      </c>
      <c r="L519">
        <f t="shared" si="87"/>
        <v>5</v>
      </c>
      <c r="M519">
        <f t="shared" si="88"/>
        <v>1</v>
      </c>
      <c r="N519">
        <f t="shared" si="89"/>
        <v>52</v>
      </c>
      <c r="O519">
        <f t="shared" si="90"/>
        <v>31753.65625</v>
      </c>
      <c r="P519">
        <f>IF(N519=-1,VLOOKUP(M519,periods!$A$1:$B$11,2,FALSE),VLOOKUP(M519,periods!$A$1:$B$11,2,FALSE)/100)</f>
        <v>1E-3</v>
      </c>
      <c r="Q519">
        <f t="shared" si="91"/>
        <v>31.753656250000002</v>
      </c>
      <c r="R519">
        <f t="shared" si="92"/>
        <v>1008294.6852431641</v>
      </c>
    </row>
    <row r="520" spans="1:18" x14ac:dyDescent="0.25">
      <c r="A520">
        <v>2100210</v>
      </c>
      <c r="B520">
        <v>1</v>
      </c>
      <c r="C520">
        <v>8</v>
      </c>
      <c r="D520">
        <v>41</v>
      </c>
      <c r="E520">
        <v>5562.9785160000001</v>
      </c>
      <c r="H520" s="2">
        <v>5</v>
      </c>
      <c r="I520" s="2">
        <v>1</v>
      </c>
      <c r="J520" s="2">
        <v>54</v>
      </c>
      <c r="K520" s="3">
        <v>32382.941406000002</v>
      </c>
      <c r="L520">
        <f t="shared" si="87"/>
        <v>5</v>
      </c>
      <c r="M520">
        <f t="shared" si="88"/>
        <v>1</v>
      </c>
      <c r="N520">
        <f t="shared" si="89"/>
        <v>54</v>
      </c>
      <c r="O520">
        <f t="shared" si="90"/>
        <v>32382.941406000002</v>
      </c>
      <c r="P520">
        <f>IF(N520=-1,VLOOKUP(M520,periods!$A$1:$B$11,2,FALSE),VLOOKUP(M520,periods!$A$1:$B$11,2,FALSE)/100)</f>
        <v>1E-3</v>
      </c>
      <c r="Q520">
        <f t="shared" si="91"/>
        <v>32.382941406</v>
      </c>
      <c r="R520">
        <f t="shared" si="92"/>
        <v>1048654.8941044293</v>
      </c>
    </row>
    <row r="521" spans="1:18" x14ac:dyDescent="0.25">
      <c r="A521">
        <v>26</v>
      </c>
      <c r="B521">
        <v>1</v>
      </c>
      <c r="C521">
        <v>8</v>
      </c>
      <c r="D521">
        <v>42</v>
      </c>
      <c r="E521">
        <v>3549.8881839999999</v>
      </c>
      <c r="H521" s="2">
        <v>5</v>
      </c>
      <c r="I521" s="2">
        <v>1</v>
      </c>
      <c r="J521" s="2">
        <v>55</v>
      </c>
      <c r="K521" s="3">
        <v>17191.882812</v>
      </c>
      <c r="L521">
        <f t="shared" si="87"/>
        <v>5</v>
      </c>
      <c r="M521">
        <f t="shared" si="88"/>
        <v>1</v>
      </c>
      <c r="N521">
        <f t="shared" si="89"/>
        <v>55</v>
      </c>
      <c r="O521">
        <f t="shared" si="90"/>
        <v>17191.882812</v>
      </c>
      <c r="P521">
        <f>IF(N521=-1,VLOOKUP(M521,periods!$A$1:$B$11,2,FALSE),VLOOKUP(M521,periods!$A$1:$B$11,2,FALSE)/100)</f>
        <v>1E-3</v>
      </c>
      <c r="Q521">
        <f t="shared" si="91"/>
        <v>17.191882811999999</v>
      </c>
      <c r="R521">
        <f t="shared" si="92"/>
        <v>295560.83462154103</v>
      </c>
    </row>
    <row r="522" spans="1:18" x14ac:dyDescent="0.25">
      <c r="A522">
        <v>2100210</v>
      </c>
      <c r="B522">
        <v>1</v>
      </c>
      <c r="C522">
        <v>8</v>
      </c>
      <c r="D522">
        <v>44</v>
      </c>
      <c r="E522">
        <v>4157.2158200000003</v>
      </c>
      <c r="H522" s="2">
        <v>5</v>
      </c>
      <c r="I522" s="2">
        <v>1</v>
      </c>
      <c r="J522" s="2">
        <v>56</v>
      </c>
      <c r="K522" s="3">
        <v>18889.027343999998</v>
      </c>
      <c r="L522">
        <f t="shared" si="87"/>
        <v>5</v>
      </c>
      <c r="M522">
        <f t="shared" si="88"/>
        <v>1</v>
      </c>
      <c r="N522">
        <f t="shared" si="89"/>
        <v>56</v>
      </c>
      <c r="O522">
        <f t="shared" si="90"/>
        <v>18889.027343999998</v>
      </c>
      <c r="P522">
        <f>IF(N522=-1,VLOOKUP(M522,periods!$A$1:$B$11,2,FALSE),VLOOKUP(M522,periods!$A$1:$B$11,2,FALSE)/100)</f>
        <v>1E-3</v>
      </c>
      <c r="Q522">
        <f t="shared" si="91"/>
        <v>18.889027343999999</v>
      </c>
      <c r="R522">
        <f t="shared" si="92"/>
        <v>356795.35400237964</v>
      </c>
    </row>
    <row r="523" spans="1:18" x14ac:dyDescent="0.25">
      <c r="A523">
        <v>2100210</v>
      </c>
      <c r="B523">
        <v>1</v>
      </c>
      <c r="C523">
        <v>8</v>
      </c>
      <c r="D523">
        <v>46</v>
      </c>
      <c r="E523">
        <v>16996.113281000002</v>
      </c>
      <c r="H523" s="2">
        <v>5</v>
      </c>
      <c r="I523" s="2">
        <v>1</v>
      </c>
      <c r="J523" s="2">
        <v>57</v>
      </c>
      <c r="K523" s="3">
        <v>9109.6074219999991</v>
      </c>
      <c r="L523">
        <f t="shared" si="87"/>
        <v>5</v>
      </c>
      <c r="M523">
        <f t="shared" si="88"/>
        <v>1</v>
      </c>
      <c r="N523">
        <f t="shared" si="89"/>
        <v>57</v>
      </c>
      <c r="O523">
        <f t="shared" si="90"/>
        <v>9109.6074219999991</v>
      </c>
      <c r="P523">
        <f>IF(N523=-1,VLOOKUP(M523,periods!$A$1:$B$11,2,FALSE),VLOOKUP(M523,periods!$A$1:$B$11,2,FALSE)/100)</f>
        <v>1E-3</v>
      </c>
      <c r="Q523">
        <f t="shared" si="91"/>
        <v>9.1096074219999998</v>
      </c>
      <c r="R523">
        <f t="shared" si="92"/>
        <v>82984.947382957471</v>
      </c>
    </row>
    <row r="524" spans="1:18" x14ac:dyDescent="0.25">
      <c r="A524">
        <v>2100210</v>
      </c>
      <c r="B524">
        <v>1</v>
      </c>
      <c r="C524">
        <v>8</v>
      </c>
      <c r="D524">
        <v>47</v>
      </c>
      <c r="E524">
        <v>12824.760742</v>
      </c>
      <c r="H524" s="2">
        <v>5</v>
      </c>
      <c r="I524" s="2">
        <v>1</v>
      </c>
      <c r="J524" s="2">
        <v>59</v>
      </c>
      <c r="K524" s="3">
        <v>10800.564453000001</v>
      </c>
      <c r="L524">
        <f t="shared" si="87"/>
        <v>5</v>
      </c>
      <c r="M524">
        <f t="shared" si="88"/>
        <v>1</v>
      </c>
      <c r="N524">
        <f t="shared" si="89"/>
        <v>59</v>
      </c>
      <c r="O524">
        <f t="shared" si="90"/>
        <v>10800.564453000001</v>
      </c>
      <c r="P524">
        <f>IF(N524=-1,VLOOKUP(M524,periods!$A$1:$B$11,2,FALSE),VLOOKUP(M524,periods!$A$1:$B$11,2,FALSE)/100)</f>
        <v>1E-3</v>
      </c>
      <c r="Q524">
        <f t="shared" si="91"/>
        <v>10.800564453000002</v>
      </c>
      <c r="R524">
        <f t="shared" si="92"/>
        <v>116652.19250340722</v>
      </c>
    </row>
    <row r="525" spans="1:18" x14ac:dyDescent="0.25">
      <c r="A525">
        <v>2100210</v>
      </c>
      <c r="B525">
        <v>1</v>
      </c>
      <c r="C525">
        <v>8</v>
      </c>
      <c r="D525">
        <v>48</v>
      </c>
      <c r="E525">
        <v>11667.891602</v>
      </c>
      <c r="H525" s="2">
        <v>5</v>
      </c>
      <c r="I525" s="2">
        <v>1</v>
      </c>
      <c r="J525" s="2">
        <v>60</v>
      </c>
      <c r="K525" s="3">
        <v>25988.605468999998</v>
      </c>
      <c r="L525">
        <f t="shared" si="87"/>
        <v>5</v>
      </c>
      <c r="M525">
        <f t="shared" si="88"/>
        <v>1</v>
      </c>
      <c r="N525">
        <f t="shared" si="89"/>
        <v>60</v>
      </c>
      <c r="O525">
        <f t="shared" si="90"/>
        <v>25988.605468999998</v>
      </c>
      <c r="P525">
        <f>IF(N525=-1,VLOOKUP(M525,periods!$A$1:$B$11,2,FALSE),VLOOKUP(M525,periods!$A$1:$B$11,2,FALSE)/100)</f>
        <v>1E-3</v>
      </c>
      <c r="Q525">
        <f t="shared" si="91"/>
        <v>25.988605468999999</v>
      </c>
      <c r="R525">
        <f t="shared" si="92"/>
        <v>675407.61422333657</v>
      </c>
    </row>
    <row r="526" spans="1:18" x14ac:dyDescent="0.25">
      <c r="A526">
        <v>2100210</v>
      </c>
      <c r="B526">
        <v>1</v>
      </c>
      <c r="C526">
        <v>8</v>
      </c>
      <c r="D526">
        <v>50</v>
      </c>
      <c r="E526">
        <v>760.49841300000003</v>
      </c>
      <c r="H526" s="2">
        <v>5</v>
      </c>
      <c r="I526" s="2">
        <v>1</v>
      </c>
      <c r="J526" s="2">
        <v>63</v>
      </c>
      <c r="K526" s="3">
        <v>30741.519531000002</v>
      </c>
      <c r="L526">
        <f t="shared" si="87"/>
        <v>5</v>
      </c>
      <c r="M526">
        <f t="shared" si="88"/>
        <v>1</v>
      </c>
      <c r="N526">
        <f t="shared" si="89"/>
        <v>63</v>
      </c>
      <c r="O526">
        <f t="shared" si="90"/>
        <v>30741.519531000002</v>
      </c>
      <c r="P526">
        <f>IF(N526=-1,VLOOKUP(M526,periods!$A$1:$B$11,2,FALSE),VLOOKUP(M526,periods!$A$1:$B$11,2,FALSE)/100)</f>
        <v>1E-3</v>
      </c>
      <c r="Q526">
        <f t="shared" si="91"/>
        <v>30.741519531000002</v>
      </c>
      <c r="R526">
        <f t="shared" si="92"/>
        <v>945041.02307485463</v>
      </c>
    </row>
    <row r="527" spans="1:18" x14ac:dyDescent="0.25">
      <c r="A527">
        <v>26</v>
      </c>
      <c r="B527">
        <v>1</v>
      </c>
      <c r="C527">
        <v>8</v>
      </c>
      <c r="D527">
        <v>51</v>
      </c>
      <c r="E527">
        <v>8196.2998050000006</v>
      </c>
      <c r="H527" s="2">
        <v>5</v>
      </c>
      <c r="I527" s="2">
        <v>1</v>
      </c>
      <c r="J527" s="2">
        <v>67</v>
      </c>
      <c r="K527" s="3">
        <v>95196.933594000002</v>
      </c>
      <c r="L527">
        <f t="shared" si="87"/>
        <v>5</v>
      </c>
      <c r="M527">
        <f t="shared" si="88"/>
        <v>1</v>
      </c>
      <c r="N527">
        <f t="shared" si="89"/>
        <v>67</v>
      </c>
      <c r="O527">
        <f t="shared" si="90"/>
        <v>95196.933594000002</v>
      </c>
      <c r="P527">
        <f>IF(N527=-1,VLOOKUP(M527,periods!$A$1:$B$11,2,FALSE),VLOOKUP(M527,periods!$A$1:$B$11,2,FALSE)/100)</f>
        <v>1E-3</v>
      </c>
      <c r="Q527">
        <f t="shared" si="91"/>
        <v>95.196933594000001</v>
      </c>
      <c r="R527">
        <f t="shared" si="92"/>
        <v>9062456.165700445</v>
      </c>
    </row>
    <row r="528" spans="1:18" x14ac:dyDescent="0.25">
      <c r="A528">
        <v>26</v>
      </c>
      <c r="B528">
        <v>1</v>
      </c>
      <c r="C528">
        <v>8</v>
      </c>
      <c r="D528">
        <v>52</v>
      </c>
      <c r="E528">
        <v>12119.372069999999</v>
      </c>
      <c r="H528" s="2">
        <v>5</v>
      </c>
      <c r="I528" s="2">
        <v>1</v>
      </c>
      <c r="J528" s="2">
        <v>68</v>
      </c>
      <c r="K528" s="3">
        <v>25327.476562</v>
      </c>
      <c r="L528">
        <f t="shared" si="87"/>
        <v>5</v>
      </c>
      <c r="M528">
        <f t="shared" si="88"/>
        <v>1</v>
      </c>
      <c r="N528">
        <f t="shared" si="89"/>
        <v>68</v>
      </c>
      <c r="O528">
        <f t="shared" si="90"/>
        <v>25327.476562</v>
      </c>
      <c r="P528">
        <f>IF(N528=-1,VLOOKUP(M528,periods!$A$1:$B$11,2,FALSE),VLOOKUP(M528,periods!$A$1:$B$11,2,FALSE)/100)</f>
        <v>1E-3</v>
      </c>
      <c r="Q528">
        <f t="shared" si="91"/>
        <v>25.327476562000001</v>
      </c>
      <c r="R528">
        <f t="shared" si="92"/>
        <v>641481.06899865938</v>
      </c>
    </row>
    <row r="529" spans="1:18" x14ac:dyDescent="0.25">
      <c r="A529">
        <v>2100210</v>
      </c>
      <c r="B529">
        <v>1</v>
      </c>
      <c r="C529">
        <v>8</v>
      </c>
      <c r="D529">
        <v>52</v>
      </c>
      <c r="E529">
        <v>3641.85376</v>
      </c>
      <c r="H529" s="2">
        <v>5</v>
      </c>
      <c r="I529" s="2">
        <v>1</v>
      </c>
      <c r="J529" s="2">
        <v>69</v>
      </c>
      <c r="K529" s="3">
        <v>27455.289062</v>
      </c>
      <c r="L529">
        <f t="shared" si="87"/>
        <v>5</v>
      </c>
      <c r="M529">
        <f t="shared" si="88"/>
        <v>1</v>
      </c>
      <c r="N529">
        <f t="shared" si="89"/>
        <v>69</v>
      </c>
      <c r="O529">
        <f t="shared" si="90"/>
        <v>27455.289062</v>
      </c>
      <c r="P529">
        <f>IF(N529=-1,VLOOKUP(M529,periods!$A$1:$B$11,2,FALSE),VLOOKUP(M529,periods!$A$1:$B$11,2,FALSE)/100)</f>
        <v>1E-3</v>
      </c>
      <c r="Q529">
        <f t="shared" si="91"/>
        <v>27.455289062000002</v>
      </c>
      <c r="R529">
        <f t="shared" si="92"/>
        <v>753792.89747797686</v>
      </c>
    </row>
    <row r="530" spans="1:18" x14ac:dyDescent="0.25">
      <c r="A530">
        <v>2100210</v>
      </c>
      <c r="B530">
        <v>1</v>
      </c>
      <c r="C530">
        <v>8</v>
      </c>
      <c r="D530">
        <v>55</v>
      </c>
      <c r="E530">
        <v>10926.243164</v>
      </c>
      <c r="H530" s="2">
        <v>5</v>
      </c>
      <c r="I530" s="2">
        <v>1</v>
      </c>
      <c r="J530" s="2">
        <v>70</v>
      </c>
      <c r="K530" s="3">
        <v>31124.615234000001</v>
      </c>
      <c r="L530">
        <f t="shared" si="87"/>
        <v>5</v>
      </c>
      <c r="M530">
        <f t="shared" si="88"/>
        <v>1</v>
      </c>
      <c r="N530">
        <f t="shared" si="89"/>
        <v>70</v>
      </c>
      <c r="O530">
        <f t="shared" si="90"/>
        <v>31124.615234000001</v>
      </c>
      <c r="P530">
        <f>IF(N530=-1,VLOOKUP(M530,periods!$A$1:$B$11,2,FALSE),VLOOKUP(M530,periods!$A$1:$B$11,2,FALSE)/100)</f>
        <v>1E-3</v>
      </c>
      <c r="Q530">
        <f t="shared" si="91"/>
        <v>31.124615234</v>
      </c>
      <c r="R530">
        <f t="shared" si="92"/>
        <v>968741.67346454493</v>
      </c>
    </row>
    <row r="531" spans="1:18" x14ac:dyDescent="0.25">
      <c r="A531">
        <v>2100210</v>
      </c>
      <c r="B531">
        <v>1</v>
      </c>
      <c r="C531">
        <v>8</v>
      </c>
      <c r="D531">
        <v>62</v>
      </c>
      <c r="E531">
        <v>9935.3310550000006</v>
      </c>
      <c r="H531" s="2">
        <v>5</v>
      </c>
      <c r="I531" s="2">
        <v>1</v>
      </c>
      <c r="J531" s="2">
        <v>72</v>
      </c>
      <c r="K531" s="3">
        <v>22726.736327999999</v>
      </c>
      <c r="L531">
        <f t="shared" si="87"/>
        <v>5</v>
      </c>
      <c r="M531">
        <f t="shared" si="88"/>
        <v>1</v>
      </c>
      <c r="N531">
        <f t="shared" si="89"/>
        <v>72</v>
      </c>
      <c r="O531">
        <f t="shared" si="90"/>
        <v>22726.736327999999</v>
      </c>
      <c r="P531">
        <f>IF(N531=-1,VLOOKUP(M531,periods!$A$1:$B$11,2,FALSE),VLOOKUP(M531,periods!$A$1:$B$11,2,FALSE)/100)</f>
        <v>1E-3</v>
      </c>
      <c r="Q531">
        <f t="shared" si="91"/>
        <v>22.726736328000001</v>
      </c>
      <c r="R531">
        <f t="shared" si="92"/>
        <v>516504.54412243486</v>
      </c>
    </row>
    <row r="532" spans="1:18" x14ac:dyDescent="0.25">
      <c r="A532">
        <v>26</v>
      </c>
      <c r="B532">
        <v>1</v>
      </c>
      <c r="C532">
        <v>8</v>
      </c>
      <c r="D532">
        <v>65</v>
      </c>
      <c r="E532">
        <v>5881.2299800000001</v>
      </c>
      <c r="H532" s="2">
        <v>5</v>
      </c>
      <c r="I532" s="2">
        <v>1</v>
      </c>
      <c r="J532" s="2">
        <v>74</v>
      </c>
      <c r="K532" s="3">
        <v>26201.680420000001</v>
      </c>
      <c r="L532">
        <f t="shared" si="87"/>
        <v>5</v>
      </c>
      <c r="M532">
        <f t="shared" si="88"/>
        <v>1</v>
      </c>
      <c r="N532">
        <f t="shared" si="89"/>
        <v>74</v>
      </c>
      <c r="O532">
        <f t="shared" si="90"/>
        <v>26201.680420000001</v>
      </c>
      <c r="P532">
        <f>IF(N532=-1,VLOOKUP(M532,periods!$A$1:$B$11,2,FALSE),VLOOKUP(M532,periods!$A$1:$B$11,2,FALSE)/100)</f>
        <v>1E-3</v>
      </c>
      <c r="Q532">
        <f t="shared" si="91"/>
        <v>26.201680420000002</v>
      </c>
      <c r="R532">
        <f t="shared" si="92"/>
        <v>686528.05683181144</v>
      </c>
    </row>
    <row r="533" spans="1:18" x14ac:dyDescent="0.25">
      <c r="A533">
        <v>2100210</v>
      </c>
      <c r="B533">
        <v>1</v>
      </c>
      <c r="C533">
        <v>8</v>
      </c>
      <c r="D533">
        <v>65</v>
      </c>
      <c r="E533">
        <v>3275.1022950000001</v>
      </c>
      <c r="H533" s="2">
        <v>5</v>
      </c>
      <c r="I533" s="2">
        <v>1</v>
      </c>
      <c r="J533" s="2">
        <v>77</v>
      </c>
      <c r="K533" s="3">
        <v>16667.328125</v>
      </c>
      <c r="L533">
        <f t="shared" si="87"/>
        <v>5</v>
      </c>
      <c r="M533">
        <f t="shared" si="88"/>
        <v>1</v>
      </c>
      <c r="N533">
        <f t="shared" si="89"/>
        <v>77</v>
      </c>
      <c r="O533">
        <f t="shared" si="90"/>
        <v>16667.328125</v>
      </c>
      <c r="P533">
        <f>IF(N533=-1,VLOOKUP(M533,periods!$A$1:$B$11,2,FALSE),VLOOKUP(M533,periods!$A$1:$B$11,2,FALSE)/100)</f>
        <v>1E-3</v>
      </c>
      <c r="Q533">
        <f t="shared" si="91"/>
        <v>16.667328125000001</v>
      </c>
      <c r="R533">
        <f t="shared" si="92"/>
        <v>277799.82682641601</v>
      </c>
    </row>
    <row r="534" spans="1:18" x14ac:dyDescent="0.25">
      <c r="A534">
        <v>2100210</v>
      </c>
      <c r="B534">
        <v>1</v>
      </c>
      <c r="C534">
        <v>8</v>
      </c>
      <c r="D534">
        <v>71</v>
      </c>
      <c r="E534">
        <v>7211.8198240000002</v>
      </c>
      <c r="H534" s="2">
        <v>5</v>
      </c>
      <c r="I534" s="2">
        <v>1</v>
      </c>
      <c r="J534" s="2">
        <v>78</v>
      </c>
      <c r="K534" s="3">
        <v>10336.702148</v>
      </c>
      <c r="L534">
        <f t="shared" si="87"/>
        <v>5</v>
      </c>
      <c r="M534">
        <f t="shared" si="88"/>
        <v>1</v>
      </c>
      <c r="N534">
        <f t="shared" si="89"/>
        <v>78</v>
      </c>
      <c r="O534">
        <f t="shared" si="90"/>
        <v>10336.702148</v>
      </c>
      <c r="P534">
        <f>IF(N534=-1,VLOOKUP(M534,periods!$A$1:$B$11,2,FALSE),VLOOKUP(M534,periods!$A$1:$B$11,2,FALSE)/100)</f>
        <v>1E-3</v>
      </c>
      <c r="Q534">
        <f t="shared" si="91"/>
        <v>10.336702148000001</v>
      </c>
      <c r="R534">
        <f t="shared" si="92"/>
        <v>106847.41129646784</v>
      </c>
    </row>
    <row r="535" spans="1:18" x14ac:dyDescent="0.25">
      <c r="A535">
        <v>2100210</v>
      </c>
      <c r="B535">
        <v>1</v>
      </c>
      <c r="C535">
        <v>8</v>
      </c>
      <c r="D535">
        <v>73</v>
      </c>
      <c r="E535">
        <v>9886.1279300000006</v>
      </c>
      <c r="H535" s="2">
        <v>5</v>
      </c>
      <c r="I535" s="2">
        <v>1</v>
      </c>
      <c r="J535" s="2">
        <v>79</v>
      </c>
      <c r="K535" s="3">
        <v>3297.8781739999999</v>
      </c>
      <c r="L535">
        <f t="shared" si="87"/>
        <v>5</v>
      </c>
      <c r="M535">
        <f t="shared" si="88"/>
        <v>1</v>
      </c>
      <c r="N535">
        <f t="shared" si="89"/>
        <v>79</v>
      </c>
      <c r="O535">
        <f t="shared" si="90"/>
        <v>3297.8781739999999</v>
      </c>
      <c r="P535">
        <f>IF(N535=-1,VLOOKUP(M535,periods!$A$1:$B$11,2,FALSE),VLOOKUP(M535,periods!$A$1:$B$11,2,FALSE)/100)</f>
        <v>1E-3</v>
      </c>
      <c r="Q535">
        <f t="shared" si="91"/>
        <v>3.2978781740000001</v>
      </c>
      <c r="R535">
        <f t="shared" si="92"/>
        <v>10876.000450545574</v>
      </c>
    </row>
    <row r="536" spans="1:18" x14ac:dyDescent="0.25">
      <c r="A536">
        <v>26</v>
      </c>
      <c r="B536">
        <v>1</v>
      </c>
      <c r="C536">
        <v>8</v>
      </c>
      <c r="D536">
        <v>76</v>
      </c>
      <c r="E536">
        <v>11492.001953000001</v>
      </c>
      <c r="H536" s="2">
        <v>5</v>
      </c>
      <c r="I536" s="2">
        <v>1</v>
      </c>
      <c r="J536" s="2">
        <v>80</v>
      </c>
      <c r="K536" s="3">
        <v>4424.2416990000002</v>
      </c>
      <c r="L536">
        <f t="shared" si="87"/>
        <v>5</v>
      </c>
      <c r="M536">
        <f t="shared" si="88"/>
        <v>1</v>
      </c>
      <c r="N536">
        <f t="shared" si="89"/>
        <v>80</v>
      </c>
      <c r="O536">
        <f t="shared" si="90"/>
        <v>4424.2416990000002</v>
      </c>
      <c r="P536">
        <f>IF(N536=-1,VLOOKUP(M536,periods!$A$1:$B$11,2,FALSE),VLOOKUP(M536,periods!$A$1:$B$11,2,FALSE)/100)</f>
        <v>1E-3</v>
      </c>
      <c r="Q536">
        <f t="shared" si="91"/>
        <v>4.4242416990000004</v>
      </c>
      <c r="R536">
        <f t="shared" si="92"/>
        <v>19573.914611170407</v>
      </c>
    </row>
    <row r="537" spans="1:18" x14ac:dyDescent="0.25">
      <c r="A537">
        <v>26</v>
      </c>
      <c r="B537">
        <v>1</v>
      </c>
      <c r="C537">
        <v>8</v>
      </c>
      <c r="D537">
        <v>77</v>
      </c>
      <c r="E537">
        <v>5814.8525390000004</v>
      </c>
      <c r="H537" s="2">
        <v>5</v>
      </c>
      <c r="I537" s="2">
        <v>1</v>
      </c>
      <c r="J537" s="2">
        <v>81</v>
      </c>
      <c r="K537" s="3">
        <v>16405.900390999999</v>
      </c>
      <c r="L537">
        <f t="shared" si="87"/>
        <v>5</v>
      </c>
      <c r="M537">
        <f t="shared" si="88"/>
        <v>1</v>
      </c>
      <c r="N537">
        <f t="shared" si="89"/>
        <v>81</v>
      </c>
      <c r="O537">
        <f t="shared" si="90"/>
        <v>16405.900390999999</v>
      </c>
      <c r="P537">
        <f>IF(N537=-1,VLOOKUP(M537,periods!$A$1:$B$11,2,FALSE),VLOOKUP(M537,periods!$A$1:$B$11,2,FALSE)/100)</f>
        <v>1E-3</v>
      </c>
      <c r="Q537">
        <f t="shared" si="91"/>
        <v>16.405900390999999</v>
      </c>
      <c r="R537">
        <f t="shared" si="92"/>
        <v>269153.56763941393</v>
      </c>
    </row>
    <row r="538" spans="1:18" x14ac:dyDescent="0.25">
      <c r="A538">
        <v>2100210</v>
      </c>
      <c r="B538">
        <v>1</v>
      </c>
      <c r="C538">
        <v>8</v>
      </c>
      <c r="D538">
        <v>81</v>
      </c>
      <c r="E538">
        <v>10451.942383</v>
      </c>
      <c r="H538" s="2">
        <v>5</v>
      </c>
      <c r="I538" s="2">
        <v>1</v>
      </c>
      <c r="J538" s="2">
        <v>82</v>
      </c>
      <c r="K538" s="3">
        <v>14846.517578000001</v>
      </c>
      <c r="L538">
        <f t="shared" si="87"/>
        <v>5</v>
      </c>
      <c r="M538">
        <f t="shared" si="88"/>
        <v>1</v>
      </c>
      <c r="N538">
        <f t="shared" si="89"/>
        <v>82</v>
      </c>
      <c r="O538">
        <f t="shared" si="90"/>
        <v>14846.517578000001</v>
      </c>
      <c r="P538">
        <f>IF(N538=-1,VLOOKUP(M538,periods!$A$1:$B$11,2,FALSE),VLOOKUP(M538,periods!$A$1:$B$11,2,FALSE)/100)</f>
        <v>1E-3</v>
      </c>
      <c r="Q538">
        <f t="shared" si="91"/>
        <v>14.846517578000002</v>
      </c>
      <c r="R538">
        <f t="shared" si="92"/>
        <v>220419.084193863</v>
      </c>
    </row>
    <row r="539" spans="1:18" x14ac:dyDescent="0.25">
      <c r="A539">
        <v>26</v>
      </c>
      <c r="B539">
        <v>1</v>
      </c>
      <c r="C539">
        <v>8</v>
      </c>
      <c r="D539">
        <v>82</v>
      </c>
      <c r="E539">
        <v>6857.4248049999997</v>
      </c>
      <c r="H539" s="2">
        <v>5</v>
      </c>
      <c r="I539" s="2">
        <v>1</v>
      </c>
      <c r="J539" s="2">
        <v>87</v>
      </c>
      <c r="K539" s="3">
        <v>9770.9550780000009</v>
      </c>
      <c r="L539">
        <f t="shared" si="87"/>
        <v>5</v>
      </c>
      <c r="M539">
        <f t="shared" si="88"/>
        <v>1</v>
      </c>
      <c r="N539">
        <f t="shared" si="89"/>
        <v>87</v>
      </c>
      <c r="O539">
        <f t="shared" si="90"/>
        <v>9770.9550780000009</v>
      </c>
      <c r="P539">
        <f>IF(N539=-1,VLOOKUP(M539,periods!$A$1:$B$11,2,FALSE),VLOOKUP(M539,periods!$A$1:$B$11,2,FALSE)/100)</f>
        <v>1E-3</v>
      </c>
      <c r="Q539">
        <f t="shared" si="91"/>
        <v>9.7709550780000018</v>
      </c>
      <c r="R539">
        <f t="shared" si="92"/>
        <v>95471.563136294004</v>
      </c>
    </row>
    <row r="540" spans="1:18" x14ac:dyDescent="0.25">
      <c r="A540">
        <v>2100210</v>
      </c>
      <c r="B540">
        <v>1</v>
      </c>
      <c r="C540">
        <v>8</v>
      </c>
      <c r="D540">
        <v>82</v>
      </c>
      <c r="E540">
        <v>6081.3120120000003</v>
      </c>
      <c r="H540" s="2">
        <v>5</v>
      </c>
      <c r="I540" s="2">
        <v>1</v>
      </c>
      <c r="J540" s="2">
        <v>89</v>
      </c>
      <c r="K540" s="3">
        <v>44420.274414</v>
      </c>
      <c r="L540">
        <f t="shared" si="87"/>
        <v>5</v>
      </c>
      <c r="M540">
        <f t="shared" si="88"/>
        <v>1</v>
      </c>
      <c r="N540">
        <f t="shared" si="89"/>
        <v>89</v>
      </c>
      <c r="O540">
        <f t="shared" si="90"/>
        <v>44420.274414</v>
      </c>
      <c r="P540">
        <f>IF(N540=-1,VLOOKUP(M540,periods!$A$1:$B$11,2,FALSE),VLOOKUP(M540,periods!$A$1:$B$11,2,FALSE)/100)</f>
        <v>1E-3</v>
      </c>
      <c r="Q540">
        <f t="shared" si="91"/>
        <v>44.420274413999998</v>
      </c>
      <c r="R540">
        <f t="shared" si="92"/>
        <v>1973160.7790150631</v>
      </c>
    </row>
    <row r="541" spans="1:18" x14ac:dyDescent="0.25">
      <c r="A541">
        <v>2100210</v>
      </c>
      <c r="B541">
        <v>1</v>
      </c>
      <c r="C541">
        <v>8</v>
      </c>
      <c r="D541">
        <v>84</v>
      </c>
      <c r="E541">
        <v>7619.4711909999996</v>
      </c>
      <c r="H541" s="2">
        <v>5</v>
      </c>
      <c r="I541" s="2">
        <v>1</v>
      </c>
      <c r="J541" s="2">
        <v>90</v>
      </c>
      <c r="K541" s="3">
        <v>14898.850586</v>
      </c>
      <c r="L541">
        <f t="shared" si="87"/>
        <v>5</v>
      </c>
      <c r="M541">
        <f t="shared" si="88"/>
        <v>1</v>
      </c>
      <c r="N541">
        <f t="shared" si="89"/>
        <v>90</v>
      </c>
      <c r="O541">
        <f t="shared" si="90"/>
        <v>14898.850586</v>
      </c>
      <c r="P541">
        <f>IF(N541=-1,VLOOKUP(M541,periods!$A$1:$B$11,2,FALSE),VLOOKUP(M541,periods!$A$1:$B$11,2,FALSE)/100)</f>
        <v>1E-3</v>
      </c>
      <c r="Q541">
        <f t="shared" si="91"/>
        <v>14.898850586</v>
      </c>
      <c r="R541">
        <f t="shared" si="92"/>
        <v>221975.74878395256</v>
      </c>
    </row>
    <row r="542" spans="1:18" x14ac:dyDescent="0.25">
      <c r="A542">
        <v>26</v>
      </c>
      <c r="B542">
        <v>1</v>
      </c>
      <c r="C542">
        <v>8</v>
      </c>
      <c r="D542">
        <v>86</v>
      </c>
      <c r="E542">
        <v>9785.9638670000004</v>
      </c>
      <c r="H542" s="2">
        <v>5</v>
      </c>
      <c r="I542" s="2">
        <v>1</v>
      </c>
      <c r="J542" s="2">
        <v>91</v>
      </c>
      <c r="K542" s="3">
        <v>13740.466796999999</v>
      </c>
      <c r="L542">
        <f t="shared" si="87"/>
        <v>5</v>
      </c>
      <c r="M542">
        <f t="shared" si="88"/>
        <v>1</v>
      </c>
      <c r="N542">
        <f t="shared" si="89"/>
        <v>91</v>
      </c>
      <c r="O542">
        <f t="shared" si="90"/>
        <v>13740.466796999999</v>
      </c>
      <c r="P542">
        <f>IF(N542=-1,VLOOKUP(M542,periods!$A$1:$B$11,2,FALSE),VLOOKUP(M542,periods!$A$1:$B$11,2,FALSE)/100)</f>
        <v>1E-3</v>
      </c>
      <c r="Q542">
        <f t="shared" si="91"/>
        <v>13.740466797</v>
      </c>
      <c r="R542">
        <f t="shared" si="92"/>
        <v>188800.42779945943</v>
      </c>
    </row>
    <row r="543" spans="1:18" x14ac:dyDescent="0.25">
      <c r="A543">
        <v>2100210</v>
      </c>
      <c r="B543">
        <v>1</v>
      </c>
      <c r="C543">
        <v>8</v>
      </c>
      <c r="D543">
        <v>86</v>
      </c>
      <c r="E543">
        <v>8404.234375</v>
      </c>
      <c r="H543" s="2">
        <v>5</v>
      </c>
      <c r="I543" s="2">
        <v>1</v>
      </c>
      <c r="J543" s="2">
        <v>93</v>
      </c>
      <c r="K543" s="3">
        <v>15663.814453000001</v>
      </c>
      <c r="L543">
        <f t="shared" si="87"/>
        <v>5</v>
      </c>
      <c r="M543">
        <f t="shared" si="88"/>
        <v>1</v>
      </c>
      <c r="N543">
        <f t="shared" si="89"/>
        <v>93</v>
      </c>
      <c r="O543">
        <f t="shared" si="90"/>
        <v>15663.814453000001</v>
      </c>
      <c r="P543">
        <f>IF(N543=-1,VLOOKUP(M543,periods!$A$1:$B$11,2,FALSE),VLOOKUP(M543,periods!$A$1:$B$11,2,FALSE)/100)</f>
        <v>1E-3</v>
      </c>
      <c r="Q543">
        <f t="shared" si="91"/>
        <v>15.663814453000001</v>
      </c>
      <c r="R543">
        <f t="shared" si="92"/>
        <v>245355.08321801171</v>
      </c>
    </row>
    <row r="544" spans="1:18" x14ac:dyDescent="0.25">
      <c r="A544">
        <v>26</v>
      </c>
      <c r="B544">
        <v>1</v>
      </c>
      <c r="C544">
        <v>8</v>
      </c>
      <c r="D544">
        <v>87</v>
      </c>
      <c r="E544">
        <v>6969.4384769999997</v>
      </c>
      <c r="H544" s="2">
        <v>5</v>
      </c>
      <c r="I544" s="2">
        <v>1</v>
      </c>
      <c r="J544" s="2">
        <v>97</v>
      </c>
      <c r="K544" s="3">
        <v>30544.335938</v>
      </c>
      <c r="L544">
        <f t="shared" si="87"/>
        <v>5</v>
      </c>
      <c r="M544">
        <f t="shared" si="88"/>
        <v>1</v>
      </c>
      <c r="N544">
        <f t="shared" si="89"/>
        <v>97</v>
      </c>
      <c r="O544">
        <f t="shared" si="90"/>
        <v>30544.335938</v>
      </c>
      <c r="P544">
        <f>IF(N544=-1,VLOOKUP(M544,periods!$A$1:$B$11,2,FALSE),VLOOKUP(M544,periods!$A$1:$B$11,2,FALSE)/100)</f>
        <v>1E-3</v>
      </c>
      <c r="Q544">
        <f t="shared" si="91"/>
        <v>30.544335938</v>
      </c>
      <c r="R544">
        <f t="shared" si="92"/>
        <v>932956.45789339847</v>
      </c>
    </row>
    <row r="545" spans="1:18" x14ac:dyDescent="0.25">
      <c r="A545">
        <v>2100210</v>
      </c>
      <c r="B545">
        <v>1</v>
      </c>
      <c r="C545">
        <v>8</v>
      </c>
      <c r="D545">
        <v>89</v>
      </c>
      <c r="E545">
        <v>8192.8740230000003</v>
      </c>
      <c r="H545" s="2">
        <v>5</v>
      </c>
      <c r="I545" s="2">
        <v>1</v>
      </c>
      <c r="J545" s="2">
        <v>98</v>
      </c>
      <c r="K545" s="3">
        <v>31726.630859000001</v>
      </c>
      <c r="L545">
        <f t="shared" si="87"/>
        <v>5</v>
      </c>
      <c r="M545">
        <f t="shared" si="88"/>
        <v>1</v>
      </c>
      <c r="N545">
        <f t="shared" si="89"/>
        <v>98</v>
      </c>
      <c r="O545">
        <f t="shared" si="90"/>
        <v>31726.630859000001</v>
      </c>
      <c r="P545">
        <f>IF(N545=-1,VLOOKUP(M545,periods!$A$1:$B$11,2,FALSE),VLOOKUP(M545,periods!$A$1:$B$11,2,FALSE)/100)</f>
        <v>1E-3</v>
      </c>
      <c r="Q545">
        <f t="shared" si="91"/>
        <v>31.726630859</v>
      </c>
      <c r="R545">
        <f t="shared" si="92"/>
        <v>1006579.1056632511</v>
      </c>
    </row>
    <row r="546" spans="1:18" x14ac:dyDescent="0.25">
      <c r="A546">
        <v>2100210</v>
      </c>
      <c r="B546">
        <v>1</v>
      </c>
      <c r="C546">
        <v>8</v>
      </c>
      <c r="D546">
        <v>90</v>
      </c>
      <c r="E546">
        <v>6193.9536129999997</v>
      </c>
      <c r="H546" s="2">
        <v>5</v>
      </c>
      <c r="I546" s="2">
        <v>1</v>
      </c>
      <c r="J546" s="2">
        <v>99</v>
      </c>
      <c r="K546" s="3">
        <v>27121.572265999999</v>
      </c>
      <c r="L546">
        <f t="shared" si="87"/>
        <v>5</v>
      </c>
      <c r="M546">
        <f t="shared" si="88"/>
        <v>1</v>
      </c>
      <c r="N546">
        <f t="shared" si="89"/>
        <v>99</v>
      </c>
      <c r="O546">
        <f t="shared" si="90"/>
        <v>27121.572265999999</v>
      </c>
      <c r="P546">
        <f>IF(N546=-1,VLOOKUP(M546,periods!$A$1:$B$11,2,FALSE),VLOOKUP(M546,periods!$A$1:$B$11,2,FALSE)/100)</f>
        <v>1E-3</v>
      </c>
      <c r="Q546">
        <f t="shared" si="91"/>
        <v>27.121572266000001</v>
      </c>
      <c r="R546">
        <f t="shared" si="92"/>
        <v>735579.68217986042</v>
      </c>
    </row>
    <row r="547" spans="1:18" x14ac:dyDescent="0.25">
      <c r="A547">
        <v>2100210</v>
      </c>
      <c r="B547">
        <v>1</v>
      </c>
      <c r="C547">
        <v>8</v>
      </c>
      <c r="D547">
        <v>91</v>
      </c>
      <c r="E547">
        <v>5036.4653319999998</v>
      </c>
      <c r="H547" s="2">
        <v>5</v>
      </c>
      <c r="I547" s="2">
        <v>2</v>
      </c>
      <c r="J547" s="2">
        <v>-1</v>
      </c>
      <c r="K547" s="3">
        <v>17984.769531000002</v>
      </c>
      <c r="L547">
        <f t="shared" si="87"/>
        <v>5</v>
      </c>
      <c r="M547">
        <f t="shared" si="88"/>
        <v>2</v>
      </c>
      <c r="N547">
        <f t="shared" si="89"/>
        <v>-1</v>
      </c>
      <c r="O547">
        <f t="shared" si="90"/>
        <v>17984.769531000002</v>
      </c>
      <c r="P547">
        <f>IF(N547=-1,VLOOKUP(M547,periods!$A$1:$B$11,2,FALSE),VLOOKUP(M547,periods!$A$1:$B$11,2,FALSE)/100)</f>
        <v>0.1</v>
      </c>
      <c r="Q547">
        <f t="shared" si="91"/>
        <v>1798.4769531000002</v>
      </c>
      <c r="R547">
        <f t="shared" si="92"/>
        <v>32345193.508318603</v>
      </c>
    </row>
    <row r="548" spans="1:18" x14ac:dyDescent="0.25">
      <c r="A548">
        <v>2100210</v>
      </c>
      <c r="B548">
        <v>1</v>
      </c>
      <c r="C548">
        <v>8</v>
      </c>
      <c r="D548">
        <v>94</v>
      </c>
      <c r="E548">
        <v>12331.908203000001</v>
      </c>
      <c r="H548" s="2">
        <v>5</v>
      </c>
      <c r="I548" s="2">
        <v>2</v>
      </c>
      <c r="J548" s="2">
        <v>1</v>
      </c>
      <c r="K548" s="3">
        <v>36096.273437999997</v>
      </c>
      <c r="L548">
        <f t="shared" si="87"/>
        <v>5</v>
      </c>
      <c r="M548">
        <f t="shared" si="88"/>
        <v>2</v>
      </c>
      <c r="N548">
        <f t="shared" si="89"/>
        <v>1</v>
      </c>
      <c r="O548">
        <f t="shared" si="90"/>
        <v>36096.273437999997</v>
      </c>
      <c r="P548">
        <f>IF(N548=-1,VLOOKUP(M548,periods!$A$1:$B$11,2,FALSE),VLOOKUP(M548,periods!$A$1:$B$11,2,FALSE)/100)</f>
        <v>1E-3</v>
      </c>
      <c r="Q548">
        <f t="shared" si="91"/>
        <v>36.096273437999997</v>
      </c>
      <c r="R548">
        <f t="shared" si="92"/>
        <v>1302940.9561108642</v>
      </c>
    </row>
    <row r="549" spans="1:18" x14ac:dyDescent="0.25">
      <c r="A549">
        <v>2100210</v>
      </c>
      <c r="B549">
        <v>1</v>
      </c>
      <c r="C549">
        <v>8</v>
      </c>
      <c r="D549">
        <v>95</v>
      </c>
      <c r="E549">
        <v>8279.4648440000001</v>
      </c>
      <c r="H549" s="2">
        <v>5</v>
      </c>
      <c r="I549" s="2">
        <v>2</v>
      </c>
      <c r="J549" s="2">
        <v>3</v>
      </c>
      <c r="K549" s="3">
        <v>23992.515625</v>
      </c>
      <c r="L549">
        <f t="shared" si="87"/>
        <v>5</v>
      </c>
      <c r="M549">
        <f t="shared" si="88"/>
        <v>2</v>
      </c>
      <c r="N549">
        <f t="shared" si="89"/>
        <v>3</v>
      </c>
      <c r="O549">
        <f t="shared" si="90"/>
        <v>23992.515625</v>
      </c>
      <c r="P549">
        <f>IF(N549=-1,VLOOKUP(M549,periods!$A$1:$B$11,2,FALSE),VLOOKUP(M549,periods!$A$1:$B$11,2,FALSE)/100)</f>
        <v>1E-3</v>
      </c>
      <c r="Q549">
        <f t="shared" si="91"/>
        <v>23.992515624999999</v>
      </c>
      <c r="R549">
        <f t="shared" si="92"/>
        <v>575640.80601586914</v>
      </c>
    </row>
    <row r="550" spans="1:18" x14ac:dyDescent="0.25">
      <c r="A550">
        <v>2100210</v>
      </c>
      <c r="B550">
        <v>1</v>
      </c>
      <c r="C550">
        <v>8</v>
      </c>
      <c r="D550">
        <v>97</v>
      </c>
      <c r="E550">
        <v>6583.7182620000003</v>
      </c>
      <c r="H550" s="2">
        <v>5</v>
      </c>
      <c r="I550" s="2">
        <v>2</v>
      </c>
      <c r="J550" s="2">
        <v>4</v>
      </c>
      <c r="K550" s="3">
        <v>24213.691406000002</v>
      </c>
      <c r="L550">
        <f t="shared" si="87"/>
        <v>5</v>
      </c>
      <c r="M550">
        <f t="shared" si="88"/>
        <v>2</v>
      </c>
      <c r="N550">
        <f t="shared" si="89"/>
        <v>4</v>
      </c>
      <c r="O550">
        <f t="shared" si="90"/>
        <v>24213.691406000002</v>
      </c>
      <c r="P550">
        <f>IF(N550=-1,VLOOKUP(M550,periods!$A$1:$B$11,2,FALSE),VLOOKUP(M550,periods!$A$1:$B$11,2,FALSE)/100)</f>
        <v>1E-3</v>
      </c>
      <c r="Q550">
        <f t="shared" si="91"/>
        <v>24.213691406000002</v>
      </c>
      <c r="R550">
        <f t="shared" si="92"/>
        <v>586302.85150499828</v>
      </c>
    </row>
    <row r="551" spans="1:18" x14ac:dyDescent="0.25">
      <c r="A551">
        <v>2100210</v>
      </c>
      <c r="B551">
        <v>1</v>
      </c>
      <c r="C551">
        <v>8</v>
      </c>
      <c r="D551">
        <v>98</v>
      </c>
      <c r="E551">
        <v>5459.3881840000004</v>
      </c>
      <c r="H551" s="2">
        <v>5</v>
      </c>
      <c r="I551" s="2">
        <v>2</v>
      </c>
      <c r="J551" s="2">
        <v>6</v>
      </c>
      <c r="K551" s="3">
        <v>19652.291015999999</v>
      </c>
      <c r="L551">
        <f t="shared" si="87"/>
        <v>5</v>
      </c>
      <c r="M551">
        <f t="shared" si="88"/>
        <v>2</v>
      </c>
      <c r="N551">
        <f t="shared" si="89"/>
        <v>6</v>
      </c>
      <c r="O551">
        <f t="shared" si="90"/>
        <v>19652.291015999999</v>
      </c>
      <c r="P551">
        <f>IF(N551=-1,VLOOKUP(M551,periods!$A$1:$B$11,2,FALSE),VLOOKUP(M551,periods!$A$1:$B$11,2,FALSE)/100)</f>
        <v>1E-3</v>
      </c>
      <c r="Q551">
        <f t="shared" si="91"/>
        <v>19.652291016</v>
      </c>
      <c r="R551">
        <f t="shared" si="92"/>
        <v>386212.54217755434</v>
      </c>
    </row>
    <row r="552" spans="1:18" x14ac:dyDescent="0.25">
      <c r="A552">
        <v>26</v>
      </c>
      <c r="B552">
        <v>1</v>
      </c>
      <c r="C552">
        <v>8</v>
      </c>
      <c r="D552">
        <v>99</v>
      </c>
      <c r="E552">
        <v>5997.9482420000004</v>
      </c>
      <c r="H552" s="2">
        <v>5</v>
      </c>
      <c r="I552" s="2">
        <v>2</v>
      </c>
      <c r="J552" s="2">
        <v>8</v>
      </c>
      <c r="K552" s="3">
        <v>23847.894531000002</v>
      </c>
      <c r="L552">
        <f t="shared" si="87"/>
        <v>5</v>
      </c>
      <c r="M552">
        <f t="shared" si="88"/>
        <v>2</v>
      </c>
      <c r="N552">
        <f t="shared" si="89"/>
        <v>8</v>
      </c>
      <c r="O552">
        <f t="shared" si="90"/>
        <v>23847.894531000002</v>
      </c>
      <c r="P552">
        <f>IF(N552=-1,VLOOKUP(M552,periods!$A$1:$B$11,2,FALSE),VLOOKUP(M552,periods!$A$1:$B$11,2,FALSE)/100)</f>
        <v>1E-3</v>
      </c>
      <c r="Q552">
        <f t="shared" si="91"/>
        <v>23.847894531000001</v>
      </c>
      <c r="R552">
        <f t="shared" si="92"/>
        <v>568722.07356169971</v>
      </c>
    </row>
    <row r="553" spans="1:18" x14ac:dyDescent="0.25">
      <c r="A553">
        <v>26</v>
      </c>
      <c r="B553">
        <v>1</v>
      </c>
      <c r="C553">
        <v>9</v>
      </c>
      <c r="D553">
        <v>-1</v>
      </c>
      <c r="E553">
        <v>0</v>
      </c>
      <c r="H553" s="2">
        <v>5</v>
      </c>
      <c r="I553" s="2">
        <v>2</v>
      </c>
      <c r="J553" s="2">
        <v>11</v>
      </c>
      <c r="K553" s="3">
        <v>17013.025390999999</v>
      </c>
      <c r="L553">
        <f t="shared" si="87"/>
        <v>5</v>
      </c>
      <c r="M553">
        <f t="shared" si="88"/>
        <v>2</v>
      </c>
      <c r="N553">
        <f t="shared" si="89"/>
        <v>11</v>
      </c>
      <c r="O553">
        <f t="shared" si="90"/>
        <v>17013.025390999999</v>
      </c>
      <c r="P553">
        <f>IF(N553=-1,VLOOKUP(M553,periods!$A$1:$B$11,2,FALSE),VLOOKUP(M553,periods!$A$1:$B$11,2,FALSE)/100)</f>
        <v>1E-3</v>
      </c>
      <c r="Q553">
        <f t="shared" si="91"/>
        <v>17.013025390999999</v>
      </c>
      <c r="R553">
        <f t="shared" si="92"/>
        <v>289443.03295481071</v>
      </c>
    </row>
    <row r="554" spans="1:18" x14ac:dyDescent="0.25">
      <c r="A554">
        <v>2100210</v>
      </c>
      <c r="B554">
        <v>1</v>
      </c>
      <c r="C554">
        <v>9</v>
      </c>
      <c r="D554">
        <v>-1</v>
      </c>
      <c r="E554">
        <v>0</v>
      </c>
      <c r="H554" s="2">
        <v>5</v>
      </c>
      <c r="I554" s="2">
        <v>2</v>
      </c>
      <c r="J554" s="2">
        <v>12</v>
      </c>
      <c r="K554" s="3">
        <v>56166.222655999998</v>
      </c>
      <c r="L554">
        <f t="shared" si="87"/>
        <v>5</v>
      </c>
      <c r="M554">
        <f t="shared" si="88"/>
        <v>2</v>
      </c>
      <c r="N554">
        <f t="shared" si="89"/>
        <v>12</v>
      </c>
      <c r="O554">
        <f t="shared" si="90"/>
        <v>56166.222655999998</v>
      </c>
      <c r="P554">
        <f>IF(N554=-1,VLOOKUP(M554,periods!$A$1:$B$11,2,FALSE),VLOOKUP(M554,periods!$A$1:$B$11,2,FALSE)/100)</f>
        <v>1E-3</v>
      </c>
      <c r="Q554">
        <f t="shared" si="91"/>
        <v>56.166222656000002</v>
      </c>
      <c r="R554">
        <f t="shared" si="92"/>
        <v>3154644.5674433676</v>
      </c>
    </row>
    <row r="555" spans="1:18" x14ac:dyDescent="0.25">
      <c r="A555">
        <v>26</v>
      </c>
      <c r="B555">
        <v>1</v>
      </c>
      <c r="C555">
        <v>10</v>
      </c>
      <c r="D555">
        <v>-1</v>
      </c>
      <c r="E555">
        <v>0</v>
      </c>
      <c r="H555" s="2">
        <v>5</v>
      </c>
      <c r="I555" s="2">
        <v>2</v>
      </c>
      <c r="J555" s="2">
        <v>13</v>
      </c>
      <c r="K555" s="3">
        <v>47048.0625</v>
      </c>
      <c r="L555">
        <f t="shared" si="87"/>
        <v>5</v>
      </c>
      <c r="M555">
        <f t="shared" si="88"/>
        <v>2</v>
      </c>
      <c r="N555">
        <f t="shared" si="89"/>
        <v>13</v>
      </c>
      <c r="O555">
        <f t="shared" si="90"/>
        <v>47048.0625</v>
      </c>
      <c r="P555">
        <f>IF(N555=-1,VLOOKUP(M555,periods!$A$1:$B$11,2,FALSE),VLOOKUP(M555,periods!$A$1:$B$11,2,FALSE)/100)</f>
        <v>1E-3</v>
      </c>
      <c r="Q555">
        <f t="shared" si="91"/>
        <v>47.0480625</v>
      </c>
      <c r="R555">
        <f t="shared" si="92"/>
        <v>2213520.1850039065</v>
      </c>
    </row>
    <row r="556" spans="1:18" x14ac:dyDescent="0.25">
      <c r="A556">
        <v>2100210</v>
      </c>
      <c r="B556">
        <v>1</v>
      </c>
      <c r="C556">
        <v>10</v>
      </c>
      <c r="D556">
        <v>-1</v>
      </c>
      <c r="E556">
        <v>0</v>
      </c>
      <c r="H556" s="2">
        <v>5</v>
      </c>
      <c r="I556" s="2">
        <v>2</v>
      </c>
      <c r="J556" s="2">
        <v>19</v>
      </c>
      <c r="K556" s="3">
        <v>64023.726563000004</v>
      </c>
      <c r="L556">
        <f t="shared" si="87"/>
        <v>5</v>
      </c>
      <c r="M556">
        <f t="shared" si="88"/>
        <v>2</v>
      </c>
      <c r="N556">
        <f t="shared" si="89"/>
        <v>19</v>
      </c>
      <c r="O556">
        <f t="shared" si="90"/>
        <v>64023.726563000004</v>
      </c>
      <c r="P556">
        <f>IF(N556=-1,VLOOKUP(M556,periods!$A$1:$B$11,2,FALSE),VLOOKUP(M556,periods!$A$1:$B$11,2,FALSE)/100)</f>
        <v>1E-3</v>
      </c>
      <c r="Q556">
        <f t="shared" si="91"/>
        <v>64.023726563000011</v>
      </c>
      <c r="R556">
        <f t="shared" si="92"/>
        <v>4099037.5630137925</v>
      </c>
    </row>
    <row r="557" spans="1:18" x14ac:dyDescent="0.25">
      <c r="A557">
        <v>26</v>
      </c>
      <c r="B557">
        <v>1</v>
      </c>
      <c r="C557">
        <v>11</v>
      </c>
      <c r="D557">
        <v>-1</v>
      </c>
      <c r="E557">
        <v>0</v>
      </c>
      <c r="H557" s="2">
        <v>5</v>
      </c>
      <c r="I557" s="2">
        <v>2</v>
      </c>
      <c r="J557" s="2">
        <v>20</v>
      </c>
      <c r="K557" s="3">
        <v>34745.871094000002</v>
      </c>
      <c r="L557">
        <f t="shared" si="87"/>
        <v>5</v>
      </c>
      <c r="M557">
        <f t="shared" si="88"/>
        <v>2</v>
      </c>
      <c r="N557">
        <f t="shared" si="89"/>
        <v>20</v>
      </c>
      <c r="O557">
        <f t="shared" si="90"/>
        <v>34745.871094000002</v>
      </c>
      <c r="P557">
        <f>IF(N557=-1,VLOOKUP(M557,periods!$A$1:$B$11,2,FALSE),VLOOKUP(M557,periods!$A$1:$B$11,2,FALSE)/100)</f>
        <v>1E-3</v>
      </c>
      <c r="Q557">
        <f t="shared" si="91"/>
        <v>34.745871094000002</v>
      </c>
      <c r="R557">
        <f t="shared" si="92"/>
        <v>1207275.5580808648</v>
      </c>
    </row>
    <row r="558" spans="1:18" x14ac:dyDescent="0.25">
      <c r="A558">
        <v>2100210</v>
      </c>
      <c r="B558">
        <v>1</v>
      </c>
      <c r="C558">
        <v>11</v>
      </c>
      <c r="D558">
        <v>-1</v>
      </c>
      <c r="E558">
        <v>0</v>
      </c>
      <c r="H558" s="2">
        <v>5</v>
      </c>
      <c r="I558" s="2">
        <v>2</v>
      </c>
      <c r="J558" s="2">
        <v>21</v>
      </c>
      <c r="K558" s="3">
        <v>35499.542969000002</v>
      </c>
      <c r="L558">
        <f t="shared" si="87"/>
        <v>5</v>
      </c>
      <c r="M558">
        <f t="shared" si="88"/>
        <v>2</v>
      </c>
      <c r="N558">
        <f t="shared" si="89"/>
        <v>21</v>
      </c>
      <c r="O558">
        <f t="shared" si="90"/>
        <v>35499.542969000002</v>
      </c>
      <c r="P558">
        <f>IF(N558=-1,VLOOKUP(M558,periods!$A$1:$B$11,2,FALSE),VLOOKUP(M558,periods!$A$1:$B$11,2,FALSE)/100)</f>
        <v>1E-3</v>
      </c>
      <c r="Q558">
        <f t="shared" si="91"/>
        <v>35.499542969000004</v>
      </c>
      <c r="R558">
        <f t="shared" si="92"/>
        <v>1260217.5510078776</v>
      </c>
    </row>
    <row r="559" spans="1:18" x14ac:dyDescent="0.25">
      <c r="A559">
        <v>26</v>
      </c>
      <c r="B559">
        <v>1</v>
      </c>
      <c r="C559">
        <v>12</v>
      </c>
      <c r="D559">
        <v>-1</v>
      </c>
      <c r="E559">
        <v>3481.8571780000002</v>
      </c>
      <c r="H559" s="2">
        <v>5</v>
      </c>
      <c r="I559" s="2">
        <v>2</v>
      </c>
      <c r="J559" s="2">
        <v>22</v>
      </c>
      <c r="K559" s="3">
        <v>22722.445312</v>
      </c>
      <c r="L559">
        <f t="shared" si="87"/>
        <v>5</v>
      </c>
      <c r="M559">
        <f t="shared" si="88"/>
        <v>2</v>
      </c>
      <c r="N559">
        <f t="shared" si="89"/>
        <v>22</v>
      </c>
      <c r="O559">
        <f t="shared" si="90"/>
        <v>22722.445312</v>
      </c>
      <c r="P559">
        <f>IF(N559=-1,VLOOKUP(M559,periods!$A$1:$B$11,2,FALSE),VLOOKUP(M559,periods!$A$1:$B$11,2,FALSE)/100)</f>
        <v>1E-3</v>
      </c>
      <c r="Q559">
        <f t="shared" si="91"/>
        <v>22.722445312000001</v>
      </c>
      <c r="R559">
        <f t="shared" si="92"/>
        <v>516309.52095683076</v>
      </c>
    </row>
    <row r="560" spans="1:18" x14ac:dyDescent="0.25">
      <c r="A560">
        <v>2100210</v>
      </c>
      <c r="B560">
        <v>1</v>
      </c>
      <c r="C560">
        <v>12</v>
      </c>
      <c r="D560">
        <v>-1</v>
      </c>
      <c r="E560">
        <v>12118.149414</v>
      </c>
      <c r="H560" s="2">
        <v>5</v>
      </c>
      <c r="I560" s="2">
        <v>2</v>
      </c>
      <c r="J560" s="2">
        <v>24</v>
      </c>
      <c r="K560" s="3">
        <v>11026.989258</v>
      </c>
      <c r="L560">
        <f t="shared" si="87"/>
        <v>5</v>
      </c>
      <c r="M560">
        <f t="shared" si="88"/>
        <v>2</v>
      </c>
      <c r="N560">
        <f t="shared" si="89"/>
        <v>24</v>
      </c>
      <c r="O560">
        <f t="shared" si="90"/>
        <v>11026.989258</v>
      </c>
      <c r="P560">
        <f>IF(N560=-1,VLOOKUP(M560,periods!$A$1:$B$11,2,FALSE),VLOOKUP(M560,periods!$A$1:$B$11,2,FALSE)/100)</f>
        <v>1E-3</v>
      </c>
      <c r="Q560">
        <f t="shared" si="91"/>
        <v>11.026989258</v>
      </c>
      <c r="R560">
        <f t="shared" si="92"/>
        <v>121594.49209604738</v>
      </c>
    </row>
    <row r="561" spans="1:18" x14ac:dyDescent="0.25">
      <c r="A561">
        <v>2100210</v>
      </c>
      <c r="B561">
        <v>1</v>
      </c>
      <c r="C561">
        <v>12</v>
      </c>
      <c r="D561">
        <v>1</v>
      </c>
      <c r="E561">
        <v>25611.259765999999</v>
      </c>
      <c r="H561" s="2">
        <v>5</v>
      </c>
      <c r="I561" s="2">
        <v>2</v>
      </c>
      <c r="J561" s="2">
        <v>26</v>
      </c>
      <c r="K561" s="3">
        <v>10182.663086</v>
      </c>
      <c r="L561">
        <f t="shared" si="87"/>
        <v>5</v>
      </c>
      <c r="M561">
        <f t="shared" si="88"/>
        <v>2</v>
      </c>
      <c r="N561">
        <f t="shared" si="89"/>
        <v>26</v>
      </c>
      <c r="O561">
        <f t="shared" si="90"/>
        <v>10182.663086</v>
      </c>
      <c r="P561">
        <f>IF(N561=-1,VLOOKUP(M561,periods!$A$1:$B$11,2,FALSE),VLOOKUP(M561,periods!$A$1:$B$11,2,FALSE)/100)</f>
        <v>1E-3</v>
      </c>
      <c r="Q561">
        <f t="shared" si="91"/>
        <v>10.182663086</v>
      </c>
      <c r="R561">
        <f t="shared" si="92"/>
        <v>103686.62752298705</v>
      </c>
    </row>
    <row r="562" spans="1:18" x14ac:dyDescent="0.25">
      <c r="A562">
        <v>2100210</v>
      </c>
      <c r="B562">
        <v>1</v>
      </c>
      <c r="C562">
        <v>12</v>
      </c>
      <c r="D562">
        <v>2</v>
      </c>
      <c r="E562">
        <v>13430.252930000001</v>
      </c>
      <c r="H562" s="2">
        <v>5</v>
      </c>
      <c r="I562" s="2">
        <v>2</v>
      </c>
      <c r="J562" s="2">
        <v>27</v>
      </c>
      <c r="K562" s="3">
        <v>6396.5268550000001</v>
      </c>
      <c r="L562">
        <f t="shared" si="87"/>
        <v>5</v>
      </c>
      <c r="M562">
        <f t="shared" si="88"/>
        <v>2</v>
      </c>
      <c r="N562">
        <f t="shared" si="89"/>
        <v>27</v>
      </c>
      <c r="O562">
        <f t="shared" si="90"/>
        <v>6396.5268550000001</v>
      </c>
      <c r="P562">
        <f>IF(N562=-1,VLOOKUP(M562,periods!$A$1:$B$11,2,FALSE),VLOOKUP(M562,periods!$A$1:$B$11,2,FALSE)/100)</f>
        <v>1E-3</v>
      </c>
      <c r="Q562">
        <f t="shared" si="91"/>
        <v>6.3965268550000003</v>
      </c>
      <c r="R562">
        <f t="shared" si="92"/>
        <v>40915.555806736193</v>
      </c>
    </row>
    <row r="563" spans="1:18" x14ac:dyDescent="0.25">
      <c r="A563">
        <v>2100210</v>
      </c>
      <c r="B563">
        <v>1</v>
      </c>
      <c r="C563">
        <v>12</v>
      </c>
      <c r="D563">
        <v>3</v>
      </c>
      <c r="E563">
        <v>24217.244140999999</v>
      </c>
      <c r="H563" s="2">
        <v>5</v>
      </c>
      <c r="I563" s="2">
        <v>2</v>
      </c>
      <c r="J563" s="2">
        <v>28</v>
      </c>
      <c r="K563" s="3">
        <v>77640.265625</v>
      </c>
      <c r="L563">
        <f t="shared" si="87"/>
        <v>5</v>
      </c>
      <c r="M563">
        <f t="shared" si="88"/>
        <v>2</v>
      </c>
      <c r="N563">
        <f t="shared" si="89"/>
        <v>28</v>
      </c>
      <c r="O563">
        <f t="shared" si="90"/>
        <v>77640.265625</v>
      </c>
      <c r="P563">
        <f>IF(N563=-1,VLOOKUP(M563,periods!$A$1:$B$11,2,FALSE),VLOOKUP(M563,periods!$A$1:$B$11,2,FALSE)/100)</f>
        <v>1E-3</v>
      </c>
      <c r="Q563">
        <f t="shared" si="91"/>
        <v>77.640265624999998</v>
      </c>
      <c r="R563">
        <f t="shared" si="92"/>
        <v>6028010.8463205565</v>
      </c>
    </row>
    <row r="564" spans="1:18" x14ac:dyDescent="0.25">
      <c r="A564">
        <v>2100210</v>
      </c>
      <c r="B564">
        <v>1</v>
      </c>
      <c r="C564">
        <v>12</v>
      </c>
      <c r="D564">
        <v>4</v>
      </c>
      <c r="E564">
        <v>31691.943359000001</v>
      </c>
      <c r="H564" s="2">
        <v>5</v>
      </c>
      <c r="I564" s="2">
        <v>2</v>
      </c>
      <c r="J564" s="2">
        <v>29</v>
      </c>
      <c r="K564" s="3">
        <v>100994.039062</v>
      </c>
      <c r="L564">
        <f t="shared" si="87"/>
        <v>5</v>
      </c>
      <c r="M564">
        <f t="shared" si="88"/>
        <v>2</v>
      </c>
      <c r="N564">
        <f t="shared" si="89"/>
        <v>29</v>
      </c>
      <c r="O564">
        <f t="shared" si="90"/>
        <v>100994.039062</v>
      </c>
      <c r="P564">
        <f>IF(N564=-1,VLOOKUP(M564,periods!$A$1:$B$11,2,FALSE),VLOOKUP(M564,periods!$A$1:$B$11,2,FALSE)/100)</f>
        <v>1E-3</v>
      </c>
      <c r="Q564">
        <f t="shared" si="91"/>
        <v>100.994039062</v>
      </c>
      <c r="R564">
        <f t="shared" si="92"/>
        <v>10199795.926056782</v>
      </c>
    </row>
    <row r="565" spans="1:18" x14ac:dyDescent="0.25">
      <c r="A565">
        <v>2100210</v>
      </c>
      <c r="B565">
        <v>1</v>
      </c>
      <c r="C565">
        <v>12</v>
      </c>
      <c r="D565">
        <v>5</v>
      </c>
      <c r="E565">
        <v>35411.550780999998</v>
      </c>
      <c r="H565" s="2">
        <v>5</v>
      </c>
      <c r="I565" s="2">
        <v>2</v>
      </c>
      <c r="J565" s="2">
        <v>30</v>
      </c>
      <c r="K565" s="3">
        <v>119688.617187</v>
      </c>
      <c r="L565">
        <f t="shared" si="87"/>
        <v>5</v>
      </c>
      <c r="M565">
        <f t="shared" si="88"/>
        <v>2</v>
      </c>
      <c r="N565">
        <f t="shared" si="89"/>
        <v>30</v>
      </c>
      <c r="O565">
        <f t="shared" si="90"/>
        <v>119688.617187</v>
      </c>
      <c r="P565">
        <f>IF(N565=-1,VLOOKUP(M565,periods!$A$1:$B$11,2,FALSE),VLOOKUP(M565,periods!$A$1:$B$11,2,FALSE)/100)</f>
        <v>1E-3</v>
      </c>
      <c r="Q565">
        <f t="shared" si="91"/>
        <v>119.68861718700001</v>
      </c>
      <c r="R565">
        <f t="shared" si="92"/>
        <v>14325365.084136231</v>
      </c>
    </row>
    <row r="566" spans="1:18" x14ac:dyDescent="0.25">
      <c r="A566">
        <v>26</v>
      </c>
      <c r="B566">
        <v>1</v>
      </c>
      <c r="C566">
        <v>12</v>
      </c>
      <c r="D566">
        <v>6</v>
      </c>
      <c r="E566">
        <v>21704.103515999999</v>
      </c>
      <c r="H566" s="2">
        <v>5</v>
      </c>
      <c r="I566" s="2">
        <v>2</v>
      </c>
      <c r="J566" s="2">
        <v>31</v>
      </c>
      <c r="K566" s="3">
        <v>14331.086914</v>
      </c>
      <c r="L566">
        <f t="shared" si="87"/>
        <v>5</v>
      </c>
      <c r="M566">
        <f t="shared" si="88"/>
        <v>2</v>
      </c>
      <c r="N566">
        <f t="shared" si="89"/>
        <v>31</v>
      </c>
      <c r="O566">
        <f t="shared" si="90"/>
        <v>14331.086914</v>
      </c>
      <c r="P566">
        <f>IF(N566=-1,VLOOKUP(M566,periods!$A$1:$B$11,2,FALSE),VLOOKUP(M566,periods!$A$1:$B$11,2,FALSE)/100)</f>
        <v>1E-3</v>
      </c>
      <c r="Q566">
        <f t="shared" si="91"/>
        <v>14.331086914</v>
      </c>
      <c r="R566">
        <f t="shared" si="92"/>
        <v>205380.05213662205</v>
      </c>
    </row>
    <row r="567" spans="1:18" x14ac:dyDescent="0.25">
      <c r="A567">
        <v>2100210</v>
      </c>
      <c r="B567">
        <v>1</v>
      </c>
      <c r="C567">
        <v>12</v>
      </c>
      <c r="D567">
        <v>6</v>
      </c>
      <c r="E567">
        <v>16905.082031000002</v>
      </c>
      <c r="H567" s="2">
        <v>5</v>
      </c>
      <c r="I567" s="2">
        <v>2</v>
      </c>
      <c r="J567" s="2">
        <v>33</v>
      </c>
      <c r="K567" s="3">
        <v>48449.421875</v>
      </c>
      <c r="L567">
        <f t="shared" si="87"/>
        <v>5</v>
      </c>
      <c r="M567">
        <f t="shared" si="88"/>
        <v>2</v>
      </c>
      <c r="N567">
        <f t="shared" si="89"/>
        <v>33</v>
      </c>
      <c r="O567">
        <f t="shared" si="90"/>
        <v>48449.421875</v>
      </c>
      <c r="P567">
        <f>IF(N567=-1,VLOOKUP(M567,periods!$A$1:$B$11,2,FALSE),VLOOKUP(M567,periods!$A$1:$B$11,2,FALSE)/100)</f>
        <v>1E-3</v>
      </c>
      <c r="Q567">
        <f t="shared" si="91"/>
        <v>48.449421874999999</v>
      </c>
      <c r="R567">
        <f t="shared" si="92"/>
        <v>2347346.4800217287</v>
      </c>
    </row>
    <row r="568" spans="1:18" x14ac:dyDescent="0.25">
      <c r="A568">
        <v>2100210</v>
      </c>
      <c r="B568">
        <v>1</v>
      </c>
      <c r="C568">
        <v>12</v>
      </c>
      <c r="D568">
        <v>8</v>
      </c>
      <c r="E568">
        <v>12808.502930000001</v>
      </c>
      <c r="H568" s="2">
        <v>5</v>
      </c>
      <c r="I568" s="2">
        <v>2</v>
      </c>
      <c r="J568" s="2">
        <v>38</v>
      </c>
      <c r="K568" s="3">
        <v>28890.796875</v>
      </c>
      <c r="L568">
        <f t="shared" si="87"/>
        <v>5</v>
      </c>
      <c r="M568">
        <f t="shared" si="88"/>
        <v>2</v>
      </c>
      <c r="N568">
        <f t="shared" si="89"/>
        <v>38</v>
      </c>
      <c r="O568">
        <f t="shared" si="90"/>
        <v>28890.796875</v>
      </c>
      <c r="P568">
        <f>IF(N568=-1,VLOOKUP(M568,periods!$A$1:$B$11,2,FALSE),VLOOKUP(M568,periods!$A$1:$B$11,2,FALSE)/100)</f>
        <v>1E-3</v>
      </c>
      <c r="Q568">
        <f t="shared" si="91"/>
        <v>28.890796874999999</v>
      </c>
      <c r="R568">
        <f t="shared" si="92"/>
        <v>834678.14407250984</v>
      </c>
    </row>
    <row r="569" spans="1:18" x14ac:dyDescent="0.25">
      <c r="A569">
        <v>26</v>
      </c>
      <c r="B569">
        <v>1</v>
      </c>
      <c r="C569">
        <v>12</v>
      </c>
      <c r="D569">
        <v>9</v>
      </c>
      <c r="E569">
        <v>24231.65625</v>
      </c>
      <c r="H569" s="2">
        <v>5</v>
      </c>
      <c r="I569" s="2">
        <v>2</v>
      </c>
      <c r="J569" s="2">
        <v>39</v>
      </c>
      <c r="K569" s="3">
        <v>10130.912109000001</v>
      </c>
      <c r="L569">
        <f t="shared" si="87"/>
        <v>5</v>
      </c>
      <c r="M569">
        <f t="shared" si="88"/>
        <v>2</v>
      </c>
      <c r="N569">
        <f t="shared" si="89"/>
        <v>39</v>
      </c>
      <c r="O569">
        <f t="shared" si="90"/>
        <v>10130.912109000001</v>
      </c>
      <c r="P569">
        <f>IF(N569=-1,VLOOKUP(M569,periods!$A$1:$B$11,2,FALSE),VLOOKUP(M569,periods!$A$1:$B$11,2,FALSE)/100)</f>
        <v>1E-3</v>
      </c>
      <c r="Q569">
        <f t="shared" si="91"/>
        <v>10.130912109</v>
      </c>
      <c r="R569">
        <f t="shared" si="92"/>
        <v>102635.38016028285</v>
      </c>
    </row>
    <row r="570" spans="1:18" x14ac:dyDescent="0.25">
      <c r="A570">
        <v>2100210</v>
      </c>
      <c r="B570">
        <v>1</v>
      </c>
      <c r="C570">
        <v>12</v>
      </c>
      <c r="D570">
        <v>9</v>
      </c>
      <c r="E570">
        <v>44937.164062000003</v>
      </c>
      <c r="H570" s="2">
        <v>5</v>
      </c>
      <c r="I570" s="2">
        <v>2</v>
      </c>
      <c r="J570" s="2">
        <v>40</v>
      </c>
      <c r="K570" s="3">
        <v>73059.53125</v>
      </c>
      <c r="L570">
        <f t="shared" si="87"/>
        <v>5</v>
      </c>
      <c r="M570">
        <f t="shared" si="88"/>
        <v>2</v>
      </c>
      <c r="N570">
        <f t="shared" si="89"/>
        <v>40</v>
      </c>
      <c r="O570">
        <f t="shared" si="90"/>
        <v>73059.53125</v>
      </c>
      <c r="P570">
        <f>IF(N570=-1,VLOOKUP(M570,periods!$A$1:$B$11,2,FALSE),VLOOKUP(M570,periods!$A$1:$B$11,2,FALSE)/100)</f>
        <v>1E-3</v>
      </c>
      <c r="Q570">
        <f t="shared" si="91"/>
        <v>73.059531250000006</v>
      </c>
      <c r="R570">
        <f t="shared" si="92"/>
        <v>5337695.1064697271</v>
      </c>
    </row>
    <row r="571" spans="1:18" x14ac:dyDescent="0.25">
      <c r="A571">
        <v>2100210</v>
      </c>
      <c r="B571">
        <v>1</v>
      </c>
      <c r="C571">
        <v>12</v>
      </c>
      <c r="D571">
        <v>10</v>
      </c>
      <c r="E571">
        <v>19904.417968999998</v>
      </c>
      <c r="H571" s="2">
        <v>5</v>
      </c>
      <c r="I571" s="2">
        <v>2</v>
      </c>
      <c r="J571" s="2">
        <v>41</v>
      </c>
      <c r="K571" s="3">
        <v>23646.353515999999</v>
      </c>
      <c r="L571">
        <f t="shared" si="87"/>
        <v>5</v>
      </c>
      <c r="M571">
        <f t="shared" si="88"/>
        <v>2</v>
      </c>
      <c r="N571">
        <f t="shared" si="89"/>
        <v>41</v>
      </c>
      <c r="O571">
        <f t="shared" si="90"/>
        <v>23646.353515999999</v>
      </c>
      <c r="P571">
        <f>IF(N571=-1,VLOOKUP(M571,periods!$A$1:$B$11,2,FALSE),VLOOKUP(M571,periods!$A$1:$B$11,2,FALSE)/100)</f>
        <v>1E-3</v>
      </c>
      <c r="Q571">
        <f t="shared" si="91"/>
        <v>23.646353516000001</v>
      </c>
      <c r="R571">
        <f t="shared" si="92"/>
        <v>559150.03460364556</v>
      </c>
    </row>
    <row r="572" spans="1:18" x14ac:dyDescent="0.25">
      <c r="A572">
        <v>2100210</v>
      </c>
      <c r="B572">
        <v>1</v>
      </c>
      <c r="C572">
        <v>12</v>
      </c>
      <c r="D572">
        <v>11</v>
      </c>
      <c r="E572">
        <v>52148.652344000002</v>
      </c>
      <c r="H572" s="2">
        <v>5</v>
      </c>
      <c r="I572" s="2">
        <v>2</v>
      </c>
      <c r="J572" s="2">
        <v>42</v>
      </c>
      <c r="K572" s="3">
        <v>59652.679688000004</v>
      </c>
      <c r="L572">
        <f t="shared" si="87"/>
        <v>5</v>
      </c>
      <c r="M572">
        <f t="shared" si="88"/>
        <v>2</v>
      </c>
      <c r="N572">
        <f t="shared" si="89"/>
        <v>42</v>
      </c>
      <c r="O572">
        <f t="shared" si="90"/>
        <v>59652.679688000004</v>
      </c>
      <c r="P572">
        <f>IF(N572=-1,VLOOKUP(M572,periods!$A$1:$B$11,2,FALSE),VLOOKUP(M572,periods!$A$1:$B$11,2,FALSE)/100)</f>
        <v>1E-3</v>
      </c>
      <c r="Q572">
        <f t="shared" si="91"/>
        <v>59.652679688000006</v>
      </c>
      <c r="R572">
        <f t="shared" si="92"/>
        <v>3558442.1939591286</v>
      </c>
    </row>
    <row r="573" spans="1:18" x14ac:dyDescent="0.25">
      <c r="A573">
        <v>2100210</v>
      </c>
      <c r="B573">
        <v>1</v>
      </c>
      <c r="C573">
        <v>12</v>
      </c>
      <c r="D573">
        <v>14</v>
      </c>
      <c r="E573">
        <v>25964.566406000002</v>
      </c>
      <c r="H573" s="2">
        <v>5</v>
      </c>
      <c r="I573" s="2">
        <v>2</v>
      </c>
      <c r="J573" s="2">
        <v>43</v>
      </c>
      <c r="K573" s="3">
        <v>23438.998047000001</v>
      </c>
      <c r="L573">
        <f t="shared" si="87"/>
        <v>5</v>
      </c>
      <c r="M573">
        <f t="shared" si="88"/>
        <v>2</v>
      </c>
      <c r="N573">
        <f t="shared" si="89"/>
        <v>43</v>
      </c>
      <c r="O573">
        <f t="shared" si="90"/>
        <v>23438.998047000001</v>
      </c>
      <c r="P573">
        <f>IF(N573=-1,VLOOKUP(M573,periods!$A$1:$B$11,2,FALSE),VLOOKUP(M573,periods!$A$1:$B$11,2,FALSE)/100)</f>
        <v>1E-3</v>
      </c>
      <c r="Q573">
        <f t="shared" si="91"/>
        <v>23.438998047000002</v>
      </c>
      <c r="R573">
        <f t="shared" si="92"/>
        <v>549386.62944726995</v>
      </c>
    </row>
    <row r="574" spans="1:18" x14ac:dyDescent="0.25">
      <c r="A574">
        <v>2100210</v>
      </c>
      <c r="B574">
        <v>1</v>
      </c>
      <c r="C574">
        <v>12</v>
      </c>
      <c r="D574">
        <v>16</v>
      </c>
      <c r="E574">
        <v>22751.933593999998</v>
      </c>
      <c r="H574" s="2">
        <v>5</v>
      </c>
      <c r="I574" s="2">
        <v>2</v>
      </c>
      <c r="J574" s="2">
        <v>44</v>
      </c>
      <c r="K574" s="3">
        <v>19164.132812</v>
      </c>
      <c r="L574">
        <f t="shared" si="87"/>
        <v>5</v>
      </c>
      <c r="M574">
        <f t="shared" si="88"/>
        <v>2</v>
      </c>
      <c r="N574">
        <f t="shared" si="89"/>
        <v>44</v>
      </c>
      <c r="O574">
        <f t="shared" si="90"/>
        <v>19164.132812</v>
      </c>
      <c r="P574">
        <f>IF(N574=-1,VLOOKUP(M574,periods!$A$1:$B$11,2,FALSE),VLOOKUP(M574,periods!$A$1:$B$11,2,FALSE)/100)</f>
        <v>1E-3</v>
      </c>
      <c r="Q574">
        <f t="shared" si="91"/>
        <v>19.164132812000002</v>
      </c>
      <c r="R574">
        <f t="shared" si="92"/>
        <v>367263.98643597501</v>
      </c>
    </row>
    <row r="575" spans="1:18" x14ac:dyDescent="0.25">
      <c r="A575">
        <v>26</v>
      </c>
      <c r="B575">
        <v>1</v>
      </c>
      <c r="C575">
        <v>12</v>
      </c>
      <c r="D575">
        <v>18</v>
      </c>
      <c r="E575">
        <v>21779.695312</v>
      </c>
      <c r="H575" s="2">
        <v>5</v>
      </c>
      <c r="I575" s="2">
        <v>2</v>
      </c>
      <c r="J575" s="2">
        <v>47</v>
      </c>
      <c r="K575" s="3">
        <v>33741.251952999999</v>
      </c>
      <c r="L575">
        <f t="shared" si="87"/>
        <v>5</v>
      </c>
      <c r="M575">
        <f t="shared" si="88"/>
        <v>2</v>
      </c>
      <c r="N575">
        <f t="shared" si="89"/>
        <v>47</v>
      </c>
      <c r="O575">
        <f t="shared" si="90"/>
        <v>33741.251952999999</v>
      </c>
      <c r="P575">
        <f>IF(N575=-1,VLOOKUP(M575,periods!$A$1:$B$11,2,FALSE),VLOOKUP(M575,periods!$A$1:$B$11,2,FALSE)/100)</f>
        <v>1E-3</v>
      </c>
      <c r="Q575">
        <f t="shared" si="91"/>
        <v>33.741251953000003</v>
      </c>
      <c r="R575">
        <f t="shared" si="92"/>
        <v>1138472.0833558261</v>
      </c>
    </row>
    <row r="576" spans="1:18" x14ac:dyDescent="0.25">
      <c r="A576">
        <v>2100210</v>
      </c>
      <c r="B576">
        <v>1</v>
      </c>
      <c r="C576">
        <v>12</v>
      </c>
      <c r="D576">
        <v>21</v>
      </c>
      <c r="E576">
        <v>24012.371093999998</v>
      </c>
      <c r="H576" s="2">
        <v>5</v>
      </c>
      <c r="I576" s="2">
        <v>2</v>
      </c>
      <c r="J576" s="2">
        <v>48</v>
      </c>
      <c r="K576" s="3">
        <v>26845.830077999999</v>
      </c>
      <c r="L576">
        <f t="shared" si="87"/>
        <v>5</v>
      </c>
      <c r="M576">
        <f t="shared" si="88"/>
        <v>2</v>
      </c>
      <c r="N576">
        <f t="shared" si="89"/>
        <v>48</v>
      </c>
      <c r="O576">
        <f t="shared" si="90"/>
        <v>26845.830077999999</v>
      </c>
      <c r="P576">
        <f>IF(N576=-1,VLOOKUP(M576,periods!$A$1:$B$11,2,FALSE),VLOOKUP(M576,periods!$A$1:$B$11,2,FALSE)/100)</f>
        <v>1E-3</v>
      </c>
      <c r="Q576">
        <f t="shared" si="91"/>
        <v>26.845830077999999</v>
      </c>
      <c r="R576">
        <f t="shared" si="92"/>
        <v>720698.59257684951</v>
      </c>
    </row>
    <row r="577" spans="1:18" x14ac:dyDescent="0.25">
      <c r="A577">
        <v>2100210</v>
      </c>
      <c r="B577">
        <v>1</v>
      </c>
      <c r="C577">
        <v>12</v>
      </c>
      <c r="D577">
        <v>23</v>
      </c>
      <c r="E577">
        <v>27300.558593999998</v>
      </c>
      <c r="H577" s="2">
        <v>5</v>
      </c>
      <c r="I577" s="2">
        <v>2</v>
      </c>
      <c r="J577" s="2">
        <v>51</v>
      </c>
      <c r="K577" s="3">
        <v>17297.441406000002</v>
      </c>
      <c r="L577">
        <f t="shared" si="87"/>
        <v>5</v>
      </c>
      <c r="M577">
        <f t="shared" si="88"/>
        <v>2</v>
      </c>
      <c r="N577">
        <f t="shared" si="89"/>
        <v>51</v>
      </c>
      <c r="O577">
        <f t="shared" si="90"/>
        <v>17297.441406000002</v>
      </c>
      <c r="P577">
        <f>IF(N577=-1,VLOOKUP(M577,periods!$A$1:$B$11,2,FALSE),VLOOKUP(M577,periods!$A$1:$B$11,2,FALSE)/100)</f>
        <v>1E-3</v>
      </c>
      <c r="Q577">
        <f t="shared" si="91"/>
        <v>17.297441406000001</v>
      </c>
      <c r="R577">
        <f t="shared" si="92"/>
        <v>299201.47919400333</v>
      </c>
    </row>
    <row r="578" spans="1:18" x14ac:dyDescent="0.25">
      <c r="A578">
        <v>2100210</v>
      </c>
      <c r="B578">
        <v>1</v>
      </c>
      <c r="C578">
        <v>12</v>
      </c>
      <c r="D578">
        <v>24</v>
      </c>
      <c r="E578">
        <v>26313.757812</v>
      </c>
      <c r="H578" s="2">
        <v>5</v>
      </c>
      <c r="I578" s="2">
        <v>2</v>
      </c>
      <c r="J578" s="2">
        <v>52</v>
      </c>
      <c r="K578" s="3">
        <v>21884.046875</v>
      </c>
      <c r="L578">
        <f t="shared" ref="L578:L641" si="93">H578</f>
        <v>5</v>
      </c>
      <c r="M578">
        <f t="shared" ref="M578:M641" si="94">I578</f>
        <v>2</v>
      </c>
      <c r="N578">
        <f t="shared" ref="N578:N641" si="95">J578</f>
        <v>52</v>
      </c>
      <c r="O578">
        <f t="shared" ref="O578:O641" si="96">K578</f>
        <v>21884.046875</v>
      </c>
      <c r="P578">
        <f>IF(N578=-1,VLOOKUP(M578,periods!$A$1:$B$11,2,FALSE),VLOOKUP(M578,periods!$A$1:$B$11,2,FALSE)/100)</f>
        <v>1E-3</v>
      </c>
      <c r="Q578">
        <f t="shared" si="91"/>
        <v>21.884046874999999</v>
      </c>
      <c r="R578">
        <f t="shared" si="92"/>
        <v>478911.50762719725</v>
      </c>
    </row>
    <row r="579" spans="1:18" x14ac:dyDescent="0.25">
      <c r="A579">
        <v>26</v>
      </c>
      <c r="B579">
        <v>1</v>
      </c>
      <c r="C579">
        <v>12</v>
      </c>
      <c r="D579">
        <v>25</v>
      </c>
      <c r="E579">
        <v>22231.75</v>
      </c>
      <c r="H579" s="2">
        <v>5</v>
      </c>
      <c r="I579" s="2">
        <v>2</v>
      </c>
      <c r="J579" s="2">
        <v>54</v>
      </c>
      <c r="K579" s="3">
        <v>22235.382812</v>
      </c>
      <c r="L579">
        <f t="shared" si="93"/>
        <v>5</v>
      </c>
      <c r="M579">
        <f t="shared" si="94"/>
        <v>2</v>
      </c>
      <c r="N579">
        <f t="shared" si="95"/>
        <v>54</v>
      </c>
      <c r="O579">
        <f t="shared" si="96"/>
        <v>22235.382812</v>
      </c>
      <c r="P579">
        <f>IF(N579=-1,VLOOKUP(M579,periods!$A$1:$B$11,2,FALSE),VLOOKUP(M579,periods!$A$1:$B$11,2,FALSE)/100)</f>
        <v>1E-3</v>
      </c>
      <c r="Q579">
        <f t="shared" ref="Q579:Q642" si="97">O579*P579</f>
        <v>22.235382812000001</v>
      </c>
      <c r="R579">
        <f t="shared" ref="R579:R642" si="98">P579*O579^2</f>
        <v>494412.24879618501</v>
      </c>
    </row>
    <row r="580" spans="1:18" x14ac:dyDescent="0.25">
      <c r="A580">
        <v>2100210</v>
      </c>
      <c r="B580">
        <v>1</v>
      </c>
      <c r="C580">
        <v>12</v>
      </c>
      <c r="D580">
        <v>26</v>
      </c>
      <c r="E580">
        <v>12002.427734000001</v>
      </c>
      <c r="H580" s="2">
        <v>5</v>
      </c>
      <c r="I580" s="2">
        <v>2</v>
      </c>
      <c r="J580" s="2">
        <v>55</v>
      </c>
      <c r="K580" s="3">
        <v>32461.240234000001</v>
      </c>
      <c r="L580">
        <f t="shared" si="93"/>
        <v>5</v>
      </c>
      <c r="M580">
        <f t="shared" si="94"/>
        <v>2</v>
      </c>
      <c r="N580">
        <f t="shared" si="95"/>
        <v>55</v>
      </c>
      <c r="O580">
        <f t="shared" si="96"/>
        <v>32461.240234000001</v>
      </c>
      <c r="P580">
        <f>IF(N580=-1,VLOOKUP(M580,periods!$A$1:$B$11,2,FALSE),VLOOKUP(M580,periods!$A$1:$B$11,2,FALSE)/100)</f>
        <v>1E-3</v>
      </c>
      <c r="Q580">
        <f t="shared" si="97"/>
        <v>32.461240234000002</v>
      </c>
      <c r="R580">
        <f t="shared" si="98"/>
        <v>1053732.1175294605</v>
      </c>
    </row>
    <row r="581" spans="1:18" x14ac:dyDescent="0.25">
      <c r="A581">
        <v>26</v>
      </c>
      <c r="B581">
        <v>1</v>
      </c>
      <c r="C581">
        <v>12</v>
      </c>
      <c r="D581">
        <v>30</v>
      </c>
      <c r="E581">
        <v>18609.392577999999</v>
      </c>
      <c r="H581" s="2">
        <v>5</v>
      </c>
      <c r="I581" s="2">
        <v>2</v>
      </c>
      <c r="J581" s="2">
        <v>57</v>
      </c>
      <c r="K581" s="3">
        <v>18929.082031000002</v>
      </c>
      <c r="L581">
        <f t="shared" si="93"/>
        <v>5</v>
      </c>
      <c r="M581">
        <f t="shared" si="94"/>
        <v>2</v>
      </c>
      <c r="N581">
        <f t="shared" si="95"/>
        <v>57</v>
      </c>
      <c r="O581">
        <f t="shared" si="96"/>
        <v>18929.082031000002</v>
      </c>
      <c r="P581">
        <f>IF(N581=-1,VLOOKUP(M581,periods!$A$1:$B$11,2,FALSE),VLOOKUP(M581,periods!$A$1:$B$11,2,FALSE)/100)</f>
        <v>1E-3</v>
      </c>
      <c r="Q581">
        <f t="shared" si="97"/>
        <v>18.929082031000004</v>
      </c>
      <c r="R581">
        <f t="shared" si="98"/>
        <v>358310.14653632714</v>
      </c>
    </row>
    <row r="582" spans="1:18" x14ac:dyDescent="0.25">
      <c r="A582">
        <v>2100210</v>
      </c>
      <c r="B582">
        <v>1</v>
      </c>
      <c r="C582">
        <v>12</v>
      </c>
      <c r="D582">
        <v>30</v>
      </c>
      <c r="E582">
        <v>26283.521484000001</v>
      </c>
      <c r="H582" s="2">
        <v>5</v>
      </c>
      <c r="I582" s="2">
        <v>2</v>
      </c>
      <c r="J582" s="2">
        <v>58</v>
      </c>
      <c r="K582" s="3">
        <v>42667.917969000002</v>
      </c>
      <c r="L582">
        <f t="shared" si="93"/>
        <v>5</v>
      </c>
      <c r="M582">
        <f t="shared" si="94"/>
        <v>2</v>
      </c>
      <c r="N582">
        <f t="shared" si="95"/>
        <v>58</v>
      </c>
      <c r="O582">
        <f t="shared" si="96"/>
        <v>42667.917969000002</v>
      </c>
      <c r="P582">
        <f>IF(N582=-1,VLOOKUP(M582,periods!$A$1:$B$11,2,FALSE),VLOOKUP(M582,periods!$A$1:$B$11,2,FALSE)/100)</f>
        <v>1E-3</v>
      </c>
      <c r="Q582">
        <f t="shared" si="97"/>
        <v>42.667917969000001</v>
      </c>
      <c r="R582">
        <f t="shared" si="98"/>
        <v>1820551.2238093133</v>
      </c>
    </row>
    <row r="583" spans="1:18" x14ac:dyDescent="0.25">
      <c r="A583">
        <v>2100210</v>
      </c>
      <c r="B583">
        <v>1</v>
      </c>
      <c r="C583">
        <v>12</v>
      </c>
      <c r="D583">
        <v>31</v>
      </c>
      <c r="E583">
        <v>19617.337890999999</v>
      </c>
      <c r="H583" s="2">
        <v>5</v>
      </c>
      <c r="I583" s="2">
        <v>2</v>
      </c>
      <c r="J583" s="2">
        <v>59</v>
      </c>
      <c r="K583" s="3">
        <v>48735.070313000004</v>
      </c>
      <c r="L583">
        <f t="shared" si="93"/>
        <v>5</v>
      </c>
      <c r="M583">
        <f t="shared" si="94"/>
        <v>2</v>
      </c>
      <c r="N583">
        <f t="shared" si="95"/>
        <v>59</v>
      </c>
      <c r="O583">
        <f t="shared" si="96"/>
        <v>48735.070313000004</v>
      </c>
      <c r="P583">
        <f>IF(N583=-1,VLOOKUP(M583,periods!$A$1:$B$11,2,FALSE),VLOOKUP(M583,periods!$A$1:$B$11,2,FALSE)/100)</f>
        <v>1E-3</v>
      </c>
      <c r="Q583">
        <f t="shared" si="97"/>
        <v>48.735070313000001</v>
      </c>
      <c r="R583">
        <f t="shared" si="98"/>
        <v>2375107.0784130543</v>
      </c>
    </row>
    <row r="584" spans="1:18" x14ac:dyDescent="0.25">
      <c r="A584">
        <v>2100210</v>
      </c>
      <c r="B584">
        <v>1</v>
      </c>
      <c r="C584">
        <v>12</v>
      </c>
      <c r="D584">
        <v>33</v>
      </c>
      <c r="E584">
        <v>23603.300781000002</v>
      </c>
      <c r="H584" s="2">
        <v>5</v>
      </c>
      <c r="I584" s="2">
        <v>2</v>
      </c>
      <c r="J584" s="2">
        <v>62</v>
      </c>
      <c r="K584" s="3">
        <v>26082.708984000001</v>
      </c>
      <c r="L584">
        <f t="shared" si="93"/>
        <v>5</v>
      </c>
      <c r="M584">
        <f t="shared" si="94"/>
        <v>2</v>
      </c>
      <c r="N584">
        <f t="shared" si="95"/>
        <v>62</v>
      </c>
      <c r="O584">
        <f t="shared" si="96"/>
        <v>26082.708984000001</v>
      </c>
      <c r="P584">
        <f>IF(N584=-1,VLOOKUP(M584,periods!$A$1:$B$11,2,FALSE),VLOOKUP(M584,periods!$A$1:$B$11,2,FALSE)/100)</f>
        <v>1E-3</v>
      </c>
      <c r="Q584">
        <f t="shared" si="97"/>
        <v>26.082708984</v>
      </c>
      <c r="R584">
        <f t="shared" si="98"/>
        <v>680307.70794403437</v>
      </c>
    </row>
    <row r="585" spans="1:18" x14ac:dyDescent="0.25">
      <c r="A585">
        <v>2100210</v>
      </c>
      <c r="B585">
        <v>1</v>
      </c>
      <c r="C585">
        <v>12</v>
      </c>
      <c r="D585">
        <v>34</v>
      </c>
      <c r="E585">
        <v>65520.683594000002</v>
      </c>
      <c r="H585" s="2">
        <v>5</v>
      </c>
      <c r="I585" s="2">
        <v>2</v>
      </c>
      <c r="J585" s="2">
        <v>63</v>
      </c>
      <c r="K585" s="3">
        <v>51764.695312000003</v>
      </c>
      <c r="L585">
        <f t="shared" si="93"/>
        <v>5</v>
      </c>
      <c r="M585">
        <f t="shared" si="94"/>
        <v>2</v>
      </c>
      <c r="N585">
        <f t="shared" si="95"/>
        <v>63</v>
      </c>
      <c r="O585">
        <f t="shared" si="96"/>
        <v>51764.695312000003</v>
      </c>
      <c r="P585">
        <f>IF(N585=-1,VLOOKUP(M585,periods!$A$1:$B$11,2,FALSE),VLOOKUP(M585,periods!$A$1:$B$11,2,FALSE)/100)</f>
        <v>1E-3</v>
      </c>
      <c r="Q585">
        <f t="shared" si="97"/>
        <v>51.764695312000008</v>
      </c>
      <c r="R585">
        <f t="shared" si="98"/>
        <v>2679583.6807441949</v>
      </c>
    </row>
    <row r="586" spans="1:18" x14ac:dyDescent="0.25">
      <c r="A586">
        <v>26</v>
      </c>
      <c r="B586">
        <v>1</v>
      </c>
      <c r="C586">
        <v>12</v>
      </c>
      <c r="D586">
        <v>35</v>
      </c>
      <c r="E586">
        <v>19676.824218999998</v>
      </c>
      <c r="H586" s="2">
        <v>5</v>
      </c>
      <c r="I586" s="2">
        <v>2</v>
      </c>
      <c r="J586" s="2">
        <v>65</v>
      </c>
      <c r="K586" s="3">
        <v>26181.183593999998</v>
      </c>
      <c r="L586">
        <f t="shared" si="93"/>
        <v>5</v>
      </c>
      <c r="M586">
        <f t="shared" si="94"/>
        <v>2</v>
      </c>
      <c r="N586">
        <f t="shared" si="95"/>
        <v>65</v>
      </c>
      <c r="O586">
        <f t="shared" si="96"/>
        <v>26181.183593999998</v>
      </c>
      <c r="P586">
        <f>IF(N586=-1,VLOOKUP(M586,periods!$A$1:$B$11,2,FALSE),VLOOKUP(M586,periods!$A$1:$B$11,2,FALSE)/100)</f>
        <v>1E-3</v>
      </c>
      <c r="Q586">
        <f t="shared" si="97"/>
        <v>26.181183594</v>
      </c>
      <c r="R586">
        <f t="shared" si="98"/>
        <v>685454.37438273465</v>
      </c>
    </row>
    <row r="587" spans="1:18" x14ac:dyDescent="0.25">
      <c r="A587">
        <v>2100210</v>
      </c>
      <c r="B587">
        <v>1</v>
      </c>
      <c r="C587">
        <v>12</v>
      </c>
      <c r="D587">
        <v>35</v>
      </c>
      <c r="E587">
        <v>31514.931640999999</v>
      </c>
      <c r="H587" s="2">
        <v>5</v>
      </c>
      <c r="I587" s="2">
        <v>2</v>
      </c>
      <c r="J587" s="2">
        <v>66</v>
      </c>
      <c r="K587" s="3">
        <v>17921.871093999998</v>
      </c>
      <c r="L587">
        <f t="shared" si="93"/>
        <v>5</v>
      </c>
      <c r="M587">
        <f t="shared" si="94"/>
        <v>2</v>
      </c>
      <c r="N587">
        <f t="shared" si="95"/>
        <v>66</v>
      </c>
      <c r="O587">
        <f t="shared" si="96"/>
        <v>17921.871093999998</v>
      </c>
      <c r="P587">
        <f>IF(N587=-1,VLOOKUP(M587,periods!$A$1:$B$11,2,FALSE),VLOOKUP(M587,periods!$A$1:$B$11,2,FALSE)/100)</f>
        <v>1E-3</v>
      </c>
      <c r="Q587">
        <f t="shared" si="97"/>
        <v>17.921871094</v>
      </c>
      <c r="R587">
        <f t="shared" si="98"/>
        <v>321193.46350995271</v>
      </c>
    </row>
    <row r="588" spans="1:18" x14ac:dyDescent="0.25">
      <c r="A588">
        <v>26</v>
      </c>
      <c r="B588">
        <v>1</v>
      </c>
      <c r="C588">
        <v>12</v>
      </c>
      <c r="D588">
        <v>37</v>
      </c>
      <c r="E588">
        <v>2600.3076169999999</v>
      </c>
      <c r="H588" s="2">
        <v>5</v>
      </c>
      <c r="I588" s="2">
        <v>2</v>
      </c>
      <c r="J588" s="2">
        <v>67</v>
      </c>
      <c r="K588" s="3">
        <v>23976.814452999999</v>
      </c>
      <c r="L588">
        <f t="shared" si="93"/>
        <v>5</v>
      </c>
      <c r="M588">
        <f t="shared" si="94"/>
        <v>2</v>
      </c>
      <c r="N588">
        <f t="shared" si="95"/>
        <v>67</v>
      </c>
      <c r="O588">
        <f t="shared" si="96"/>
        <v>23976.814452999999</v>
      </c>
      <c r="P588">
        <f>IF(N588=-1,VLOOKUP(M588,periods!$A$1:$B$11,2,FALSE),VLOOKUP(M588,periods!$A$1:$B$11,2,FALSE)/100)</f>
        <v>1E-3</v>
      </c>
      <c r="Q588">
        <f t="shared" si="97"/>
        <v>23.976814452999999</v>
      </c>
      <c r="R588">
        <f t="shared" si="98"/>
        <v>574887.63131358975</v>
      </c>
    </row>
    <row r="589" spans="1:18" x14ac:dyDescent="0.25">
      <c r="A589">
        <v>2100210</v>
      </c>
      <c r="B589">
        <v>1</v>
      </c>
      <c r="C589">
        <v>12</v>
      </c>
      <c r="D589">
        <v>37</v>
      </c>
      <c r="E589">
        <v>7539.1772460000002</v>
      </c>
      <c r="H589" s="2">
        <v>5</v>
      </c>
      <c r="I589" s="2">
        <v>2</v>
      </c>
      <c r="J589" s="2">
        <v>68</v>
      </c>
      <c r="K589" s="3">
        <v>22039.722656000002</v>
      </c>
      <c r="L589">
        <f t="shared" si="93"/>
        <v>5</v>
      </c>
      <c r="M589">
        <f t="shared" si="94"/>
        <v>2</v>
      </c>
      <c r="N589">
        <f t="shared" si="95"/>
        <v>68</v>
      </c>
      <c r="O589">
        <f t="shared" si="96"/>
        <v>22039.722656000002</v>
      </c>
      <c r="P589">
        <f>IF(N589=-1,VLOOKUP(M589,periods!$A$1:$B$11,2,FALSE),VLOOKUP(M589,periods!$A$1:$B$11,2,FALSE)/100)</f>
        <v>1E-3</v>
      </c>
      <c r="Q589">
        <f t="shared" si="97"/>
        <v>22.039722656000002</v>
      </c>
      <c r="R589">
        <f t="shared" si="98"/>
        <v>485749.37475339981</v>
      </c>
    </row>
    <row r="590" spans="1:18" x14ac:dyDescent="0.25">
      <c r="A590">
        <v>26</v>
      </c>
      <c r="B590">
        <v>1</v>
      </c>
      <c r="C590">
        <v>12</v>
      </c>
      <c r="D590">
        <v>38</v>
      </c>
      <c r="E590">
        <v>21417.167968999998</v>
      </c>
      <c r="H590" s="2">
        <v>5</v>
      </c>
      <c r="I590" s="2">
        <v>2</v>
      </c>
      <c r="J590" s="2">
        <v>69</v>
      </c>
      <c r="K590" s="3">
        <v>14015.986328000001</v>
      </c>
      <c r="L590">
        <f t="shared" si="93"/>
        <v>5</v>
      </c>
      <c r="M590">
        <f t="shared" si="94"/>
        <v>2</v>
      </c>
      <c r="N590">
        <f t="shared" si="95"/>
        <v>69</v>
      </c>
      <c r="O590">
        <f t="shared" si="96"/>
        <v>14015.986328000001</v>
      </c>
      <c r="P590">
        <f>IF(N590=-1,VLOOKUP(M590,periods!$A$1:$B$11,2,FALSE),VLOOKUP(M590,periods!$A$1:$B$11,2,FALSE)/100)</f>
        <v>1E-3</v>
      </c>
      <c r="Q590">
        <f t="shared" si="97"/>
        <v>14.015986328</v>
      </c>
      <c r="R590">
        <f t="shared" si="98"/>
        <v>196447.87274668296</v>
      </c>
    </row>
    <row r="591" spans="1:18" x14ac:dyDescent="0.25">
      <c r="A591">
        <v>26</v>
      </c>
      <c r="B591">
        <v>1</v>
      </c>
      <c r="C591">
        <v>12</v>
      </c>
      <c r="D591">
        <v>39</v>
      </c>
      <c r="E591">
        <v>22226.507812</v>
      </c>
      <c r="H591" s="2">
        <v>5</v>
      </c>
      <c r="I591" s="2">
        <v>2</v>
      </c>
      <c r="J591" s="2">
        <v>73</v>
      </c>
      <c r="K591" s="3">
        <v>18070.25</v>
      </c>
      <c r="L591">
        <f t="shared" si="93"/>
        <v>5</v>
      </c>
      <c r="M591">
        <f t="shared" si="94"/>
        <v>2</v>
      </c>
      <c r="N591">
        <f t="shared" si="95"/>
        <v>73</v>
      </c>
      <c r="O591">
        <f t="shared" si="96"/>
        <v>18070.25</v>
      </c>
      <c r="P591">
        <f>IF(N591=-1,VLOOKUP(M591,periods!$A$1:$B$11,2,FALSE),VLOOKUP(M591,periods!$A$1:$B$11,2,FALSE)/100)</f>
        <v>1E-3</v>
      </c>
      <c r="Q591">
        <f t="shared" si="97"/>
        <v>18.070250000000001</v>
      </c>
      <c r="R591">
        <f t="shared" si="98"/>
        <v>326533.93506250001</v>
      </c>
    </row>
    <row r="592" spans="1:18" x14ac:dyDescent="0.25">
      <c r="A592">
        <v>26</v>
      </c>
      <c r="B592">
        <v>1</v>
      </c>
      <c r="C592">
        <v>12</v>
      </c>
      <c r="D592">
        <v>40</v>
      </c>
      <c r="E592">
        <v>15184.114258</v>
      </c>
      <c r="H592" s="2">
        <v>5</v>
      </c>
      <c r="I592" s="2">
        <v>2</v>
      </c>
      <c r="J592" s="2">
        <v>74</v>
      </c>
      <c r="K592" s="3">
        <v>108146.707031</v>
      </c>
      <c r="L592">
        <f t="shared" si="93"/>
        <v>5</v>
      </c>
      <c r="M592">
        <f t="shared" si="94"/>
        <v>2</v>
      </c>
      <c r="N592">
        <f t="shared" si="95"/>
        <v>74</v>
      </c>
      <c r="O592">
        <f t="shared" si="96"/>
        <v>108146.707031</v>
      </c>
      <c r="P592">
        <f>IF(N592=-1,VLOOKUP(M592,periods!$A$1:$B$11,2,FALSE),VLOOKUP(M592,periods!$A$1:$B$11,2,FALSE)/100)</f>
        <v>1E-3</v>
      </c>
      <c r="Q592">
        <f t="shared" si="97"/>
        <v>108.14670703100001</v>
      </c>
      <c r="R592">
        <f t="shared" si="98"/>
        <v>11695710.241648946</v>
      </c>
    </row>
    <row r="593" spans="1:18" x14ac:dyDescent="0.25">
      <c r="A593">
        <v>26</v>
      </c>
      <c r="B593">
        <v>1</v>
      </c>
      <c r="C593">
        <v>12</v>
      </c>
      <c r="D593">
        <v>41</v>
      </c>
      <c r="E593">
        <v>12664.107421999999</v>
      </c>
      <c r="H593" s="2">
        <v>5</v>
      </c>
      <c r="I593" s="2">
        <v>2</v>
      </c>
      <c r="J593" s="2">
        <v>81</v>
      </c>
      <c r="K593" s="3">
        <v>39381.269530999998</v>
      </c>
      <c r="L593">
        <f t="shared" si="93"/>
        <v>5</v>
      </c>
      <c r="M593">
        <f t="shared" si="94"/>
        <v>2</v>
      </c>
      <c r="N593">
        <f t="shared" si="95"/>
        <v>81</v>
      </c>
      <c r="O593">
        <f t="shared" si="96"/>
        <v>39381.269530999998</v>
      </c>
      <c r="P593">
        <f>IF(N593=-1,VLOOKUP(M593,periods!$A$1:$B$11,2,FALSE),VLOOKUP(M593,periods!$A$1:$B$11,2,FALSE)/100)</f>
        <v>1E-3</v>
      </c>
      <c r="Q593">
        <f t="shared" si="97"/>
        <v>39.381269531000001</v>
      </c>
      <c r="R593">
        <f t="shared" si="98"/>
        <v>1550884.3898732688</v>
      </c>
    </row>
    <row r="594" spans="1:18" x14ac:dyDescent="0.25">
      <c r="A594">
        <v>2100210</v>
      </c>
      <c r="B594">
        <v>1</v>
      </c>
      <c r="C594">
        <v>12</v>
      </c>
      <c r="D594">
        <v>41</v>
      </c>
      <c r="E594">
        <v>50931.710937999997</v>
      </c>
      <c r="H594" s="2">
        <v>5</v>
      </c>
      <c r="I594" s="2">
        <v>2</v>
      </c>
      <c r="J594" s="2">
        <v>87</v>
      </c>
      <c r="K594" s="3">
        <v>59098.806641000003</v>
      </c>
      <c r="L594">
        <f t="shared" si="93"/>
        <v>5</v>
      </c>
      <c r="M594">
        <f t="shared" si="94"/>
        <v>2</v>
      </c>
      <c r="N594">
        <f t="shared" si="95"/>
        <v>87</v>
      </c>
      <c r="O594">
        <f t="shared" si="96"/>
        <v>59098.806641000003</v>
      </c>
      <c r="P594">
        <f>IF(N594=-1,VLOOKUP(M594,periods!$A$1:$B$11,2,FALSE),VLOOKUP(M594,periods!$A$1:$B$11,2,FALSE)/100)</f>
        <v>1E-3</v>
      </c>
      <c r="Q594">
        <f t="shared" si="97"/>
        <v>59.098806641000003</v>
      </c>
      <c r="R594">
        <f t="shared" si="98"/>
        <v>3492668.9463903061</v>
      </c>
    </row>
    <row r="595" spans="1:18" x14ac:dyDescent="0.25">
      <c r="A595">
        <v>2100210</v>
      </c>
      <c r="B595">
        <v>1</v>
      </c>
      <c r="C595">
        <v>12</v>
      </c>
      <c r="D595">
        <v>42</v>
      </c>
      <c r="E595">
        <v>15734.246094</v>
      </c>
      <c r="H595" s="2">
        <v>5</v>
      </c>
      <c r="I595" s="2">
        <v>2</v>
      </c>
      <c r="J595" s="2">
        <v>88</v>
      </c>
      <c r="K595" s="3">
        <v>25489.369140999999</v>
      </c>
      <c r="L595">
        <f t="shared" si="93"/>
        <v>5</v>
      </c>
      <c r="M595">
        <f t="shared" si="94"/>
        <v>2</v>
      </c>
      <c r="N595">
        <f t="shared" si="95"/>
        <v>88</v>
      </c>
      <c r="O595">
        <f t="shared" si="96"/>
        <v>25489.369140999999</v>
      </c>
      <c r="P595">
        <f>IF(N595=-1,VLOOKUP(M595,periods!$A$1:$B$11,2,FALSE),VLOOKUP(M595,periods!$A$1:$B$11,2,FALSE)/100)</f>
        <v>1E-3</v>
      </c>
      <c r="Q595">
        <f t="shared" si="97"/>
        <v>25.489369141000001</v>
      </c>
      <c r="R595">
        <f t="shared" si="98"/>
        <v>649707.93920616305</v>
      </c>
    </row>
    <row r="596" spans="1:18" x14ac:dyDescent="0.25">
      <c r="A596">
        <v>26</v>
      </c>
      <c r="B596">
        <v>1</v>
      </c>
      <c r="C596">
        <v>12</v>
      </c>
      <c r="D596">
        <v>43</v>
      </c>
      <c r="E596">
        <v>14236.002930000001</v>
      </c>
      <c r="H596" s="2">
        <v>5</v>
      </c>
      <c r="I596" s="2">
        <v>2</v>
      </c>
      <c r="J596" s="2">
        <v>89</v>
      </c>
      <c r="K596" s="3">
        <v>20539.845702999999</v>
      </c>
      <c r="L596">
        <f t="shared" si="93"/>
        <v>5</v>
      </c>
      <c r="M596">
        <f t="shared" si="94"/>
        <v>2</v>
      </c>
      <c r="N596">
        <f t="shared" si="95"/>
        <v>89</v>
      </c>
      <c r="O596">
        <f t="shared" si="96"/>
        <v>20539.845702999999</v>
      </c>
      <c r="P596">
        <f>IF(N596=-1,VLOOKUP(M596,periods!$A$1:$B$11,2,FALSE),VLOOKUP(M596,periods!$A$1:$B$11,2,FALSE)/100)</f>
        <v>1E-3</v>
      </c>
      <c r="Q596">
        <f t="shared" si="97"/>
        <v>20.539845703000001</v>
      </c>
      <c r="R596">
        <f t="shared" si="98"/>
        <v>421885.26150304754</v>
      </c>
    </row>
    <row r="597" spans="1:18" x14ac:dyDescent="0.25">
      <c r="A597">
        <v>2100210</v>
      </c>
      <c r="B597">
        <v>1</v>
      </c>
      <c r="C597">
        <v>12</v>
      </c>
      <c r="D597">
        <v>43</v>
      </c>
      <c r="E597">
        <v>50317.140625</v>
      </c>
      <c r="H597" s="2">
        <v>5</v>
      </c>
      <c r="I597" s="2">
        <v>2</v>
      </c>
      <c r="J597" s="2">
        <v>90</v>
      </c>
      <c r="K597" s="3">
        <v>34845.203125</v>
      </c>
      <c r="L597">
        <f t="shared" si="93"/>
        <v>5</v>
      </c>
      <c r="M597">
        <f t="shared" si="94"/>
        <v>2</v>
      </c>
      <c r="N597">
        <f t="shared" si="95"/>
        <v>90</v>
      </c>
      <c r="O597">
        <f t="shared" si="96"/>
        <v>34845.203125</v>
      </c>
      <c r="P597">
        <f>IF(N597=-1,VLOOKUP(M597,periods!$A$1:$B$11,2,FALSE),VLOOKUP(M597,periods!$A$1:$B$11,2,FALSE)/100)</f>
        <v>1E-3</v>
      </c>
      <c r="Q597">
        <f t="shared" si="97"/>
        <v>34.845203124999998</v>
      </c>
      <c r="R597">
        <f t="shared" si="98"/>
        <v>1214188.1808225098</v>
      </c>
    </row>
    <row r="598" spans="1:18" x14ac:dyDescent="0.25">
      <c r="A598">
        <v>2100210</v>
      </c>
      <c r="B598">
        <v>1</v>
      </c>
      <c r="C598">
        <v>12</v>
      </c>
      <c r="D598">
        <v>44</v>
      </c>
      <c r="E598">
        <v>17532.080077999999</v>
      </c>
      <c r="H598" s="2">
        <v>5</v>
      </c>
      <c r="I598" s="2">
        <v>2</v>
      </c>
      <c r="J598" s="2">
        <v>92</v>
      </c>
      <c r="K598" s="3">
        <v>33107.777344000002</v>
      </c>
      <c r="L598">
        <f t="shared" si="93"/>
        <v>5</v>
      </c>
      <c r="M598">
        <f t="shared" si="94"/>
        <v>2</v>
      </c>
      <c r="N598">
        <f t="shared" si="95"/>
        <v>92</v>
      </c>
      <c r="O598">
        <f t="shared" si="96"/>
        <v>33107.777344000002</v>
      </c>
      <c r="P598">
        <f>IF(N598=-1,VLOOKUP(M598,periods!$A$1:$B$11,2,FALSE),VLOOKUP(M598,periods!$A$1:$B$11,2,FALSE)/100)</f>
        <v>1E-3</v>
      </c>
      <c r="Q598">
        <f t="shared" si="97"/>
        <v>33.107777344000006</v>
      </c>
      <c r="R598">
        <f t="shared" si="98"/>
        <v>1096124.9206598799</v>
      </c>
    </row>
    <row r="599" spans="1:18" x14ac:dyDescent="0.25">
      <c r="A599">
        <v>2100210</v>
      </c>
      <c r="B599">
        <v>1</v>
      </c>
      <c r="C599">
        <v>12</v>
      </c>
      <c r="D599">
        <v>45</v>
      </c>
      <c r="E599">
        <v>20648.664062</v>
      </c>
      <c r="H599" s="2">
        <v>5</v>
      </c>
      <c r="I599" s="2">
        <v>2</v>
      </c>
      <c r="J599" s="2">
        <v>93</v>
      </c>
      <c r="K599" s="3">
        <v>8658.1835940000001</v>
      </c>
      <c r="L599">
        <f t="shared" si="93"/>
        <v>5</v>
      </c>
      <c r="M599">
        <f t="shared" si="94"/>
        <v>2</v>
      </c>
      <c r="N599">
        <f t="shared" si="95"/>
        <v>93</v>
      </c>
      <c r="O599">
        <f t="shared" si="96"/>
        <v>8658.1835940000001</v>
      </c>
      <c r="P599">
        <f>IF(N599=-1,VLOOKUP(M599,periods!$A$1:$B$11,2,FALSE),VLOOKUP(M599,periods!$A$1:$B$11,2,FALSE)/100)</f>
        <v>1E-3</v>
      </c>
      <c r="Q599">
        <f t="shared" si="97"/>
        <v>8.6581835940000005</v>
      </c>
      <c r="R599">
        <f t="shared" si="98"/>
        <v>74964.143147410767</v>
      </c>
    </row>
    <row r="600" spans="1:18" x14ac:dyDescent="0.25">
      <c r="A600">
        <v>2100210</v>
      </c>
      <c r="B600">
        <v>1</v>
      </c>
      <c r="C600">
        <v>12</v>
      </c>
      <c r="D600">
        <v>47</v>
      </c>
      <c r="E600">
        <v>37952.085937999997</v>
      </c>
      <c r="H600" s="2">
        <v>5</v>
      </c>
      <c r="I600" s="2">
        <v>2</v>
      </c>
      <c r="J600" s="2">
        <v>94</v>
      </c>
      <c r="K600" s="3">
        <v>24605.298827999999</v>
      </c>
      <c r="L600">
        <f t="shared" si="93"/>
        <v>5</v>
      </c>
      <c r="M600">
        <f t="shared" si="94"/>
        <v>2</v>
      </c>
      <c r="N600">
        <f t="shared" si="95"/>
        <v>94</v>
      </c>
      <c r="O600">
        <f t="shared" si="96"/>
        <v>24605.298827999999</v>
      </c>
      <c r="P600">
        <f>IF(N600=-1,VLOOKUP(M600,periods!$A$1:$B$11,2,FALSE),VLOOKUP(M600,periods!$A$1:$B$11,2,FALSE)/100)</f>
        <v>1E-3</v>
      </c>
      <c r="Q600">
        <f t="shared" si="97"/>
        <v>24.605298827999999</v>
      </c>
      <c r="R600">
        <f t="shared" si="98"/>
        <v>605420.73041517823</v>
      </c>
    </row>
    <row r="601" spans="1:18" x14ac:dyDescent="0.25">
      <c r="A601">
        <v>26</v>
      </c>
      <c r="B601">
        <v>1</v>
      </c>
      <c r="C601">
        <v>12</v>
      </c>
      <c r="D601">
        <v>50</v>
      </c>
      <c r="E601">
        <v>29450.912109000001</v>
      </c>
      <c r="H601" s="2">
        <v>5</v>
      </c>
      <c r="I601" s="2">
        <v>2</v>
      </c>
      <c r="J601" s="2">
        <v>95</v>
      </c>
      <c r="K601" s="3">
        <v>30539.987304999999</v>
      </c>
      <c r="L601">
        <f t="shared" si="93"/>
        <v>5</v>
      </c>
      <c r="M601">
        <f t="shared" si="94"/>
        <v>2</v>
      </c>
      <c r="N601">
        <f t="shared" si="95"/>
        <v>95</v>
      </c>
      <c r="O601">
        <f t="shared" si="96"/>
        <v>30539.987304999999</v>
      </c>
      <c r="P601">
        <f>IF(N601=-1,VLOOKUP(M601,periods!$A$1:$B$11,2,FALSE),VLOOKUP(M601,periods!$A$1:$B$11,2,FALSE)/100)</f>
        <v>1E-3</v>
      </c>
      <c r="Q601">
        <f t="shared" si="97"/>
        <v>30.539987305</v>
      </c>
      <c r="R601">
        <f t="shared" si="98"/>
        <v>932690.82458956109</v>
      </c>
    </row>
    <row r="602" spans="1:18" x14ac:dyDescent="0.25">
      <c r="A602">
        <v>2100210</v>
      </c>
      <c r="B602">
        <v>1</v>
      </c>
      <c r="C602">
        <v>12</v>
      </c>
      <c r="D602">
        <v>50</v>
      </c>
      <c r="E602">
        <v>16966.519531000002</v>
      </c>
      <c r="H602" s="2">
        <v>5</v>
      </c>
      <c r="I602" s="2">
        <v>2</v>
      </c>
      <c r="J602" s="2">
        <v>96</v>
      </c>
      <c r="K602" s="3">
        <v>15232.560546999999</v>
      </c>
      <c r="L602">
        <f t="shared" si="93"/>
        <v>5</v>
      </c>
      <c r="M602">
        <f t="shared" si="94"/>
        <v>2</v>
      </c>
      <c r="N602">
        <f t="shared" si="95"/>
        <v>96</v>
      </c>
      <c r="O602">
        <f t="shared" si="96"/>
        <v>15232.560546999999</v>
      </c>
      <c r="P602">
        <f>IF(N602=-1,VLOOKUP(M602,periods!$A$1:$B$11,2,FALSE),VLOOKUP(M602,periods!$A$1:$B$11,2,FALSE)/100)</f>
        <v>1E-3</v>
      </c>
      <c r="Q602">
        <f t="shared" si="97"/>
        <v>15.232560547</v>
      </c>
      <c r="R602">
        <f t="shared" si="98"/>
        <v>232030.90081802092</v>
      </c>
    </row>
    <row r="603" spans="1:18" x14ac:dyDescent="0.25">
      <c r="A603">
        <v>2100210</v>
      </c>
      <c r="B603">
        <v>1</v>
      </c>
      <c r="C603">
        <v>12</v>
      </c>
      <c r="D603">
        <v>51</v>
      </c>
      <c r="E603">
        <v>30980.8125</v>
      </c>
      <c r="H603" s="2">
        <v>5</v>
      </c>
      <c r="I603" s="2">
        <v>2</v>
      </c>
      <c r="J603" s="2">
        <v>99</v>
      </c>
      <c r="K603" s="3">
        <v>12147.345703000001</v>
      </c>
      <c r="L603">
        <f t="shared" si="93"/>
        <v>5</v>
      </c>
      <c r="M603">
        <f t="shared" si="94"/>
        <v>2</v>
      </c>
      <c r="N603">
        <f t="shared" si="95"/>
        <v>99</v>
      </c>
      <c r="O603">
        <f t="shared" si="96"/>
        <v>12147.345703000001</v>
      </c>
      <c r="P603">
        <f>IF(N603=-1,VLOOKUP(M603,periods!$A$1:$B$11,2,FALSE),VLOOKUP(M603,periods!$A$1:$B$11,2,FALSE)/100)</f>
        <v>1E-3</v>
      </c>
      <c r="Q603">
        <f t="shared" si="97"/>
        <v>12.147345703000001</v>
      </c>
      <c r="R603">
        <f t="shared" si="98"/>
        <v>147558.00762819257</v>
      </c>
    </row>
    <row r="604" spans="1:18" x14ac:dyDescent="0.25">
      <c r="A604">
        <v>26</v>
      </c>
      <c r="B604">
        <v>1</v>
      </c>
      <c r="C604">
        <v>12</v>
      </c>
      <c r="D604">
        <v>53</v>
      </c>
      <c r="E604">
        <v>3100.9814449999999</v>
      </c>
      <c r="H604" s="2">
        <v>5</v>
      </c>
      <c r="I604" s="2">
        <v>2</v>
      </c>
      <c r="J604" s="2">
        <v>100</v>
      </c>
      <c r="K604" s="3">
        <v>12778.548828000001</v>
      </c>
      <c r="L604">
        <f t="shared" si="93"/>
        <v>5</v>
      </c>
      <c r="M604">
        <f t="shared" si="94"/>
        <v>2</v>
      </c>
      <c r="N604">
        <f t="shared" si="95"/>
        <v>100</v>
      </c>
      <c r="O604">
        <f t="shared" si="96"/>
        <v>12778.548828000001</v>
      </c>
      <c r="P604">
        <f>IF(N604=-1,VLOOKUP(M604,periods!$A$1:$B$11,2,FALSE),VLOOKUP(M604,periods!$A$1:$B$11,2,FALSE)/100)</f>
        <v>1E-3</v>
      </c>
      <c r="Q604">
        <f t="shared" si="97"/>
        <v>12.778548828000002</v>
      </c>
      <c r="R604">
        <f t="shared" si="98"/>
        <v>163291.31014958021</v>
      </c>
    </row>
    <row r="605" spans="1:18" x14ac:dyDescent="0.25">
      <c r="A605">
        <v>2100210</v>
      </c>
      <c r="B605">
        <v>1</v>
      </c>
      <c r="C605">
        <v>12</v>
      </c>
      <c r="D605">
        <v>53</v>
      </c>
      <c r="E605">
        <v>39620.347655999998</v>
      </c>
      <c r="H605" s="2">
        <v>6</v>
      </c>
      <c r="I605" s="2">
        <v>1</v>
      </c>
      <c r="J605" s="2">
        <v>-1</v>
      </c>
      <c r="K605" s="3">
        <v>2598.9259649999999</v>
      </c>
      <c r="L605">
        <f t="shared" si="93"/>
        <v>6</v>
      </c>
      <c r="M605">
        <f t="shared" si="94"/>
        <v>1</v>
      </c>
      <c r="N605">
        <f t="shared" si="95"/>
        <v>-1</v>
      </c>
      <c r="O605">
        <f t="shared" si="96"/>
        <v>2598.9259649999999</v>
      </c>
      <c r="P605">
        <f>IF(N605=-1,VLOOKUP(M605,periods!$A$1:$B$11,2,FALSE),VLOOKUP(M605,periods!$A$1:$B$11,2,FALSE)/100)</f>
        <v>0.1</v>
      </c>
      <c r="Q605">
        <f t="shared" si="97"/>
        <v>259.89259650000002</v>
      </c>
      <c r="R605">
        <f t="shared" si="98"/>
        <v>675441.61715511815</v>
      </c>
    </row>
    <row r="606" spans="1:18" x14ac:dyDescent="0.25">
      <c r="A606">
        <v>2100210</v>
      </c>
      <c r="B606">
        <v>1</v>
      </c>
      <c r="C606">
        <v>12</v>
      </c>
      <c r="D606">
        <v>54</v>
      </c>
      <c r="E606">
        <v>17163.296875</v>
      </c>
      <c r="H606" s="2">
        <v>6</v>
      </c>
      <c r="I606" s="2">
        <v>1</v>
      </c>
      <c r="J606" s="2">
        <v>1</v>
      </c>
      <c r="K606" s="3">
        <v>6414.8168949999999</v>
      </c>
      <c r="L606">
        <f t="shared" si="93"/>
        <v>6</v>
      </c>
      <c r="M606">
        <f t="shared" si="94"/>
        <v>1</v>
      </c>
      <c r="N606">
        <f t="shared" si="95"/>
        <v>1</v>
      </c>
      <c r="O606">
        <f t="shared" si="96"/>
        <v>6414.8168949999999</v>
      </c>
      <c r="P606">
        <f>IF(N606=-1,VLOOKUP(M606,periods!$A$1:$B$11,2,FALSE),VLOOKUP(M606,periods!$A$1:$B$11,2,FALSE)/100)</f>
        <v>1E-3</v>
      </c>
      <c r="Q606">
        <f t="shared" si="97"/>
        <v>6.4148168950000004</v>
      </c>
      <c r="R606">
        <f t="shared" si="98"/>
        <v>41149.875796377441</v>
      </c>
    </row>
    <row r="607" spans="1:18" x14ac:dyDescent="0.25">
      <c r="A607">
        <v>26</v>
      </c>
      <c r="B607">
        <v>1</v>
      </c>
      <c r="C607">
        <v>12</v>
      </c>
      <c r="D607">
        <v>55</v>
      </c>
      <c r="E607">
        <v>23611.386718999998</v>
      </c>
      <c r="H607" s="2">
        <v>6</v>
      </c>
      <c r="I607" s="2">
        <v>1</v>
      </c>
      <c r="J607" s="2">
        <v>2</v>
      </c>
      <c r="K607" s="3">
        <v>10638.617676</v>
      </c>
      <c r="L607">
        <f t="shared" si="93"/>
        <v>6</v>
      </c>
      <c r="M607">
        <f t="shared" si="94"/>
        <v>1</v>
      </c>
      <c r="N607">
        <f t="shared" si="95"/>
        <v>2</v>
      </c>
      <c r="O607">
        <f t="shared" si="96"/>
        <v>10638.617676</v>
      </c>
      <c r="P607">
        <f>IF(N607=-1,VLOOKUP(M607,periods!$A$1:$B$11,2,FALSE),VLOOKUP(M607,periods!$A$1:$B$11,2,FALSE)/100)</f>
        <v>1E-3</v>
      </c>
      <c r="Q607">
        <f t="shared" si="97"/>
        <v>10.638617676000001</v>
      </c>
      <c r="R607">
        <f t="shared" si="98"/>
        <v>113180.18605609964</v>
      </c>
    </row>
    <row r="608" spans="1:18" x14ac:dyDescent="0.25">
      <c r="A608">
        <v>2100210</v>
      </c>
      <c r="B608">
        <v>1</v>
      </c>
      <c r="C608">
        <v>12</v>
      </c>
      <c r="D608">
        <v>55</v>
      </c>
      <c r="E608">
        <v>19070.263672000001</v>
      </c>
      <c r="H608" s="2">
        <v>6</v>
      </c>
      <c r="I608" s="2">
        <v>1</v>
      </c>
      <c r="J608" s="2">
        <v>3</v>
      </c>
      <c r="K608" s="3">
        <v>10981.042969</v>
      </c>
      <c r="L608">
        <f t="shared" si="93"/>
        <v>6</v>
      </c>
      <c r="M608">
        <f t="shared" si="94"/>
        <v>1</v>
      </c>
      <c r="N608">
        <f t="shared" si="95"/>
        <v>3</v>
      </c>
      <c r="O608">
        <f t="shared" si="96"/>
        <v>10981.042969</v>
      </c>
      <c r="P608">
        <f>IF(N608=-1,VLOOKUP(M608,periods!$A$1:$B$11,2,FALSE),VLOOKUP(M608,periods!$A$1:$B$11,2,FALSE)/100)</f>
        <v>1E-3</v>
      </c>
      <c r="Q608">
        <f t="shared" si="97"/>
        <v>10.981042969000001</v>
      </c>
      <c r="R608">
        <f t="shared" si="98"/>
        <v>120583.30468702434</v>
      </c>
    </row>
    <row r="609" spans="1:18" x14ac:dyDescent="0.25">
      <c r="A609">
        <v>26</v>
      </c>
      <c r="B609">
        <v>1</v>
      </c>
      <c r="C609">
        <v>12</v>
      </c>
      <c r="D609">
        <v>57</v>
      </c>
      <c r="E609">
        <v>14995.323242</v>
      </c>
      <c r="H609" s="2">
        <v>6</v>
      </c>
      <c r="I609" s="2">
        <v>1</v>
      </c>
      <c r="J609" s="2">
        <v>10</v>
      </c>
      <c r="K609" s="3">
        <v>6567.9013670000004</v>
      </c>
      <c r="L609">
        <f t="shared" si="93"/>
        <v>6</v>
      </c>
      <c r="M609">
        <f t="shared" si="94"/>
        <v>1</v>
      </c>
      <c r="N609">
        <f t="shared" si="95"/>
        <v>10</v>
      </c>
      <c r="O609">
        <f t="shared" si="96"/>
        <v>6567.9013670000004</v>
      </c>
      <c r="P609">
        <f>IF(N609=-1,VLOOKUP(M609,periods!$A$1:$B$11,2,FALSE),VLOOKUP(M609,periods!$A$1:$B$11,2,FALSE)/100)</f>
        <v>1E-3</v>
      </c>
      <c r="Q609">
        <f t="shared" si="97"/>
        <v>6.5679013670000002</v>
      </c>
      <c r="R609">
        <f t="shared" si="98"/>
        <v>43137.328366640475</v>
      </c>
    </row>
    <row r="610" spans="1:18" x14ac:dyDescent="0.25">
      <c r="A610">
        <v>26</v>
      </c>
      <c r="B610">
        <v>1</v>
      </c>
      <c r="C610">
        <v>12</v>
      </c>
      <c r="D610">
        <v>59</v>
      </c>
      <c r="E610">
        <v>13961.793944999999</v>
      </c>
      <c r="H610" s="2">
        <v>6</v>
      </c>
      <c r="I610" s="2">
        <v>1</v>
      </c>
      <c r="J610" s="2">
        <v>11</v>
      </c>
      <c r="K610" s="3">
        <v>8909.0117190000001</v>
      </c>
      <c r="L610">
        <f t="shared" si="93"/>
        <v>6</v>
      </c>
      <c r="M610">
        <f t="shared" si="94"/>
        <v>1</v>
      </c>
      <c r="N610">
        <f t="shared" si="95"/>
        <v>11</v>
      </c>
      <c r="O610">
        <f t="shared" si="96"/>
        <v>8909.0117190000001</v>
      </c>
      <c r="P610">
        <f>IF(N610=-1,VLOOKUP(M610,periods!$A$1:$B$11,2,FALSE),VLOOKUP(M610,periods!$A$1:$B$11,2,FALSE)/100)</f>
        <v>1E-3</v>
      </c>
      <c r="Q610">
        <f t="shared" si="97"/>
        <v>8.9090117190000004</v>
      </c>
      <c r="R610">
        <f t="shared" si="98"/>
        <v>79370.489809279345</v>
      </c>
    </row>
    <row r="611" spans="1:18" x14ac:dyDescent="0.25">
      <c r="A611">
        <v>2100210</v>
      </c>
      <c r="B611">
        <v>1</v>
      </c>
      <c r="C611">
        <v>12</v>
      </c>
      <c r="D611">
        <v>60</v>
      </c>
      <c r="E611">
        <v>20338.027343999998</v>
      </c>
      <c r="H611" s="2">
        <v>6</v>
      </c>
      <c r="I611" s="2">
        <v>1</v>
      </c>
      <c r="J611" s="2">
        <v>15</v>
      </c>
      <c r="K611" s="3">
        <v>11011.351074</v>
      </c>
      <c r="L611">
        <f t="shared" si="93"/>
        <v>6</v>
      </c>
      <c r="M611">
        <f t="shared" si="94"/>
        <v>1</v>
      </c>
      <c r="N611">
        <f t="shared" si="95"/>
        <v>15</v>
      </c>
      <c r="O611">
        <f t="shared" si="96"/>
        <v>11011.351074</v>
      </c>
      <c r="P611">
        <f>IF(N611=-1,VLOOKUP(M611,periods!$A$1:$B$11,2,FALSE),VLOOKUP(M611,periods!$A$1:$B$11,2,FALSE)/100)</f>
        <v>1E-3</v>
      </c>
      <c r="Q611">
        <f t="shared" si="97"/>
        <v>11.011351074</v>
      </c>
      <c r="R611">
        <f t="shared" si="98"/>
        <v>121249.85247488097</v>
      </c>
    </row>
    <row r="612" spans="1:18" x14ac:dyDescent="0.25">
      <c r="A612">
        <v>2100210</v>
      </c>
      <c r="B612">
        <v>1</v>
      </c>
      <c r="C612">
        <v>12</v>
      </c>
      <c r="D612">
        <v>64</v>
      </c>
      <c r="E612">
        <v>40590.460937999997</v>
      </c>
      <c r="H612" s="2">
        <v>6</v>
      </c>
      <c r="I612" s="2">
        <v>1</v>
      </c>
      <c r="J612" s="2">
        <v>19</v>
      </c>
      <c r="K612" s="3">
        <v>7939.0385740000002</v>
      </c>
      <c r="L612">
        <f t="shared" si="93"/>
        <v>6</v>
      </c>
      <c r="M612">
        <f t="shared" si="94"/>
        <v>1</v>
      </c>
      <c r="N612">
        <f t="shared" si="95"/>
        <v>19</v>
      </c>
      <c r="O612">
        <f t="shared" si="96"/>
        <v>7939.0385740000002</v>
      </c>
      <c r="P612">
        <f>IF(N612=-1,VLOOKUP(M612,periods!$A$1:$B$11,2,FALSE),VLOOKUP(M612,periods!$A$1:$B$11,2,FALSE)/100)</f>
        <v>1E-3</v>
      </c>
      <c r="Q612">
        <f t="shared" si="97"/>
        <v>7.9390385740000005</v>
      </c>
      <c r="R612">
        <f t="shared" si="98"/>
        <v>63028.333479459958</v>
      </c>
    </row>
    <row r="613" spans="1:18" x14ac:dyDescent="0.25">
      <c r="A613">
        <v>26</v>
      </c>
      <c r="B613">
        <v>1</v>
      </c>
      <c r="C613">
        <v>12</v>
      </c>
      <c r="D613">
        <v>65</v>
      </c>
      <c r="E613">
        <v>7649.7197269999997</v>
      </c>
      <c r="H613" s="2">
        <v>6</v>
      </c>
      <c r="I613" s="2">
        <v>1</v>
      </c>
      <c r="J613" s="2">
        <v>26</v>
      </c>
      <c r="K613" s="3">
        <v>10791.915283999999</v>
      </c>
      <c r="L613">
        <f t="shared" si="93"/>
        <v>6</v>
      </c>
      <c r="M613">
        <f t="shared" si="94"/>
        <v>1</v>
      </c>
      <c r="N613">
        <f t="shared" si="95"/>
        <v>26</v>
      </c>
      <c r="O613">
        <f t="shared" si="96"/>
        <v>10791.915283999999</v>
      </c>
      <c r="P613">
        <f>IF(N613=-1,VLOOKUP(M613,periods!$A$1:$B$11,2,FALSE),VLOOKUP(M613,periods!$A$1:$B$11,2,FALSE)/100)</f>
        <v>1E-3</v>
      </c>
      <c r="Q613">
        <f t="shared" si="97"/>
        <v>10.791915284</v>
      </c>
      <c r="R613">
        <f t="shared" si="98"/>
        <v>116465.43549703278</v>
      </c>
    </row>
    <row r="614" spans="1:18" x14ac:dyDescent="0.25">
      <c r="A614">
        <v>26</v>
      </c>
      <c r="B614">
        <v>1</v>
      </c>
      <c r="C614">
        <v>12</v>
      </c>
      <c r="D614">
        <v>66</v>
      </c>
      <c r="E614">
        <v>19695.929688</v>
      </c>
      <c r="H614" s="2">
        <v>6</v>
      </c>
      <c r="I614" s="2">
        <v>1</v>
      </c>
      <c r="J614" s="2">
        <v>27</v>
      </c>
      <c r="K614" s="3">
        <v>6463.131668</v>
      </c>
      <c r="L614">
        <f t="shared" si="93"/>
        <v>6</v>
      </c>
      <c r="M614">
        <f t="shared" si="94"/>
        <v>1</v>
      </c>
      <c r="N614">
        <f t="shared" si="95"/>
        <v>27</v>
      </c>
      <c r="O614">
        <f t="shared" si="96"/>
        <v>6463.131668</v>
      </c>
      <c r="P614">
        <f>IF(N614=-1,VLOOKUP(M614,periods!$A$1:$B$11,2,FALSE),VLOOKUP(M614,periods!$A$1:$B$11,2,FALSE)/100)</f>
        <v>1E-3</v>
      </c>
      <c r="Q614">
        <f t="shared" si="97"/>
        <v>6.4631316679999999</v>
      </c>
      <c r="R614">
        <f t="shared" si="98"/>
        <v>41772.070957904463</v>
      </c>
    </row>
    <row r="615" spans="1:18" x14ac:dyDescent="0.25">
      <c r="A615">
        <v>26</v>
      </c>
      <c r="B615">
        <v>1</v>
      </c>
      <c r="C615">
        <v>12</v>
      </c>
      <c r="D615">
        <v>67</v>
      </c>
      <c r="E615">
        <v>42946.007812000003</v>
      </c>
      <c r="H615" s="2">
        <v>6</v>
      </c>
      <c r="I615" s="2">
        <v>1</v>
      </c>
      <c r="J615" s="2">
        <v>30</v>
      </c>
      <c r="K615" s="3">
        <v>7617.3168949999999</v>
      </c>
      <c r="L615">
        <f t="shared" si="93"/>
        <v>6</v>
      </c>
      <c r="M615">
        <f t="shared" si="94"/>
        <v>1</v>
      </c>
      <c r="N615">
        <f t="shared" si="95"/>
        <v>30</v>
      </c>
      <c r="O615">
        <f t="shared" si="96"/>
        <v>7617.3168949999999</v>
      </c>
      <c r="P615">
        <f>IF(N615=-1,VLOOKUP(M615,periods!$A$1:$B$11,2,FALSE),VLOOKUP(M615,periods!$A$1:$B$11,2,FALSE)/100)</f>
        <v>1E-3</v>
      </c>
      <c r="Q615">
        <f t="shared" si="97"/>
        <v>7.6173168950000001</v>
      </c>
      <c r="R615">
        <f t="shared" si="98"/>
        <v>58023.516678852437</v>
      </c>
    </row>
    <row r="616" spans="1:18" x14ac:dyDescent="0.25">
      <c r="A616">
        <v>26</v>
      </c>
      <c r="B616">
        <v>1</v>
      </c>
      <c r="C616">
        <v>12</v>
      </c>
      <c r="D616">
        <v>68</v>
      </c>
      <c r="E616">
        <v>30784.302734000001</v>
      </c>
      <c r="H616" s="2">
        <v>6</v>
      </c>
      <c r="I616" s="2">
        <v>1</v>
      </c>
      <c r="J616" s="2">
        <v>31</v>
      </c>
      <c r="K616" s="3">
        <v>6793.1298829999996</v>
      </c>
      <c r="L616">
        <f t="shared" si="93"/>
        <v>6</v>
      </c>
      <c r="M616">
        <f t="shared" si="94"/>
        <v>1</v>
      </c>
      <c r="N616">
        <f t="shared" si="95"/>
        <v>31</v>
      </c>
      <c r="O616">
        <f t="shared" si="96"/>
        <v>6793.1298829999996</v>
      </c>
      <c r="P616">
        <f>IF(N616=-1,VLOOKUP(M616,periods!$A$1:$B$11,2,FALSE),VLOOKUP(M616,periods!$A$1:$B$11,2,FALSE)/100)</f>
        <v>1E-3</v>
      </c>
      <c r="Q616">
        <f t="shared" si="97"/>
        <v>6.7931298829999998</v>
      </c>
      <c r="R616">
        <f t="shared" si="98"/>
        <v>46146.61360730759</v>
      </c>
    </row>
    <row r="617" spans="1:18" x14ac:dyDescent="0.25">
      <c r="A617">
        <v>26</v>
      </c>
      <c r="B617">
        <v>1</v>
      </c>
      <c r="C617">
        <v>12</v>
      </c>
      <c r="D617">
        <v>69</v>
      </c>
      <c r="E617">
        <v>18912.896484000001</v>
      </c>
      <c r="H617" s="2">
        <v>6</v>
      </c>
      <c r="I617" s="2">
        <v>1</v>
      </c>
      <c r="J617" s="2">
        <v>32</v>
      </c>
      <c r="K617" s="3">
        <v>10507.279296999999</v>
      </c>
      <c r="L617">
        <f t="shared" si="93"/>
        <v>6</v>
      </c>
      <c r="M617">
        <f t="shared" si="94"/>
        <v>1</v>
      </c>
      <c r="N617">
        <f t="shared" si="95"/>
        <v>32</v>
      </c>
      <c r="O617">
        <f t="shared" si="96"/>
        <v>10507.279296999999</v>
      </c>
      <c r="P617">
        <f>IF(N617=-1,VLOOKUP(M617,periods!$A$1:$B$11,2,FALSE),VLOOKUP(M617,periods!$A$1:$B$11,2,FALSE)/100)</f>
        <v>1E-3</v>
      </c>
      <c r="Q617">
        <f t="shared" si="97"/>
        <v>10.507279297</v>
      </c>
      <c r="R617">
        <f t="shared" si="98"/>
        <v>110402.9182251648</v>
      </c>
    </row>
    <row r="618" spans="1:18" x14ac:dyDescent="0.25">
      <c r="A618">
        <v>2100210</v>
      </c>
      <c r="B618">
        <v>1</v>
      </c>
      <c r="C618">
        <v>12</v>
      </c>
      <c r="D618">
        <v>69</v>
      </c>
      <c r="E618">
        <v>28237.242188</v>
      </c>
      <c r="H618" s="2">
        <v>6</v>
      </c>
      <c r="I618" s="2">
        <v>1</v>
      </c>
      <c r="J618" s="2">
        <v>35</v>
      </c>
      <c r="K618" s="3">
        <v>8366.7861329999996</v>
      </c>
      <c r="L618">
        <f t="shared" si="93"/>
        <v>6</v>
      </c>
      <c r="M618">
        <f t="shared" si="94"/>
        <v>1</v>
      </c>
      <c r="N618">
        <f t="shared" si="95"/>
        <v>35</v>
      </c>
      <c r="O618">
        <f t="shared" si="96"/>
        <v>8366.7861329999996</v>
      </c>
      <c r="P618">
        <f>IF(N618=-1,VLOOKUP(M618,periods!$A$1:$B$11,2,FALSE),VLOOKUP(M618,periods!$A$1:$B$11,2,FALSE)/100)</f>
        <v>1E-3</v>
      </c>
      <c r="Q618">
        <f t="shared" si="97"/>
        <v>8.3667861329999997</v>
      </c>
      <c r="R618">
        <f t="shared" si="98"/>
        <v>70003.110195361092</v>
      </c>
    </row>
    <row r="619" spans="1:18" x14ac:dyDescent="0.25">
      <c r="A619">
        <v>2100210</v>
      </c>
      <c r="B619">
        <v>1</v>
      </c>
      <c r="C619">
        <v>12</v>
      </c>
      <c r="D619">
        <v>70</v>
      </c>
      <c r="E619">
        <v>21229.734375</v>
      </c>
      <c r="H619" s="2">
        <v>6</v>
      </c>
      <c r="I619" s="2">
        <v>1</v>
      </c>
      <c r="J619" s="2">
        <v>38</v>
      </c>
      <c r="K619" s="3">
        <v>7312.7221680000002</v>
      </c>
      <c r="L619">
        <f t="shared" si="93"/>
        <v>6</v>
      </c>
      <c r="M619">
        <f t="shared" si="94"/>
        <v>1</v>
      </c>
      <c r="N619">
        <f t="shared" si="95"/>
        <v>38</v>
      </c>
      <c r="O619">
        <f t="shared" si="96"/>
        <v>7312.7221680000002</v>
      </c>
      <c r="P619">
        <f>IF(N619=-1,VLOOKUP(M619,periods!$A$1:$B$11,2,FALSE),VLOOKUP(M619,periods!$A$1:$B$11,2,FALSE)/100)</f>
        <v>1E-3</v>
      </c>
      <c r="Q619">
        <f t="shared" si="97"/>
        <v>7.3127221680000005</v>
      </c>
      <c r="R619">
        <f t="shared" si="98"/>
        <v>53475.905506358627</v>
      </c>
    </row>
    <row r="620" spans="1:18" x14ac:dyDescent="0.25">
      <c r="A620">
        <v>26</v>
      </c>
      <c r="B620">
        <v>1</v>
      </c>
      <c r="C620">
        <v>12</v>
      </c>
      <c r="D620">
        <v>75</v>
      </c>
      <c r="E620">
        <v>19041.0625</v>
      </c>
      <c r="H620" s="2">
        <v>6</v>
      </c>
      <c r="I620" s="2">
        <v>1</v>
      </c>
      <c r="J620" s="2">
        <v>41</v>
      </c>
      <c r="K620" s="3">
        <v>3139.4401859999998</v>
      </c>
      <c r="L620">
        <f t="shared" si="93"/>
        <v>6</v>
      </c>
      <c r="M620">
        <f t="shared" si="94"/>
        <v>1</v>
      </c>
      <c r="N620">
        <f t="shared" si="95"/>
        <v>41</v>
      </c>
      <c r="O620">
        <f t="shared" si="96"/>
        <v>3139.4401859999998</v>
      </c>
      <c r="P620">
        <f>IF(N620=-1,VLOOKUP(M620,periods!$A$1:$B$11,2,FALSE),VLOOKUP(M620,periods!$A$1:$B$11,2,FALSE)/100)</f>
        <v>1E-3</v>
      </c>
      <c r="Q620">
        <f t="shared" si="97"/>
        <v>3.1394401859999999</v>
      </c>
      <c r="R620">
        <f t="shared" si="98"/>
        <v>9856.0846814717133</v>
      </c>
    </row>
    <row r="621" spans="1:18" x14ac:dyDescent="0.25">
      <c r="A621">
        <v>26</v>
      </c>
      <c r="B621">
        <v>1</v>
      </c>
      <c r="C621">
        <v>12</v>
      </c>
      <c r="D621">
        <v>76</v>
      </c>
      <c r="E621">
        <v>24070.738281000002</v>
      </c>
      <c r="H621" s="2">
        <v>6</v>
      </c>
      <c r="I621" s="2">
        <v>1</v>
      </c>
      <c r="J621" s="2">
        <v>42</v>
      </c>
      <c r="K621" s="3">
        <v>9777.6123050000006</v>
      </c>
      <c r="L621">
        <f t="shared" si="93"/>
        <v>6</v>
      </c>
      <c r="M621">
        <f t="shared" si="94"/>
        <v>1</v>
      </c>
      <c r="N621">
        <f t="shared" si="95"/>
        <v>42</v>
      </c>
      <c r="O621">
        <f t="shared" si="96"/>
        <v>9777.6123050000006</v>
      </c>
      <c r="P621">
        <f>IF(N621=-1,VLOOKUP(M621,periods!$A$1:$B$11,2,FALSE),VLOOKUP(M621,periods!$A$1:$B$11,2,FALSE)/100)</f>
        <v>1E-3</v>
      </c>
      <c r="Q621">
        <f t="shared" si="97"/>
        <v>9.7776123049999999</v>
      </c>
      <c r="R621">
        <f t="shared" si="98"/>
        <v>95601.702386887438</v>
      </c>
    </row>
    <row r="622" spans="1:18" x14ac:dyDescent="0.25">
      <c r="A622">
        <v>2100210</v>
      </c>
      <c r="B622">
        <v>1</v>
      </c>
      <c r="C622">
        <v>12</v>
      </c>
      <c r="D622">
        <v>79</v>
      </c>
      <c r="E622">
        <v>35210.835937999997</v>
      </c>
      <c r="H622" s="2">
        <v>6</v>
      </c>
      <c r="I622" s="2">
        <v>1</v>
      </c>
      <c r="J622" s="2">
        <v>43</v>
      </c>
      <c r="K622" s="3">
        <v>9812.3085940000001</v>
      </c>
      <c r="L622">
        <f t="shared" si="93"/>
        <v>6</v>
      </c>
      <c r="M622">
        <f t="shared" si="94"/>
        <v>1</v>
      </c>
      <c r="N622">
        <f t="shared" si="95"/>
        <v>43</v>
      </c>
      <c r="O622">
        <f t="shared" si="96"/>
        <v>9812.3085940000001</v>
      </c>
      <c r="P622">
        <f>IF(N622=-1,VLOOKUP(M622,periods!$A$1:$B$11,2,FALSE),VLOOKUP(M622,periods!$A$1:$B$11,2,FALSE)/100)</f>
        <v>1E-3</v>
      </c>
      <c r="Q622">
        <f t="shared" si="97"/>
        <v>9.812308594000001</v>
      </c>
      <c r="R622">
        <f t="shared" si="98"/>
        <v>96281.399943886267</v>
      </c>
    </row>
    <row r="623" spans="1:18" x14ac:dyDescent="0.25">
      <c r="A623">
        <v>26</v>
      </c>
      <c r="B623">
        <v>1</v>
      </c>
      <c r="C623">
        <v>12</v>
      </c>
      <c r="D623">
        <v>87</v>
      </c>
      <c r="E623">
        <v>7305.2680659999996</v>
      </c>
      <c r="H623" s="2">
        <v>6</v>
      </c>
      <c r="I623" s="2">
        <v>1</v>
      </c>
      <c r="J623" s="2">
        <v>45</v>
      </c>
      <c r="K623" s="3">
        <v>7344.3315430000002</v>
      </c>
      <c r="L623">
        <f t="shared" si="93"/>
        <v>6</v>
      </c>
      <c r="M623">
        <f t="shared" si="94"/>
        <v>1</v>
      </c>
      <c r="N623">
        <f t="shared" si="95"/>
        <v>45</v>
      </c>
      <c r="O623">
        <f t="shared" si="96"/>
        <v>7344.3315430000002</v>
      </c>
      <c r="P623">
        <f>IF(N623=-1,VLOOKUP(M623,periods!$A$1:$B$11,2,FALSE),VLOOKUP(M623,periods!$A$1:$B$11,2,FALSE)/100)</f>
        <v>1E-3</v>
      </c>
      <c r="Q623">
        <f t="shared" si="97"/>
        <v>7.344331543</v>
      </c>
      <c r="R623">
        <f t="shared" si="98"/>
        <v>53939.205813504763</v>
      </c>
    </row>
    <row r="624" spans="1:18" x14ac:dyDescent="0.25">
      <c r="A624">
        <v>26</v>
      </c>
      <c r="B624">
        <v>1</v>
      </c>
      <c r="C624">
        <v>12</v>
      </c>
      <c r="D624">
        <v>88</v>
      </c>
      <c r="E624">
        <v>16494.902343999998</v>
      </c>
      <c r="H624" s="2">
        <v>6</v>
      </c>
      <c r="I624" s="2">
        <v>1</v>
      </c>
      <c r="J624" s="2">
        <v>47</v>
      </c>
      <c r="K624" s="3">
        <v>21031.092773</v>
      </c>
      <c r="L624">
        <f t="shared" si="93"/>
        <v>6</v>
      </c>
      <c r="M624">
        <f t="shared" si="94"/>
        <v>1</v>
      </c>
      <c r="N624">
        <f t="shared" si="95"/>
        <v>47</v>
      </c>
      <c r="O624">
        <f t="shared" si="96"/>
        <v>21031.092773</v>
      </c>
      <c r="P624">
        <f>IF(N624=-1,VLOOKUP(M624,periods!$A$1:$B$11,2,FALSE),VLOOKUP(M624,periods!$A$1:$B$11,2,FALSE)/100)</f>
        <v>1E-3</v>
      </c>
      <c r="Q624">
        <f t="shared" si="97"/>
        <v>21.031092773000001</v>
      </c>
      <c r="R624">
        <f t="shared" si="98"/>
        <v>442306.86322653282</v>
      </c>
    </row>
    <row r="625" spans="1:18" x14ac:dyDescent="0.25">
      <c r="A625">
        <v>2100210</v>
      </c>
      <c r="B625">
        <v>1</v>
      </c>
      <c r="C625">
        <v>12</v>
      </c>
      <c r="D625">
        <v>89</v>
      </c>
      <c r="E625">
        <v>56716.117187999997</v>
      </c>
      <c r="H625" s="2">
        <v>6</v>
      </c>
      <c r="I625" s="2">
        <v>1</v>
      </c>
      <c r="J625" s="2">
        <v>51</v>
      </c>
      <c r="K625" s="3">
        <v>4050.5192870000001</v>
      </c>
      <c r="L625">
        <f t="shared" si="93"/>
        <v>6</v>
      </c>
      <c r="M625">
        <f t="shared" si="94"/>
        <v>1</v>
      </c>
      <c r="N625">
        <f t="shared" si="95"/>
        <v>51</v>
      </c>
      <c r="O625">
        <f t="shared" si="96"/>
        <v>4050.5192870000001</v>
      </c>
      <c r="P625">
        <f>IF(N625=-1,VLOOKUP(M625,periods!$A$1:$B$11,2,FALSE),VLOOKUP(M625,periods!$A$1:$B$11,2,FALSE)/100)</f>
        <v>1E-3</v>
      </c>
      <c r="Q625">
        <f t="shared" si="97"/>
        <v>4.0505192870000002</v>
      </c>
      <c r="R625">
        <f t="shared" si="98"/>
        <v>16406.70649435899</v>
      </c>
    </row>
    <row r="626" spans="1:18" x14ac:dyDescent="0.25">
      <c r="A626">
        <v>2100210</v>
      </c>
      <c r="B626">
        <v>1</v>
      </c>
      <c r="C626">
        <v>12</v>
      </c>
      <c r="D626">
        <v>90</v>
      </c>
      <c r="E626">
        <v>15300.737305000001</v>
      </c>
      <c r="H626" s="2">
        <v>6</v>
      </c>
      <c r="I626" s="2">
        <v>1</v>
      </c>
      <c r="J626" s="2">
        <v>56</v>
      </c>
      <c r="K626" s="3">
        <v>15914.981932999999</v>
      </c>
      <c r="L626">
        <f t="shared" si="93"/>
        <v>6</v>
      </c>
      <c r="M626">
        <f t="shared" si="94"/>
        <v>1</v>
      </c>
      <c r="N626">
        <f t="shared" si="95"/>
        <v>56</v>
      </c>
      <c r="O626">
        <f t="shared" si="96"/>
        <v>15914.981932999999</v>
      </c>
      <c r="P626">
        <f>IF(N626=-1,VLOOKUP(M626,periods!$A$1:$B$11,2,FALSE),VLOOKUP(M626,periods!$A$1:$B$11,2,FALSE)/100)</f>
        <v>1E-3</v>
      </c>
      <c r="Q626">
        <f t="shared" si="97"/>
        <v>15.914981933</v>
      </c>
      <c r="R626">
        <f t="shared" si="98"/>
        <v>253286.64992771638</v>
      </c>
    </row>
    <row r="627" spans="1:18" x14ac:dyDescent="0.25">
      <c r="A627">
        <v>2100210</v>
      </c>
      <c r="B627">
        <v>1</v>
      </c>
      <c r="C627">
        <v>12</v>
      </c>
      <c r="D627">
        <v>91</v>
      </c>
      <c r="E627">
        <v>84853.96875</v>
      </c>
      <c r="H627" s="2">
        <v>6</v>
      </c>
      <c r="I627" s="2">
        <v>1</v>
      </c>
      <c r="J627" s="2">
        <v>57</v>
      </c>
      <c r="K627" s="3">
        <v>10777.190430000001</v>
      </c>
      <c r="L627">
        <f t="shared" si="93"/>
        <v>6</v>
      </c>
      <c r="M627">
        <f t="shared" si="94"/>
        <v>1</v>
      </c>
      <c r="N627">
        <f t="shared" si="95"/>
        <v>57</v>
      </c>
      <c r="O627">
        <f t="shared" si="96"/>
        <v>10777.190430000001</v>
      </c>
      <c r="P627">
        <f>IF(N627=-1,VLOOKUP(M627,periods!$A$1:$B$11,2,FALSE),VLOOKUP(M627,periods!$A$1:$B$11,2,FALSE)/100)</f>
        <v>1E-3</v>
      </c>
      <c r="Q627">
        <f t="shared" si="97"/>
        <v>10.777190430000001</v>
      </c>
      <c r="R627">
        <f t="shared" si="98"/>
        <v>116147.8335644836</v>
      </c>
    </row>
    <row r="628" spans="1:18" x14ac:dyDescent="0.25">
      <c r="A628">
        <v>2100210</v>
      </c>
      <c r="B628">
        <v>1</v>
      </c>
      <c r="C628">
        <v>12</v>
      </c>
      <c r="D628">
        <v>95</v>
      </c>
      <c r="E628">
        <v>19534.667968999998</v>
      </c>
      <c r="H628" s="2">
        <v>6</v>
      </c>
      <c r="I628" s="2">
        <v>1</v>
      </c>
      <c r="J628" s="2">
        <v>59</v>
      </c>
      <c r="K628" s="3">
        <v>6395.841797</v>
      </c>
      <c r="L628">
        <f t="shared" si="93"/>
        <v>6</v>
      </c>
      <c r="M628">
        <f t="shared" si="94"/>
        <v>1</v>
      </c>
      <c r="N628">
        <f t="shared" si="95"/>
        <v>59</v>
      </c>
      <c r="O628">
        <f t="shared" si="96"/>
        <v>6395.841797</v>
      </c>
      <c r="P628">
        <f>IF(N628=-1,VLOOKUP(M628,periods!$A$1:$B$11,2,FALSE),VLOOKUP(M628,periods!$A$1:$B$11,2,FALSE)/100)</f>
        <v>1E-3</v>
      </c>
      <c r="Q628">
        <f t="shared" si="97"/>
        <v>6.3958417970000001</v>
      </c>
      <c r="R628">
        <f t="shared" si="98"/>
        <v>40906.79229225219</v>
      </c>
    </row>
    <row r="629" spans="1:18" x14ac:dyDescent="0.25">
      <c r="A629">
        <v>26</v>
      </c>
      <c r="B629">
        <v>1</v>
      </c>
      <c r="C629">
        <v>12</v>
      </c>
      <c r="D629">
        <v>96</v>
      </c>
      <c r="E629">
        <v>20258.580077999999</v>
      </c>
      <c r="H629" s="2">
        <v>6</v>
      </c>
      <c r="I629" s="2">
        <v>1</v>
      </c>
      <c r="J629" s="2">
        <v>60</v>
      </c>
      <c r="K629" s="3">
        <v>8251.9628909999992</v>
      </c>
      <c r="L629">
        <f t="shared" si="93"/>
        <v>6</v>
      </c>
      <c r="M629">
        <f t="shared" si="94"/>
        <v>1</v>
      </c>
      <c r="N629">
        <f t="shared" si="95"/>
        <v>60</v>
      </c>
      <c r="O629">
        <f t="shared" si="96"/>
        <v>8251.9628909999992</v>
      </c>
      <c r="P629">
        <f>IF(N629=-1,VLOOKUP(M629,periods!$A$1:$B$11,2,FALSE),VLOOKUP(M629,periods!$A$1:$B$11,2,FALSE)/100)</f>
        <v>1E-3</v>
      </c>
      <c r="Q629">
        <f t="shared" si="97"/>
        <v>8.2519628909999998</v>
      </c>
      <c r="R629">
        <f t="shared" si="98"/>
        <v>68094.89155444107</v>
      </c>
    </row>
    <row r="630" spans="1:18" x14ac:dyDescent="0.25">
      <c r="A630">
        <v>2100210</v>
      </c>
      <c r="B630">
        <v>1</v>
      </c>
      <c r="C630">
        <v>12</v>
      </c>
      <c r="D630">
        <v>97</v>
      </c>
      <c r="E630">
        <v>9213.3769530000009</v>
      </c>
      <c r="H630" s="2">
        <v>6</v>
      </c>
      <c r="I630" s="2">
        <v>1</v>
      </c>
      <c r="J630" s="2">
        <v>61</v>
      </c>
      <c r="K630" s="3">
        <v>4413.3632809999999</v>
      </c>
      <c r="L630">
        <f t="shared" si="93"/>
        <v>6</v>
      </c>
      <c r="M630">
        <f t="shared" si="94"/>
        <v>1</v>
      </c>
      <c r="N630">
        <f t="shared" si="95"/>
        <v>61</v>
      </c>
      <c r="O630">
        <f t="shared" si="96"/>
        <v>4413.3632809999999</v>
      </c>
      <c r="P630">
        <f>IF(N630=-1,VLOOKUP(M630,periods!$A$1:$B$11,2,FALSE),VLOOKUP(M630,periods!$A$1:$B$11,2,FALSE)/100)</f>
        <v>1E-3</v>
      </c>
      <c r="Q630">
        <f t="shared" si="97"/>
        <v>4.4133632809999996</v>
      </c>
      <c r="R630">
        <f t="shared" si="98"/>
        <v>19477.775450079083</v>
      </c>
    </row>
    <row r="631" spans="1:18" x14ac:dyDescent="0.25">
      <c r="A631">
        <v>2100210</v>
      </c>
      <c r="B631">
        <v>1</v>
      </c>
      <c r="C631">
        <v>12</v>
      </c>
      <c r="D631">
        <v>98</v>
      </c>
      <c r="E631">
        <v>26321.097656000002</v>
      </c>
      <c r="H631" s="2">
        <v>6</v>
      </c>
      <c r="I631" s="2">
        <v>1</v>
      </c>
      <c r="J631" s="2">
        <v>65</v>
      </c>
      <c r="K631" s="3">
        <v>4223.8544920000004</v>
      </c>
      <c r="L631">
        <f t="shared" si="93"/>
        <v>6</v>
      </c>
      <c r="M631">
        <f t="shared" si="94"/>
        <v>1</v>
      </c>
      <c r="N631">
        <f t="shared" si="95"/>
        <v>65</v>
      </c>
      <c r="O631">
        <f t="shared" si="96"/>
        <v>4223.8544920000004</v>
      </c>
      <c r="P631">
        <f>IF(N631=-1,VLOOKUP(M631,periods!$A$1:$B$11,2,FALSE),VLOOKUP(M631,periods!$A$1:$B$11,2,FALSE)/100)</f>
        <v>1E-3</v>
      </c>
      <c r="Q631">
        <f t="shared" si="97"/>
        <v>4.2238544920000001</v>
      </c>
      <c r="R631">
        <f t="shared" si="98"/>
        <v>17840.946769588583</v>
      </c>
    </row>
    <row r="632" spans="1:18" x14ac:dyDescent="0.25">
      <c r="A632">
        <v>26</v>
      </c>
      <c r="B632">
        <v>1</v>
      </c>
      <c r="C632">
        <v>12</v>
      </c>
      <c r="D632">
        <v>100</v>
      </c>
      <c r="E632">
        <v>16882.011718999998</v>
      </c>
      <c r="H632" s="2">
        <v>6</v>
      </c>
      <c r="I632" s="2">
        <v>1</v>
      </c>
      <c r="J632" s="2">
        <v>66</v>
      </c>
      <c r="K632" s="3">
        <v>10533.822998</v>
      </c>
      <c r="L632">
        <f t="shared" si="93"/>
        <v>6</v>
      </c>
      <c r="M632">
        <f t="shared" si="94"/>
        <v>1</v>
      </c>
      <c r="N632">
        <f t="shared" si="95"/>
        <v>66</v>
      </c>
      <c r="O632">
        <f t="shared" si="96"/>
        <v>10533.822998</v>
      </c>
      <c r="P632">
        <f>IF(N632=-1,VLOOKUP(M632,periods!$A$1:$B$11,2,FALSE),VLOOKUP(M632,periods!$A$1:$B$11,2,FALSE)/100)</f>
        <v>1E-3</v>
      </c>
      <c r="Q632">
        <f t="shared" si="97"/>
        <v>10.533822998</v>
      </c>
      <c r="R632">
        <f t="shared" si="98"/>
        <v>110961.4269531937</v>
      </c>
    </row>
    <row r="633" spans="1:18" x14ac:dyDescent="0.25">
      <c r="A633">
        <v>26</v>
      </c>
      <c r="B633">
        <v>1</v>
      </c>
      <c r="C633">
        <v>13</v>
      </c>
      <c r="D633">
        <v>-1</v>
      </c>
      <c r="E633">
        <v>1675.759399</v>
      </c>
      <c r="H633" s="2">
        <v>6</v>
      </c>
      <c r="I633" s="2">
        <v>1</v>
      </c>
      <c r="J633" s="2">
        <v>68</v>
      </c>
      <c r="K633" s="3">
        <v>9607.1933590000008</v>
      </c>
      <c r="L633">
        <f t="shared" si="93"/>
        <v>6</v>
      </c>
      <c r="M633">
        <f t="shared" si="94"/>
        <v>1</v>
      </c>
      <c r="N633">
        <f t="shared" si="95"/>
        <v>68</v>
      </c>
      <c r="O633">
        <f t="shared" si="96"/>
        <v>9607.1933590000008</v>
      </c>
      <c r="P633">
        <f>IF(N633=-1,VLOOKUP(M633,periods!$A$1:$B$11,2,FALSE),VLOOKUP(M633,periods!$A$1:$B$11,2,FALSE)/100)</f>
        <v>1E-3</v>
      </c>
      <c r="Q633">
        <f t="shared" si="97"/>
        <v>9.6071933590000018</v>
      </c>
      <c r="R633">
        <f t="shared" si="98"/>
        <v>92298.164237213714</v>
      </c>
    </row>
    <row r="634" spans="1:18" x14ac:dyDescent="0.25">
      <c r="A634">
        <v>2100210</v>
      </c>
      <c r="B634">
        <v>1</v>
      </c>
      <c r="C634">
        <v>13</v>
      </c>
      <c r="D634">
        <v>-1</v>
      </c>
      <c r="E634">
        <v>5821.1333009999998</v>
      </c>
      <c r="H634" s="2">
        <v>6</v>
      </c>
      <c r="I634" s="2">
        <v>1</v>
      </c>
      <c r="J634" s="2">
        <v>72</v>
      </c>
      <c r="K634" s="3">
        <v>10419.6875</v>
      </c>
      <c r="L634">
        <f t="shared" si="93"/>
        <v>6</v>
      </c>
      <c r="M634">
        <f t="shared" si="94"/>
        <v>1</v>
      </c>
      <c r="N634">
        <f t="shared" si="95"/>
        <v>72</v>
      </c>
      <c r="O634">
        <f t="shared" si="96"/>
        <v>10419.6875</v>
      </c>
      <c r="P634">
        <f>IF(N634=-1,VLOOKUP(M634,periods!$A$1:$B$11,2,FALSE),VLOOKUP(M634,periods!$A$1:$B$11,2,FALSE)/100)</f>
        <v>1E-3</v>
      </c>
      <c r="Q634">
        <f t="shared" si="97"/>
        <v>10.4196875</v>
      </c>
      <c r="R634">
        <f t="shared" si="98"/>
        <v>108569.88759765626</v>
      </c>
    </row>
    <row r="635" spans="1:18" x14ac:dyDescent="0.25">
      <c r="A635">
        <v>26</v>
      </c>
      <c r="B635">
        <v>1</v>
      </c>
      <c r="C635">
        <v>13</v>
      </c>
      <c r="D635">
        <v>1</v>
      </c>
      <c r="E635">
        <v>1189.029419</v>
      </c>
      <c r="H635" s="2">
        <v>6</v>
      </c>
      <c r="I635" s="2">
        <v>1</v>
      </c>
      <c r="J635" s="2">
        <v>73</v>
      </c>
      <c r="K635" s="3">
        <v>10443.778319999999</v>
      </c>
      <c r="L635">
        <f t="shared" si="93"/>
        <v>6</v>
      </c>
      <c r="M635">
        <f t="shared" si="94"/>
        <v>1</v>
      </c>
      <c r="N635">
        <f t="shared" si="95"/>
        <v>73</v>
      </c>
      <c r="O635">
        <f t="shared" si="96"/>
        <v>10443.778319999999</v>
      </c>
      <c r="P635">
        <f>IF(N635=-1,VLOOKUP(M635,periods!$A$1:$B$11,2,FALSE),VLOOKUP(M635,periods!$A$1:$B$11,2,FALSE)/100)</f>
        <v>1E-3</v>
      </c>
      <c r="Q635">
        <f t="shared" si="97"/>
        <v>10.44377832</v>
      </c>
      <c r="R635">
        <f t="shared" si="98"/>
        <v>109072.50559730201</v>
      </c>
    </row>
    <row r="636" spans="1:18" x14ac:dyDescent="0.25">
      <c r="A636">
        <v>2100210</v>
      </c>
      <c r="B636">
        <v>1</v>
      </c>
      <c r="C636">
        <v>13</v>
      </c>
      <c r="D636">
        <v>1</v>
      </c>
      <c r="E636">
        <v>10698.099609000001</v>
      </c>
      <c r="H636" s="2">
        <v>6</v>
      </c>
      <c r="I636" s="2">
        <v>1</v>
      </c>
      <c r="J636" s="2">
        <v>74</v>
      </c>
      <c r="K636" s="3">
        <v>7315.205078</v>
      </c>
      <c r="L636">
        <f t="shared" si="93"/>
        <v>6</v>
      </c>
      <c r="M636">
        <f t="shared" si="94"/>
        <v>1</v>
      </c>
      <c r="N636">
        <f t="shared" si="95"/>
        <v>74</v>
      </c>
      <c r="O636">
        <f t="shared" si="96"/>
        <v>7315.205078</v>
      </c>
      <c r="P636">
        <f>IF(N636=-1,VLOOKUP(M636,periods!$A$1:$B$11,2,FALSE),VLOOKUP(M636,periods!$A$1:$B$11,2,FALSE)/100)</f>
        <v>1E-3</v>
      </c>
      <c r="Q636">
        <f t="shared" si="97"/>
        <v>7.315205078</v>
      </c>
      <c r="R636">
        <f t="shared" si="98"/>
        <v>53512.225333196984</v>
      </c>
    </row>
    <row r="637" spans="1:18" x14ac:dyDescent="0.25">
      <c r="A637">
        <v>2100210</v>
      </c>
      <c r="B637">
        <v>1</v>
      </c>
      <c r="C637">
        <v>13</v>
      </c>
      <c r="D637">
        <v>2</v>
      </c>
      <c r="E637">
        <v>12668.539062</v>
      </c>
      <c r="H637" s="2">
        <v>6</v>
      </c>
      <c r="I637" s="2">
        <v>1</v>
      </c>
      <c r="J637" s="2">
        <v>82</v>
      </c>
      <c r="K637" s="3">
        <v>4068.2561040000001</v>
      </c>
      <c r="L637">
        <f t="shared" si="93"/>
        <v>6</v>
      </c>
      <c r="M637">
        <f t="shared" si="94"/>
        <v>1</v>
      </c>
      <c r="N637">
        <f t="shared" si="95"/>
        <v>82</v>
      </c>
      <c r="O637">
        <f t="shared" si="96"/>
        <v>4068.2561040000001</v>
      </c>
      <c r="P637">
        <f>IF(N637=-1,VLOOKUP(M637,periods!$A$1:$B$11,2,FALSE),VLOOKUP(M637,periods!$A$1:$B$11,2,FALSE)/100)</f>
        <v>1E-3</v>
      </c>
      <c r="Q637">
        <f t="shared" si="97"/>
        <v>4.0682561040000005</v>
      </c>
      <c r="R637">
        <f t="shared" si="98"/>
        <v>16550.707727733261</v>
      </c>
    </row>
    <row r="638" spans="1:18" x14ac:dyDescent="0.25">
      <c r="A638">
        <v>2100210</v>
      </c>
      <c r="B638">
        <v>1</v>
      </c>
      <c r="C638">
        <v>13</v>
      </c>
      <c r="D638">
        <v>3</v>
      </c>
      <c r="E638">
        <v>13751.605469</v>
      </c>
      <c r="H638" s="2">
        <v>6</v>
      </c>
      <c r="I638" s="2">
        <v>1</v>
      </c>
      <c r="J638" s="2">
        <v>86</v>
      </c>
      <c r="K638" s="3">
        <v>1962.844971</v>
      </c>
      <c r="L638">
        <f t="shared" si="93"/>
        <v>6</v>
      </c>
      <c r="M638">
        <f t="shared" si="94"/>
        <v>1</v>
      </c>
      <c r="N638">
        <f t="shared" si="95"/>
        <v>86</v>
      </c>
      <c r="O638">
        <f t="shared" si="96"/>
        <v>1962.844971</v>
      </c>
      <c r="P638">
        <f>IF(N638=-1,VLOOKUP(M638,periods!$A$1:$B$11,2,FALSE),VLOOKUP(M638,periods!$A$1:$B$11,2,FALSE)/100)</f>
        <v>1E-3</v>
      </c>
      <c r="Q638">
        <f t="shared" si="97"/>
        <v>1.962844971</v>
      </c>
      <c r="R638">
        <f t="shared" si="98"/>
        <v>3852.760380179991</v>
      </c>
    </row>
    <row r="639" spans="1:18" x14ac:dyDescent="0.25">
      <c r="A639">
        <v>2100210</v>
      </c>
      <c r="B639">
        <v>1</v>
      </c>
      <c r="C639">
        <v>13</v>
      </c>
      <c r="D639">
        <v>4</v>
      </c>
      <c r="E639">
        <v>10529.305664</v>
      </c>
      <c r="H639" s="2">
        <v>6</v>
      </c>
      <c r="I639" s="2">
        <v>1</v>
      </c>
      <c r="J639" s="2">
        <v>88</v>
      </c>
      <c r="K639" s="3">
        <v>9731.0390619999998</v>
      </c>
      <c r="L639">
        <f t="shared" si="93"/>
        <v>6</v>
      </c>
      <c r="M639">
        <f t="shared" si="94"/>
        <v>1</v>
      </c>
      <c r="N639">
        <f t="shared" si="95"/>
        <v>88</v>
      </c>
      <c r="O639">
        <f t="shared" si="96"/>
        <v>9731.0390619999998</v>
      </c>
      <c r="P639">
        <f>IF(N639=-1,VLOOKUP(M639,periods!$A$1:$B$11,2,FALSE),VLOOKUP(M639,periods!$A$1:$B$11,2,FALSE)/100)</f>
        <v>1E-3</v>
      </c>
      <c r="Q639">
        <f t="shared" si="97"/>
        <v>9.7310390620000007</v>
      </c>
      <c r="R639">
        <f t="shared" si="98"/>
        <v>94693.121226169838</v>
      </c>
    </row>
    <row r="640" spans="1:18" x14ac:dyDescent="0.25">
      <c r="A640">
        <v>2100210</v>
      </c>
      <c r="B640">
        <v>1</v>
      </c>
      <c r="C640">
        <v>13</v>
      </c>
      <c r="D640">
        <v>5</v>
      </c>
      <c r="E640">
        <v>8405.140625</v>
      </c>
      <c r="H640" s="2">
        <v>6</v>
      </c>
      <c r="I640" s="2">
        <v>1</v>
      </c>
      <c r="J640" s="2">
        <v>89</v>
      </c>
      <c r="K640" s="3">
        <v>3015.5041500000002</v>
      </c>
      <c r="L640">
        <f t="shared" si="93"/>
        <v>6</v>
      </c>
      <c r="M640">
        <f t="shared" si="94"/>
        <v>1</v>
      </c>
      <c r="N640">
        <f t="shared" si="95"/>
        <v>89</v>
      </c>
      <c r="O640">
        <f t="shared" si="96"/>
        <v>3015.5041500000002</v>
      </c>
      <c r="P640">
        <f>IF(N640=-1,VLOOKUP(M640,periods!$A$1:$B$11,2,FALSE),VLOOKUP(M640,periods!$A$1:$B$11,2,FALSE)/100)</f>
        <v>1E-3</v>
      </c>
      <c r="Q640">
        <f t="shared" si="97"/>
        <v>3.0155041500000004</v>
      </c>
      <c r="R640">
        <f t="shared" si="98"/>
        <v>9093.2652786672243</v>
      </c>
    </row>
    <row r="641" spans="1:18" x14ac:dyDescent="0.25">
      <c r="A641">
        <v>2100210</v>
      </c>
      <c r="B641">
        <v>1</v>
      </c>
      <c r="C641">
        <v>13</v>
      </c>
      <c r="D641">
        <v>9</v>
      </c>
      <c r="E641">
        <v>9934.2089840000008</v>
      </c>
      <c r="H641" s="2">
        <v>6</v>
      </c>
      <c r="I641" s="2">
        <v>1</v>
      </c>
      <c r="J641" s="2">
        <v>90</v>
      </c>
      <c r="K641" s="3">
        <v>2695.423828</v>
      </c>
      <c r="L641">
        <f t="shared" si="93"/>
        <v>6</v>
      </c>
      <c r="M641">
        <f t="shared" si="94"/>
        <v>1</v>
      </c>
      <c r="N641">
        <f t="shared" si="95"/>
        <v>90</v>
      </c>
      <c r="O641">
        <f t="shared" si="96"/>
        <v>2695.423828</v>
      </c>
      <c r="P641">
        <f>IF(N641=-1,VLOOKUP(M641,periods!$A$1:$B$11,2,FALSE),VLOOKUP(M641,periods!$A$1:$B$11,2,FALSE)/100)</f>
        <v>1E-3</v>
      </c>
      <c r="Q641">
        <f t="shared" si="97"/>
        <v>2.695423828</v>
      </c>
      <c r="R641">
        <f t="shared" si="98"/>
        <v>7265.3096125501734</v>
      </c>
    </row>
    <row r="642" spans="1:18" x14ac:dyDescent="0.25">
      <c r="A642">
        <v>2100210</v>
      </c>
      <c r="B642">
        <v>1</v>
      </c>
      <c r="C642">
        <v>13</v>
      </c>
      <c r="D642">
        <v>11</v>
      </c>
      <c r="E642">
        <v>14899.294921999999</v>
      </c>
      <c r="H642" s="2">
        <v>6</v>
      </c>
      <c r="I642" s="2">
        <v>1</v>
      </c>
      <c r="J642" s="2">
        <v>92</v>
      </c>
      <c r="K642" s="3">
        <v>4041.1416020000001</v>
      </c>
      <c r="L642">
        <f t="shared" ref="L642:L705" si="99">H642</f>
        <v>6</v>
      </c>
      <c r="M642">
        <f t="shared" ref="M642:M705" si="100">I642</f>
        <v>1</v>
      </c>
      <c r="N642">
        <f t="shared" ref="N642:N705" si="101">J642</f>
        <v>92</v>
      </c>
      <c r="O642">
        <f t="shared" ref="O642:O705" si="102">K642</f>
        <v>4041.1416020000001</v>
      </c>
      <c r="P642">
        <f>IF(N642=-1,VLOOKUP(M642,periods!$A$1:$B$11,2,FALSE),VLOOKUP(M642,periods!$A$1:$B$11,2,FALSE)/100)</f>
        <v>1E-3</v>
      </c>
      <c r="Q642">
        <f t="shared" si="97"/>
        <v>4.0411416020000006</v>
      </c>
      <c r="R642">
        <f t="shared" si="98"/>
        <v>16330.825447415129</v>
      </c>
    </row>
    <row r="643" spans="1:18" x14ac:dyDescent="0.25">
      <c r="A643">
        <v>2100210</v>
      </c>
      <c r="B643">
        <v>1</v>
      </c>
      <c r="C643">
        <v>13</v>
      </c>
      <c r="D643">
        <v>13</v>
      </c>
      <c r="E643">
        <v>15320.481444999999</v>
      </c>
      <c r="H643" s="2">
        <v>6</v>
      </c>
      <c r="I643" s="2">
        <v>1</v>
      </c>
      <c r="J643" s="2">
        <v>94</v>
      </c>
      <c r="K643" s="3">
        <v>9882.2695309999999</v>
      </c>
      <c r="L643">
        <f t="shared" si="99"/>
        <v>6</v>
      </c>
      <c r="M643">
        <f t="shared" si="100"/>
        <v>1</v>
      </c>
      <c r="N643">
        <f t="shared" si="101"/>
        <v>94</v>
      </c>
      <c r="O643">
        <f t="shared" si="102"/>
        <v>9882.2695309999999</v>
      </c>
      <c r="P643">
        <f>IF(N643=-1,VLOOKUP(M643,periods!$A$1:$B$11,2,FALSE),VLOOKUP(M643,periods!$A$1:$B$11,2,FALSE)/100)</f>
        <v>1E-3</v>
      </c>
      <c r="Q643">
        <f t="shared" ref="Q643:Q706" si="103">O643*P643</f>
        <v>9.8822695310000004</v>
      </c>
      <c r="R643">
        <f t="shared" ref="R643:R706" si="104">P643*O643^2</f>
        <v>97659.251083330964</v>
      </c>
    </row>
    <row r="644" spans="1:18" x14ac:dyDescent="0.25">
      <c r="A644">
        <v>2100210</v>
      </c>
      <c r="B644">
        <v>1</v>
      </c>
      <c r="C644">
        <v>13</v>
      </c>
      <c r="D644">
        <v>14</v>
      </c>
      <c r="E644">
        <v>8997.9296880000002</v>
      </c>
      <c r="H644" s="2">
        <v>6</v>
      </c>
      <c r="I644" s="2">
        <v>1</v>
      </c>
      <c r="J644" s="2">
        <v>95</v>
      </c>
      <c r="K644" s="3">
        <v>2761.6889649999998</v>
      </c>
      <c r="L644">
        <f t="shared" si="99"/>
        <v>6</v>
      </c>
      <c r="M644">
        <f t="shared" si="100"/>
        <v>1</v>
      </c>
      <c r="N644">
        <f t="shared" si="101"/>
        <v>95</v>
      </c>
      <c r="O644">
        <f t="shared" si="102"/>
        <v>2761.6889649999998</v>
      </c>
      <c r="P644">
        <f>IF(N644=-1,VLOOKUP(M644,periods!$A$1:$B$11,2,FALSE),VLOOKUP(M644,periods!$A$1:$B$11,2,FALSE)/100)</f>
        <v>1E-3</v>
      </c>
      <c r="Q644">
        <f t="shared" si="103"/>
        <v>2.7616889649999998</v>
      </c>
      <c r="R644">
        <f t="shared" si="104"/>
        <v>7626.9259394027704</v>
      </c>
    </row>
    <row r="645" spans="1:18" x14ac:dyDescent="0.25">
      <c r="A645">
        <v>2100210</v>
      </c>
      <c r="B645">
        <v>1</v>
      </c>
      <c r="C645">
        <v>13</v>
      </c>
      <c r="D645">
        <v>15</v>
      </c>
      <c r="E645">
        <v>11069.566406</v>
      </c>
      <c r="H645" s="2">
        <v>6</v>
      </c>
      <c r="I645" s="2">
        <v>1</v>
      </c>
      <c r="J645" s="2">
        <v>96</v>
      </c>
      <c r="K645" s="3">
        <v>7904.1806640000004</v>
      </c>
      <c r="L645">
        <f t="shared" si="99"/>
        <v>6</v>
      </c>
      <c r="M645">
        <f t="shared" si="100"/>
        <v>1</v>
      </c>
      <c r="N645">
        <f t="shared" si="101"/>
        <v>96</v>
      </c>
      <c r="O645">
        <f t="shared" si="102"/>
        <v>7904.1806640000004</v>
      </c>
      <c r="P645">
        <f>IF(N645=-1,VLOOKUP(M645,periods!$A$1:$B$11,2,FALSE),VLOOKUP(M645,periods!$A$1:$B$11,2,FALSE)/100)</f>
        <v>1E-3</v>
      </c>
      <c r="Q645">
        <f t="shared" si="103"/>
        <v>7.904180664000001</v>
      </c>
      <c r="R645">
        <f t="shared" si="104"/>
        <v>62476.07196915149</v>
      </c>
    </row>
    <row r="646" spans="1:18" x14ac:dyDescent="0.25">
      <c r="A646">
        <v>2100210</v>
      </c>
      <c r="B646">
        <v>1</v>
      </c>
      <c r="C646">
        <v>13</v>
      </c>
      <c r="D646">
        <v>16</v>
      </c>
      <c r="E646">
        <v>28928.396484000001</v>
      </c>
      <c r="H646" s="2">
        <v>6</v>
      </c>
      <c r="I646" s="2">
        <v>1</v>
      </c>
      <c r="J646" s="2">
        <v>100</v>
      </c>
      <c r="K646" s="3">
        <v>16784.020995999999</v>
      </c>
      <c r="L646">
        <f t="shared" si="99"/>
        <v>6</v>
      </c>
      <c r="M646">
        <f t="shared" si="100"/>
        <v>1</v>
      </c>
      <c r="N646">
        <f t="shared" si="101"/>
        <v>100</v>
      </c>
      <c r="O646">
        <f t="shared" si="102"/>
        <v>16784.020995999999</v>
      </c>
      <c r="P646">
        <f>IF(N646=-1,VLOOKUP(M646,periods!$A$1:$B$11,2,FALSE),VLOOKUP(M646,periods!$A$1:$B$11,2,FALSE)/100)</f>
        <v>1E-3</v>
      </c>
      <c r="Q646">
        <f t="shared" si="103"/>
        <v>16.784020995999999</v>
      </c>
      <c r="R646">
        <f t="shared" si="104"/>
        <v>281703.36079416884</v>
      </c>
    </row>
    <row r="647" spans="1:18" x14ac:dyDescent="0.25">
      <c r="A647">
        <v>2100210</v>
      </c>
      <c r="B647">
        <v>1</v>
      </c>
      <c r="C647">
        <v>13</v>
      </c>
      <c r="D647">
        <v>17</v>
      </c>
      <c r="E647">
        <v>16968.720702999999</v>
      </c>
      <c r="H647" s="2">
        <v>6</v>
      </c>
      <c r="I647" s="2">
        <v>2</v>
      </c>
      <c r="J647" s="2">
        <v>-1</v>
      </c>
      <c r="K647" s="3">
        <v>1689.180664</v>
      </c>
      <c r="L647">
        <f t="shared" si="99"/>
        <v>6</v>
      </c>
      <c r="M647">
        <f t="shared" si="100"/>
        <v>2</v>
      </c>
      <c r="N647">
        <f t="shared" si="101"/>
        <v>-1</v>
      </c>
      <c r="O647">
        <f t="shared" si="102"/>
        <v>1689.180664</v>
      </c>
      <c r="P647">
        <f>IF(N647=-1,VLOOKUP(M647,periods!$A$1:$B$11,2,FALSE),VLOOKUP(M647,periods!$A$1:$B$11,2,FALSE)/100)</f>
        <v>0.1</v>
      </c>
      <c r="Q647">
        <f t="shared" si="103"/>
        <v>168.91806640000001</v>
      </c>
      <c r="R647">
        <f t="shared" si="104"/>
        <v>285333.13156314811</v>
      </c>
    </row>
    <row r="648" spans="1:18" x14ac:dyDescent="0.25">
      <c r="A648">
        <v>26</v>
      </c>
      <c r="B648">
        <v>1</v>
      </c>
      <c r="C648">
        <v>13</v>
      </c>
      <c r="D648">
        <v>18</v>
      </c>
      <c r="E648">
        <v>7748.8735349999997</v>
      </c>
      <c r="H648" s="2">
        <v>6</v>
      </c>
      <c r="I648" s="2">
        <v>2</v>
      </c>
      <c r="J648" s="2">
        <v>1</v>
      </c>
      <c r="K648" s="3">
        <v>7934.169922</v>
      </c>
      <c r="L648">
        <f t="shared" si="99"/>
        <v>6</v>
      </c>
      <c r="M648">
        <f t="shared" si="100"/>
        <v>2</v>
      </c>
      <c r="N648">
        <f t="shared" si="101"/>
        <v>1</v>
      </c>
      <c r="O648">
        <f t="shared" si="102"/>
        <v>7934.169922</v>
      </c>
      <c r="P648">
        <f>IF(N648=-1,VLOOKUP(M648,periods!$A$1:$B$11,2,FALSE),VLOOKUP(M648,periods!$A$1:$B$11,2,FALSE)/100)</f>
        <v>1E-3</v>
      </c>
      <c r="Q648">
        <f t="shared" si="103"/>
        <v>7.9341699220000006</v>
      </c>
      <c r="R648">
        <f t="shared" si="104"/>
        <v>62951.052351169492</v>
      </c>
    </row>
    <row r="649" spans="1:18" x14ac:dyDescent="0.25">
      <c r="A649">
        <v>2100210</v>
      </c>
      <c r="B649">
        <v>1</v>
      </c>
      <c r="C649">
        <v>13</v>
      </c>
      <c r="D649">
        <v>20</v>
      </c>
      <c r="E649">
        <v>21530.970702999999</v>
      </c>
      <c r="H649" s="2">
        <v>6</v>
      </c>
      <c r="I649" s="2">
        <v>2</v>
      </c>
      <c r="J649" s="2">
        <v>2</v>
      </c>
      <c r="K649" s="3">
        <v>2234.5363769999999</v>
      </c>
      <c r="L649">
        <f t="shared" si="99"/>
        <v>6</v>
      </c>
      <c r="M649">
        <f t="shared" si="100"/>
        <v>2</v>
      </c>
      <c r="N649">
        <f t="shared" si="101"/>
        <v>2</v>
      </c>
      <c r="O649">
        <f t="shared" si="102"/>
        <v>2234.5363769999999</v>
      </c>
      <c r="P649">
        <f>IF(N649=-1,VLOOKUP(M649,periods!$A$1:$B$11,2,FALSE),VLOOKUP(M649,periods!$A$1:$B$11,2,FALSE)/100)</f>
        <v>1E-3</v>
      </c>
      <c r="Q649">
        <f t="shared" si="103"/>
        <v>2.234536377</v>
      </c>
      <c r="R649">
        <f t="shared" si="104"/>
        <v>4993.1528201362853</v>
      </c>
    </row>
    <row r="650" spans="1:18" x14ac:dyDescent="0.25">
      <c r="A650">
        <v>2100210</v>
      </c>
      <c r="B650">
        <v>1</v>
      </c>
      <c r="C650">
        <v>13</v>
      </c>
      <c r="D650">
        <v>22</v>
      </c>
      <c r="E650">
        <v>25341.324218999998</v>
      </c>
      <c r="H650" s="2">
        <v>6</v>
      </c>
      <c r="I650" s="2">
        <v>2</v>
      </c>
      <c r="J650" s="2">
        <v>9</v>
      </c>
      <c r="K650" s="3">
        <v>5299.4970700000003</v>
      </c>
      <c r="L650">
        <f t="shared" si="99"/>
        <v>6</v>
      </c>
      <c r="M650">
        <f t="shared" si="100"/>
        <v>2</v>
      </c>
      <c r="N650">
        <f t="shared" si="101"/>
        <v>9</v>
      </c>
      <c r="O650">
        <f t="shared" si="102"/>
        <v>5299.4970700000003</v>
      </c>
      <c r="P650">
        <f>IF(N650=-1,VLOOKUP(M650,periods!$A$1:$B$11,2,FALSE),VLOOKUP(M650,periods!$A$1:$B$11,2,FALSE)/100)</f>
        <v>1E-3</v>
      </c>
      <c r="Q650">
        <f t="shared" si="103"/>
        <v>5.2994970700000001</v>
      </c>
      <c r="R650">
        <f t="shared" si="104"/>
        <v>28084.669194938589</v>
      </c>
    </row>
    <row r="651" spans="1:18" x14ac:dyDescent="0.25">
      <c r="A651">
        <v>2100210</v>
      </c>
      <c r="B651">
        <v>1</v>
      </c>
      <c r="C651">
        <v>13</v>
      </c>
      <c r="D651">
        <v>23</v>
      </c>
      <c r="E651">
        <v>6425.8657229999999</v>
      </c>
      <c r="H651" s="2">
        <v>6</v>
      </c>
      <c r="I651" s="2">
        <v>2</v>
      </c>
      <c r="J651" s="2">
        <v>10</v>
      </c>
      <c r="K651" s="3">
        <v>6549.4638670000004</v>
      </c>
      <c r="L651">
        <f t="shared" si="99"/>
        <v>6</v>
      </c>
      <c r="M651">
        <f t="shared" si="100"/>
        <v>2</v>
      </c>
      <c r="N651">
        <f t="shared" si="101"/>
        <v>10</v>
      </c>
      <c r="O651">
        <f t="shared" si="102"/>
        <v>6549.4638670000004</v>
      </c>
      <c r="P651">
        <f>IF(N651=-1,VLOOKUP(M651,periods!$A$1:$B$11,2,FALSE),VLOOKUP(M651,periods!$A$1:$B$11,2,FALSE)/100)</f>
        <v>1E-3</v>
      </c>
      <c r="Q651">
        <f t="shared" si="103"/>
        <v>6.5494638670000009</v>
      </c>
      <c r="R651">
        <f t="shared" si="104"/>
        <v>42895.476945138595</v>
      </c>
    </row>
    <row r="652" spans="1:18" x14ac:dyDescent="0.25">
      <c r="A652">
        <v>26</v>
      </c>
      <c r="B652">
        <v>1</v>
      </c>
      <c r="C652">
        <v>13</v>
      </c>
      <c r="D652">
        <v>24</v>
      </c>
      <c r="E652">
        <v>13786.755859000001</v>
      </c>
      <c r="H652" s="2">
        <v>6</v>
      </c>
      <c r="I652" s="2">
        <v>2</v>
      </c>
      <c r="J652" s="2">
        <v>16</v>
      </c>
      <c r="K652" s="3">
        <v>11065.265625</v>
      </c>
      <c r="L652">
        <f t="shared" si="99"/>
        <v>6</v>
      </c>
      <c r="M652">
        <f t="shared" si="100"/>
        <v>2</v>
      </c>
      <c r="N652">
        <f t="shared" si="101"/>
        <v>16</v>
      </c>
      <c r="O652">
        <f t="shared" si="102"/>
        <v>11065.265625</v>
      </c>
      <c r="P652">
        <f>IF(N652=-1,VLOOKUP(M652,periods!$A$1:$B$11,2,FALSE),VLOOKUP(M652,periods!$A$1:$B$11,2,FALSE)/100)</f>
        <v>1E-3</v>
      </c>
      <c r="Q652">
        <f t="shared" si="103"/>
        <v>11.065265625</v>
      </c>
      <c r="R652">
        <f t="shared" si="104"/>
        <v>122440.10335180664</v>
      </c>
    </row>
    <row r="653" spans="1:18" x14ac:dyDescent="0.25">
      <c r="A653">
        <v>2100210</v>
      </c>
      <c r="B653">
        <v>1</v>
      </c>
      <c r="C653">
        <v>13</v>
      </c>
      <c r="D653">
        <v>24</v>
      </c>
      <c r="E653">
        <v>8746.734375</v>
      </c>
      <c r="H653" s="2">
        <v>6</v>
      </c>
      <c r="I653" s="2">
        <v>2</v>
      </c>
      <c r="J653" s="2">
        <v>20</v>
      </c>
      <c r="K653" s="3">
        <v>8787.0791019999997</v>
      </c>
      <c r="L653">
        <f t="shared" si="99"/>
        <v>6</v>
      </c>
      <c r="M653">
        <f t="shared" si="100"/>
        <v>2</v>
      </c>
      <c r="N653">
        <f t="shared" si="101"/>
        <v>20</v>
      </c>
      <c r="O653">
        <f t="shared" si="102"/>
        <v>8787.0791019999997</v>
      </c>
      <c r="P653">
        <f>IF(N653=-1,VLOOKUP(M653,periods!$A$1:$B$11,2,FALSE),VLOOKUP(M653,periods!$A$1:$B$11,2,FALSE)/100)</f>
        <v>1E-3</v>
      </c>
      <c r="Q653">
        <f t="shared" si="103"/>
        <v>8.7870791019999999</v>
      </c>
      <c r="R653">
        <f t="shared" si="104"/>
        <v>77212.759144805124</v>
      </c>
    </row>
    <row r="654" spans="1:18" x14ac:dyDescent="0.25">
      <c r="A654">
        <v>2100210</v>
      </c>
      <c r="B654">
        <v>1</v>
      </c>
      <c r="C654">
        <v>13</v>
      </c>
      <c r="D654">
        <v>26</v>
      </c>
      <c r="E654">
        <v>11056.186523</v>
      </c>
      <c r="H654" s="2">
        <v>6</v>
      </c>
      <c r="I654" s="2">
        <v>2</v>
      </c>
      <c r="J654" s="2">
        <v>21</v>
      </c>
      <c r="K654" s="3">
        <v>2933.3723140000002</v>
      </c>
      <c r="L654">
        <f t="shared" si="99"/>
        <v>6</v>
      </c>
      <c r="M654">
        <f t="shared" si="100"/>
        <v>2</v>
      </c>
      <c r="N654">
        <f t="shared" si="101"/>
        <v>21</v>
      </c>
      <c r="O654">
        <f t="shared" si="102"/>
        <v>2933.3723140000002</v>
      </c>
      <c r="P654">
        <f>IF(N654=-1,VLOOKUP(M654,periods!$A$1:$B$11,2,FALSE),VLOOKUP(M654,periods!$A$1:$B$11,2,FALSE)/100)</f>
        <v>1E-3</v>
      </c>
      <c r="Q654">
        <f t="shared" si="103"/>
        <v>2.9333723140000001</v>
      </c>
      <c r="R654">
        <f t="shared" si="104"/>
        <v>8604.6731325417168</v>
      </c>
    </row>
    <row r="655" spans="1:18" x14ac:dyDescent="0.25">
      <c r="A655">
        <v>26</v>
      </c>
      <c r="B655">
        <v>1</v>
      </c>
      <c r="C655">
        <v>13</v>
      </c>
      <c r="D655">
        <v>28</v>
      </c>
      <c r="E655">
        <v>7663.9536129999997</v>
      </c>
      <c r="H655" s="2">
        <v>6</v>
      </c>
      <c r="I655" s="2">
        <v>2</v>
      </c>
      <c r="J655" s="2">
        <v>23</v>
      </c>
      <c r="K655" s="3">
        <v>7586.9804690000001</v>
      </c>
      <c r="L655">
        <f t="shared" si="99"/>
        <v>6</v>
      </c>
      <c r="M655">
        <f t="shared" si="100"/>
        <v>2</v>
      </c>
      <c r="N655">
        <f t="shared" si="101"/>
        <v>23</v>
      </c>
      <c r="O655">
        <f t="shared" si="102"/>
        <v>7586.9804690000001</v>
      </c>
      <c r="P655">
        <f>IF(N655=-1,VLOOKUP(M655,periods!$A$1:$B$11,2,FALSE),VLOOKUP(M655,periods!$A$1:$B$11,2,FALSE)/100)</f>
        <v>1E-3</v>
      </c>
      <c r="Q655">
        <f t="shared" si="103"/>
        <v>7.5869804690000002</v>
      </c>
      <c r="R655">
        <f t="shared" si="104"/>
        <v>57562.272636987465</v>
      </c>
    </row>
    <row r="656" spans="1:18" x14ac:dyDescent="0.25">
      <c r="A656">
        <v>2100210</v>
      </c>
      <c r="B656">
        <v>1</v>
      </c>
      <c r="C656">
        <v>13</v>
      </c>
      <c r="D656">
        <v>28</v>
      </c>
      <c r="E656">
        <v>10441.694336</v>
      </c>
      <c r="H656" s="2">
        <v>6</v>
      </c>
      <c r="I656" s="2">
        <v>2</v>
      </c>
      <c r="J656" s="2">
        <v>25</v>
      </c>
      <c r="K656" s="3">
        <v>12760.390625</v>
      </c>
      <c r="L656">
        <f t="shared" si="99"/>
        <v>6</v>
      </c>
      <c r="M656">
        <f t="shared" si="100"/>
        <v>2</v>
      </c>
      <c r="N656">
        <f t="shared" si="101"/>
        <v>25</v>
      </c>
      <c r="O656">
        <f t="shared" si="102"/>
        <v>12760.390625</v>
      </c>
      <c r="P656">
        <f>IF(N656=-1,VLOOKUP(M656,periods!$A$1:$B$11,2,FALSE),VLOOKUP(M656,periods!$A$1:$B$11,2,FALSE)/100)</f>
        <v>1E-3</v>
      </c>
      <c r="Q656">
        <f t="shared" si="103"/>
        <v>12.760390624999999</v>
      </c>
      <c r="R656">
        <f t="shared" si="104"/>
        <v>162827.5689025879</v>
      </c>
    </row>
    <row r="657" spans="1:18" x14ac:dyDescent="0.25">
      <c r="A657">
        <v>2100210</v>
      </c>
      <c r="B657">
        <v>1</v>
      </c>
      <c r="C657">
        <v>13</v>
      </c>
      <c r="D657">
        <v>29</v>
      </c>
      <c r="E657">
        <v>15908.253906</v>
      </c>
      <c r="H657" s="2">
        <v>6</v>
      </c>
      <c r="I657" s="2">
        <v>2</v>
      </c>
      <c r="J657" s="2">
        <v>26</v>
      </c>
      <c r="K657" s="3">
        <v>10888.488281</v>
      </c>
      <c r="L657">
        <f t="shared" si="99"/>
        <v>6</v>
      </c>
      <c r="M657">
        <f t="shared" si="100"/>
        <v>2</v>
      </c>
      <c r="N657">
        <f t="shared" si="101"/>
        <v>26</v>
      </c>
      <c r="O657">
        <f t="shared" si="102"/>
        <v>10888.488281</v>
      </c>
      <c r="P657">
        <f>IF(N657=-1,VLOOKUP(M657,periods!$A$1:$B$11,2,FALSE),VLOOKUP(M657,periods!$A$1:$B$11,2,FALSE)/100)</f>
        <v>1E-3</v>
      </c>
      <c r="Q657">
        <f t="shared" si="103"/>
        <v>10.888488281000001</v>
      </c>
      <c r="R657">
        <f t="shared" si="104"/>
        <v>118559.17704547434</v>
      </c>
    </row>
    <row r="658" spans="1:18" x14ac:dyDescent="0.25">
      <c r="A658">
        <v>26</v>
      </c>
      <c r="B658">
        <v>1</v>
      </c>
      <c r="C658">
        <v>13</v>
      </c>
      <c r="D658">
        <v>30</v>
      </c>
      <c r="E658">
        <v>10301.507812</v>
      </c>
      <c r="H658" s="2">
        <v>6</v>
      </c>
      <c r="I658" s="2">
        <v>2</v>
      </c>
      <c r="J658" s="2">
        <v>44</v>
      </c>
      <c r="K658" s="3">
        <v>8921.2177730000003</v>
      </c>
      <c r="L658">
        <f t="shared" si="99"/>
        <v>6</v>
      </c>
      <c r="M658">
        <f t="shared" si="100"/>
        <v>2</v>
      </c>
      <c r="N658">
        <f t="shared" si="101"/>
        <v>44</v>
      </c>
      <c r="O658">
        <f t="shared" si="102"/>
        <v>8921.2177730000003</v>
      </c>
      <c r="P658">
        <f>IF(N658=-1,VLOOKUP(M658,periods!$A$1:$B$11,2,FALSE),VLOOKUP(M658,periods!$A$1:$B$11,2,FALSE)/100)</f>
        <v>1E-3</v>
      </c>
      <c r="Q658">
        <f t="shared" si="103"/>
        <v>8.9212177730000004</v>
      </c>
      <c r="R658">
        <f t="shared" si="104"/>
        <v>79588.126553291091</v>
      </c>
    </row>
    <row r="659" spans="1:18" x14ac:dyDescent="0.25">
      <c r="A659">
        <v>2100210</v>
      </c>
      <c r="B659">
        <v>1</v>
      </c>
      <c r="C659">
        <v>13</v>
      </c>
      <c r="D659">
        <v>30</v>
      </c>
      <c r="E659">
        <v>10317.957031</v>
      </c>
      <c r="H659" s="2">
        <v>6</v>
      </c>
      <c r="I659" s="2">
        <v>2</v>
      </c>
      <c r="J659" s="2">
        <v>45</v>
      </c>
      <c r="K659" s="3">
        <v>6460.3442379999997</v>
      </c>
      <c r="L659">
        <f t="shared" si="99"/>
        <v>6</v>
      </c>
      <c r="M659">
        <f t="shared" si="100"/>
        <v>2</v>
      </c>
      <c r="N659">
        <f t="shared" si="101"/>
        <v>45</v>
      </c>
      <c r="O659">
        <f t="shared" si="102"/>
        <v>6460.3442379999997</v>
      </c>
      <c r="P659">
        <f>IF(N659=-1,VLOOKUP(M659,periods!$A$1:$B$11,2,FALSE),VLOOKUP(M659,periods!$A$1:$B$11,2,FALSE)/100)</f>
        <v>1E-3</v>
      </c>
      <c r="Q659">
        <f t="shared" si="103"/>
        <v>6.4603442380000002</v>
      </c>
      <c r="R659">
        <f t="shared" si="104"/>
        <v>41736.047673459798</v>
      </c>
    </row>
    <row r="660" spans="1:18" x14ac:dyDescent="0.25">
      <c r="A660">
        <v>2100210</v>
      </c>
      <c r="B660">
        <v>1</v>
      </c>
      <c r="C660">
        <v>13</v>
      </c>
      <c r="D660">
        <v>32</v>
      </c>
      <c r="E660">
        <v>3983.0358890000002</v>
      </c>
      <c r="H660" s="2">
        <v>6</v>
      </c>
      <c r="I660" s="2">
        <v>2</v>
      </c>
      <c r="J660" s="2">
        <v>46</v>
      </c>
      <c r="K660" s="3">
        <v>8231.6875</v>
      </c>
      <c r="L660">
        <f t="shared" si="99"/>
        <v>6</v>
      </c>
      <c r="M660">
        <f t="shared" si="100"/>
        <v>2</v>
      </c>
      <c r="N660">
        <f t="shared" si="101"/>
        <v>46</v>
      </c>
      <c r="O660">
        <f t="shared" si="102"/>
        <v>8231.6875</v>
      </c>
      <c r="P660">
        <f>IF(N660=-1,VLOOKUP(M660,periods!$A$1:$B$11,2,FALSE),VLOOKUP(M660,periods!$A$1:$B$11,2,FALSE)/100)</f>
        <v>1E-3</v>
      </c>
      <c r="Q660">
        <f t="shared" si="103"/>
        <v>8.2316874999999996</v>
      </c>
      <c r="R660">
        <f t="shared" si="104"/>
        <v>67760.679097656248</v>
      </c>
    </row>
    <row r="661" spans="1:18" x14ac:dyDescent="0.25">
      <c r="A661">
        <v>2100210</v>
      </c>
      <c r="B661">
        <v>1</v>
      </c>
      <c r="C661">
        <v>13</v>
      </c>
      <c r="D661">
        <v>33</v>
      </c>
      <c r="E661">
        <v>6072.8935549999997</v>
      </c>
      <c r="H661" s="2">
        <v>6</v>
      </c>
      <c r="I661" s="2">
        <v>2</v>
      </c>
      <c r="J661" s="2">
        <v>49</v>
      </c>
      <c r="K661" s="3">
        <v>4649.9174800000001</v>
      </c>
      <c r="L661">
        <f t="shared" si="99"/>
        <v>6</v>
      </c>
      <c r="M661">
        <f t="shared" si="100"/>
        <v>2</v>
      </c>
      <c r="N661">
        <f t="shared" si="101"/>
        <v>49</v>
      </c>
      <c r="O661">
        <f t="shared" si="102"/>
        <v>4649.9174800000001</v>
      </c>
      <c r="P661">
        <f>IF(N661=-1,VLOOKUP(M661,periods!$A$1:$B$11,2,FALSE),VLOOKUP(M661,periods!$A$1:$B$11,2,FALSE)/100)</f>
        <v>1E-3</v>
      </c>
      <c r="Q661">
        <f t="shared" si="103"/>
        <v>4.64991748</v>
      </c>
      <c r="R661">
        <f t="shared" si="104"/>
        <v>21621.732570809552</v>
      </c>
    </row>
    <row r="662" spans="1:18" x14ac:dyDescent="0.25">
      <c r="A662">
        <v>26</v>
      </c>
      <c r="B662">
        <v>1</v>
      </c>
      <c r="C662">
        <v>13</v>
      </c>
      <c r="D662">
        <v>35</v>
      </c>
      <c r="E662">
        <v>8630.6943360000005</v>
      </c>
      <c r="H662" s="2">
        <v>6</v>
      </c>
      <c r="I662" s="2">
        <v>2</v>
      </c>
      <c r="J662" s="2">
        <v>53</v>
      </c>
      <c r="K662" s="3">
        <v>10017.316406</v>
      </c>
      <c r="L662">
        <f t="shared" si="99"/>
        <v>6</v>
      </c>
      <c r="M662">
        <f t="shared" si="100"/>
        <v>2</v>
      </c>
      <c r="N662">
        <f t="shared" si="101"/>
        <v>53</v>
      </c>
      <c r="O662">
        <f t="shared" si="102"/>
        <v>10017.316406</v>
      </c>
      <c r="P662">
        <f>IF(N662=-1,VLOOKUP(M662,periods!$A$1:$B$11,2,FALSE),VLOOKUP(M662,periods!$A$1:$B$11,2,FALSE)/100)</f>
        <v>1E-3</v>
      </c>
      <c r="Q662">
        <f t="shared" si="103"/>
        <v>10.017316406000001</v>
      </c>
      <c r="R662">
        <f t="shared" si="104"/>
        <v>100346.62797791677</v>
      </c>
    </row>
    <row r="663" spans="1:18" x14ac:dyDescent="0.25">
      <c r="A663">
        <v>26</v>
      </c>
      <c r="B663">
        <v>1</v>
      </c>
      <c r="C663">
        <v>13</v>
      </c>
      <c r="D663">
        <v>36</v>
      </c>
      <c r="E663">
        <v>12353.387694999999</v>
      </c>
      <c r="H663" s="2">
        <v>6</v>
      </c>
      <c r="I663" s="2">
        <v>2</v>
      </c>
      <c r="J663" s="2">
        <v>57</v>
      </c>
      <c r="K663" s="3">
        <v>8792.8925780000009</v>
      </c>
      <c r="L663">
        <f t="shared" si="99"/>
        <v>6</v>
      </c>
      <c r="M663">
        <f t="shared" si="100"/>
        <v>2</v>
      </c>
      <c r="N663">
        <f t="shared" si="101"/>
        <v>57</v>
      </c>
      <c r="O663">
        <f t="shared" si="102"/>
        <v>8792.8925780000009</v>
      </c>
      <c r="P663">
        <f>IF(N663=-1,VLOOKUP(M663,periods!$A$1:$B$11,2,FALSE),VLOOKUP(M663,periods!$A$1:$B$11,2,FALSE)/100)</f>
        <v>1E-3</v>
      </c>
      <c r="Q663">
        <f t="shared" si="103"/>
        <v>8.7928925780000018</v>
      </c>
      <c r="R663">
        <f t="shared" si="104"/>
        <v>77314.959888247511</v>
      </c>
    </row>
    <row r="664" spans="1:18" x14ac:dyDescent="0.25">
      <c r="A664">
        <v>2100210</v>
      </c>
      <c r="B664">
        <v>1</v>
      </c>
      <c r="C664">
        <v>13</v>
      </c>
      <c r="D664">
        <v>39</v>
      </c>
      <c r="E664">
        <v>15315.751953000001</v>
      </c>
      <c r="H664" s="2">
        <v>6</v>
      </c>
      <c r="I664" s="2">
        <v>2</v>
      </c>
      <c r="J664" s="2">
        <v>59</v>
      </c>
      <c r="K664" s="3">
        <v>5448.6176759999998</v>
      </c>
      <c r="L664">
        <f t="shared" si="99"/>
        <v>6</v>
      </c>
      <c r="M664">
        <f t="shared" si="100"/>
        <v>2</v>
      </c>
      <c r="N664">
        <f t="shared" si="101"/>
        <v>59</v>
      </c>
      <c r="O664">
        <f t="shared" si="102"/>
        <v>5448.6176759999998</v>
      </c>
      <c r="P664">
        <f>IF(N664=-1,VLOOKUP(M664,periods!$A$1:$B$11,2,FALSE),VLOOKUP(M664,periods!$A$1:$B$11,2,FALSE)/100)</f>
        <v>1E-3</v>
      </c>
      <c r="Q664">
        <f t="shared" si="103"/>
        <v>5.4486176759999996</v>
      </c>
      <c r="R664">
        <f t="shared" si="104"/>
        <v>29687.43457921964</v>
      </c>
    </row>
    <row r="665" spans="1:18" x14ac:dyDescent="0.25">
      <c r="A665">
        <v>2100210</v>
      </c>
      <c r="B665">
        <v>1</v>
      </c>
      <c r="C665">
        <v>13</v>
      </c>
      <c r="D665">
        <v>40</v>
      </c>
      <c r="E665">
        <v>17243.148438</v>
      </c>
      <c r="H665" s="2">
        <v>6</v>
      </c>
      <c r="I665" s="2">
        <v>2</v>
      </c>
      <c r="J665" s="2">
        <v>64</v>
      </c>
      <c r="K665" s="3">
        <v>5459.2622069999998</v>
      </c>
      <c r="L665">
        <f t="shared" si="99"/>
        <v>6</v>
      </c>
      <c r="M665">
        <f t="shared" si="100"/>
        <v>2</v>
      </c>
      <c r="N665">
        <f t="shared" si="101"/>
        <v>64</v>
      </c>
      <c r="O665">
        <f t="shared" si="102"/>
        <v>5459.2622069999998</v>
      </c>
      <c r="P665">
        <f>IF(N665=-1,VLOOKUP(M665,periods!$A$1:$B$11,2,FALSE),VLOOKUP(M665,periods!$A$1:$B$11,2,FALSE)/100)</f>
        <v>1E-3</v>
      </c>
      <c r="Q665">
        <f t="shared" si="103"/>
        <v>5.4592622070000001</v>
      </c>
      <c r="R665">
        <f t="shared" si="104"/>
        <v>29803.543844778509</v>
      </c>
    </row>
    <row r="666" spans="1:18" x14ac:dyDescent="0.25">
      <c r="A666">
        <v>2100210</v>
      </c>
      <c r="B666">
        <v>1</v>
      </c>
      <c r="C666">
        <v>13</v>
      </c>
      <c r="D666">
        <v>41</v>
      </c>
      <c r="E666">
        <v>8057.4301759999998</v>
      </c>
      <c r="H666" s="2">
        <v>6</v>
      </c>
      <c r="I666" s="2">
        <v>2</v>
      </c>
      <c r="J666" s="2">
        <v>66</v>
      </c>
      <c r="K666" s="3">
        <v>10950.314453000001</v>
      </c>
      <c r="L666">
        <f t="shared" si="99"/>
        <v>6</v>
      </c>
      <c r="M666">
        <f t="shared" si="100"/>
        <v>2</v>
      </c>
      <c r="N666">
        <f t="shared" si="101"/>
        <v>66</v>
      </c>
      <c r="O666">
        <f t="shared" si="102"/>
        <v>10950.314453000001</v>
      </c>
      <c r="P666">
        <f>IF(N666=-1,VLOOKUP(M666,periods!$A$1:$B$11,2,FALSE),VLOOKUP(M666,periods!$A$1:$B$11,2,FALSE)/100)</f>
        <v>1E-3</v>
      </c>
      <c r="Q666">
        <f t="shared" si="103"/>
        <v>10.950314453000001</v>
      </c>
      <c r="R666">
        <f t="shared" si="104"/>
        <v>119909.38661958071</v>
      </c>
    </row>
    <row r="667" spans="1:18" x14ac:dyDescent="0.25">
      <c r="A667">
        <v>26</v>
      </c>
      <c r="B667">
        <v>1</v>
      </c>
      <c r="C667">
        <v>13</v>
      </c>
      <c r="D667">
        <v>42</v>
      </c>
      <c r="E667">
        <v>5392.3476559999999</v>
      </c>
      <c r="H667" s="2">
        <v>6</v>
      </c>
      <c r="I667" s="2">
        <v>2</v>
      </c>
      <c r="J667" s="2">
        <v>67</v>
      </c>
      <c r="K667" s="3">
        <v>9387.2080079999996</v>
      </c>
      <c r="L667">
        <f t="shared" si="99"/>
        <v>6</v>
      </c>
      <c r="M667">
        <f t="shared" si="100"/>
        <v>2</v>
      </c>
      <c r="N667">
        <f t="shared" si="101"/>
        <v>67</v>
      </c>
      <c r="O667">
        <f t="shared" si="102"/>
        <v>9387.2080079999996</v>
      </c>
      <c r="P667">
        <f>IF(N667=-1,VLOOKUP(M667,periods!$A$1:$B$11,2,FALSE),VLOOKUP(M667,periods!$A$1:$B$11,2,FALSE)/100)</f>
        <v>1E-3</v>
      </c>
      <c r="Q667">
        <f t="shared" si="103"/>
        <v>9.387208008</v>
      </c>
      <c r="R667">
        <f t="shared" si="104"/>
        <v>88119.674185459313</v>
      </c>
    </row>
    <row r="668" spans="1:18" x14ac:dyDescent="0.25">
      <c r="A668">
        <v>2100210</v>
      </c>
      <c r="B668">
        <v>1</v>
      </c>
      <c r="C668">
        <v>13</v>
      </c>
      <c r="D668">
        <v>43</v>
      </c>
      <c r="E668">
        <v>12412.232421999999</v>
      </c>
      <c r="H668" s="2">
        <v>6</v>
      </c>
      <c r="I668" s="2">
        <v>2</v>
      </c>
      <c r="J668" s="2">
        <v>70</v>
      </c>
      <c r="K668" s="3">
        <v>7322.8193359999996</v>
      </c>
      <c r="L668">
        <f t="shared" si="99"/>
        <v>6</v>
      </c>
      <c r="M668">
        <f t="shared" si="100"/>
        <v>2</v>
      </c>
      <c r="N668">
        <f t="shared" si="101"/>
        <v>70</v>
      </c>
      <c r="O668">
        <f t="shared" si="102"/>
        <v>7322.8193359999996</v>
      </c>
      <c r="P668">
        <f>IF(N668=-1,VLOOKUP(M668,periods!$A$1:$B$11,2,FALSE),VLOOKUP(M668,periods!$A$1:$B$11,2,FALSE)/100)</f>
        <v>1E-3</v>
      </c>
      <c r="Q668">
        <f t="shared" si="103"/>
        <v>7.3228193359999993</v>
      </c>
      <c r="R668">
        <f t="shared" si="104"/>
        <v>53623.683027695479</v>
      </c>
    </row>
    <row r="669" spans="1:18" x14ac:dyDescent="0.25">
      <c r="A669">
        <v>26</v>
      </c>
      <c r="B669">
        <v>1</v>
      </c>
      <c r="C669">
        <v>13</v>
      </c>
      <c r="D669">
        <v>44</v>
      </c>
      <c r="E669">
        <v>8732.6943360000005</v>
      </c>
      <c r="H669" s="2">
        <v>6</v>
      </c>
      <c r="I669" s="2">
        <v>2</v>
      </c>
      <c r="J669" s="2">
        <v>72</v>
      </c>
      <c r="K669" s="3">
        <v>4533.2890619999998</v>
      </c>
      <c r="L669">
        <f t="shared" si="99"/>
        <v>6</v>
      </c>
      <c r="M669">
        <f t="shared" si="100"/>
        <v>2</v>
      </c>
      <c r="N669">
        <f t="shared" si="101"/>
        <v>72</v>
      </c>
      <c r="O669">
        <f t="shared" si="102"/>
        <v>4533.2890619999998</v>
      </c>
      <c r="P669">
        <f>IF(N669=-1,VLOOKUP(M669,periods!$A$1:$B$11,2,FALSE),VLOOKUP(M669,periods!$A$1:$B$11,2,FALSE)/100)</f>
        <v>1E-3</v>
      </c>
      <c r="Q669">
        <f t="shared" si="103"/>
        <v>4.5332890619999997</v>
      </c>
      <c r="R669">
        <f t="shared" si="104"/>
        <v>20550.709719648839</v>
      </c>
    </row>
    <row r="670" spans="1:18" x14ac:dyDescent="0.25">
      <c r="A670">
        <v>2100210</v>
      </c>
      <c r="B670">
        <v>1</v>
      </c>
      <c r="C670">
        <v>13</v>
      </c>
      <c r="D670">
        <v>44</v>
      </c>
      <c r="E670">
        <v>12989.458984000001</v>
      </c>
      <c r="H670" s="2">
        <v>6</v>
      </c>
      <c r="I670" s="2">
        <v>2</v>
      </c>
      <c r="J670" s="2">
        <v>73</v>
      </c>
      <c r="K670" s="3">
        <v>10094.548828000001</v>
      </c>
      <c r="L670">
        <f t="shared" si="99"/>
        <v>6</v>
      </c>
      <c r="M670">
        <f t="shared" si="100"/>
        <v>2</v>
      </c>
      <c r="N670">
        <f t="shared" si="101"/>
        <v>73</v>
      </c>
      <c r="O670">
        <f t="shared" si="102"/>
        <v>10094.548828000001</v>
      </c>
      <c r="P670">
        <f>IF(N670=-1,VLOOKUP(M670,periods!$A$1:$B$11,2,FALSE),VLOOKUP(M670,periods!$A$1:$B$11,2,FALSE)/100)</f>
        <v>1E-3</v>
      </c>
      <c r="Q670">
        <f t="shared" si="103"/>
        <v>10.094548828000001</v>
      </c>
      <c r="R670">
        <f t="shared" si="104"/>
        <v>101899.9160408762</v>
      </c>
    </row>
    <row r="671" spans="1:18" x14ac:dyDescent="0.25">
      <c r="A671">
        <v>2100210</v>
      </c>
      <c r="B671">
        <v>1</v>
      </c>
      <c r="C671">
        <v>13</v>
      </c>
      <c r="D671">
        <v>45</v>
      </c>
      <c r="E671">
        <v>13588.691406</v>
      </c>
      <c r="H671" s="2">
        <v>6</v>
      </c>
      <c r="I671" s="2">
        <v>2</v>
      </c>
      <c r="J671" s="2">
        <v>80</v>
      </c>
      <c r="K671" s="3">
        <v>10121.840819999999</v>
      </c>
      <c r="L671">
        <f t="shared" si="99"/>
        <v>6</v>
      </c>
      <c r="M671">
        <f t="shared" si="100"/>
        <v>2</v>
      </c>
      <c r="N671">
        <f t="shared" si="101"/>
        <v>80</v>
      </c>
      <c r="O671">
        <f t="shared" si="102"/>
        <v>10121.840819999999</v>
      </c>
      <c r="P671">
        <f>IF(N671=-1,VLOOKUP(M671,periods!$A$1:$B$11,2,FALSE),VLOOKUP(M671,periods!$A$1:$B$11,2,FALSE)/100)</f>
        <v>1E-3</v>
      </c>
      <c r="Q671">
        <f t="shared" si="103"/>
        <v>10.121840819999999</v>
      </c>
      <c r="R671">
        <f t="shared" si="104"/>
        <v>102451.66158541826</v>
      </c>
    </row>
    <row r="672" spans="1:18" x14ac:dyDescent="0.25">
      <c r="A672">
        <v>26</v>
      </c>
      <c r="B672">
        <v>1</v>
      </c>
      <c r="C672">
        <v>13</v>
      </c>
      <c r="D672">
        <v>47</v>
      </c>
      <c r="E672">
        <v>7148.71875</v>
      </c>
      <c r="H672" s="2">
        <v>6</v>
      </c>
      <c r="I672" s="2">
        <v>2</v>
      </c>
      <c r="J672" s="2">
        <v>97</v>
      </c>
      <c r="K672" s="3">
        <v>5320.9936520000001</v>
      </c>
      <c r="L672">
        <f t="shared" si="99"/>
        <v>6</v>
      </c>
      <c r="M672">
        <f t="shared" si="100"/>
        <v>2</v>
      </c>
      <c r="N672">
        <f t="shared" si="101"/>
        <v>97</v>
      </c>
      <c r="O672">
        <f t="shared" si="102"/>
        <v>5320.9936520000001</v>
      </c>
      <c r="P672">
        <f>IF(N672=-1,VLOOKUP(M672,periods!$A$1:$B$11,2,FALSE),VLOOKUP(M672,periods!$A$1:$B$11,2,FALSE)/100)</f>
        <v>1E-3</v>
      </c>
      <c r="Q672">
        <f t="shared" si="103"/>
        <v>5.3209936520000003</v>
      </c>
      <c r="R672">
        <f t="shared" si="104"/>
        <v>28312.973444624298</v>
      </c>
    </row>
    <row r="673" spans="1:18" x14ac:dyDescent="0.25">
      <c r="A673">
        <v>2100210</v>
      </c>
      <c r="B673">
        <v>1</v>
      </c>
      <c r="C673">
        <v>13</v>
      </c>
      <c r="D673">
        <v>47</v>
      </c>
      <c r="E673">
        <v>11882.219727</v>
      </c>
      <c r="H673" s="2">
        <v>6</v>
      </c>
      <c r="I673" s="2">
        <v>2</v>
      </c>
      <c r="J673" s="2">
        <v>98</v>
      </c>
      <c r="K673" s="3">
        <v>8321.5654300000006</v>
      </c>
      <c r="L673">
        <f t="shared" si="99"/>
        <v>6</v>
      </c>
      <c r="M673">
        <f t="shared" si="100"/>
        <v>2</v>
      </c>
      <c r="N673">
        <f t="shared" si="101"/>
        <v>98</v>
      </c>
      <c r="O673">
        <f t="shared" si="102"/>
        <v>8321.5654300000006</v>
      </c>
      <c r="P673">
        <f>IF(N673=-1,VLOOKUP(M673,periods!$A$1:$B$11,2,FALSE),VLOOKUP(M673,periods!$A$1:$B$11,2,FALSE)/100)</f>
        <v>1E-3</v>
      </c>
      <c r="Q673">
        <f t="shared" si="103"/>
        <v>8.3215654300000015</v>
      </c>
      <c r="R673">
        <f t="shared" si="104"/>
        <v>69248.451205771096</v>
      </c>
    </row>
    <row r="674" spans="1:18" x14ac:dyDescent="0.25">
      <c r="A674">
        <v>26</v>
      </c>
      <c r="B674">
        <v>1</v>
      </c>
      <c r="C674">
        <v>13</v>
      </c>
      <c r="D674">
        <v>48</v>
      </c>
      <c r="E674">
        <v>18622.025390999999</v>
      </c>
      <c r="H674" s="2">
        <v>7</v>
      </c>
      <c r="I674" s="2">
        <v>1</v>
      </c>
      <c r="J674" s="2">
        <v>-1</v>
      </c>
      <c r="K674" s="3">
        <v>5757.2827150000003</v>
      </c>
      <c r="L674">
        <f t="shared" si="99"/>
        <v>7</v>
      </c>
      <c r="M674">
        <f t="shared" si="100"/>
        <v>1</v>
      </c>
      <c r="N674">
        <f t="shared" si="101"/>
        <v>-1</v>
      </c>
      <c r="O674">
        <f t="shared" si="102"/>
        <v>5757.2827150000003</v>
      </c>
      <c r="P674">
        <f>IF(N674=-1,VLOOKUP(M674,periods!$A$1:$B$11,2,FALSE),VLOOKUP(M674,periods!$A$1:$B$11,2,FALSE)/100)</f>
        <v>0.1</v>
      </c>
      <c r="Q674">
        <f t="shared" si="103"/>
        <v>575.72827150000001</v>
      </c>
      <c r="R674">
        <f t="shared" si="104"/>
        <v>3314630.4260437777</v>
      </c>
    </row>
    <row r="675" spans="1:18" x14ac:dyDescent="0.25">
      <c r="A675">
        <v>2100210</v>
      </c>
      <c r="B675">
        <v>1</v>
      </c>
      <c r="C675">
        <v>13</v>
      </c>
      <c r="D675">
        <v>48</v>
      </c>
      <c r="E675">
        <v>27828.050781000002</v>
      </c>
      <c r="H675" s="2">
        <v>7</v>
      </c>
      <c r="I675" s="2">
        <v>1</v>
      </c>
      <c r="J675" s="2">
        <v>1</v>
      </c>
      <c r="K675" s="3">
        <v>8185.9448240000002</v>
      </c>
      <c r="L675">
        <f t="shared" si="99"/>
        <v>7</v>
      </c>
      <c r="M675">
        <f t="shared" si="100"/>
        <v>1</v>
      </c>
      <c r="N675">
        <f t="shared" si="101"/>
        <v>1</v>
      </c>
      <c r="O675">
        <f t="shared" si="102"/>
        <v>8185.9448240000002</v>
      </c>
      <c r="P675">
        <f>IF(N675=-1,VLOOKUP(M675,periods!$A$1:$B$11,2,FALSE),VLOOKUP(M675,periods!$A$1:$B$11,2,FALSE)/100)</f>
        <v>1E-3</v>
      </c>
      <c r="Q675">
        <f t="shared" si="103"/>
        <v>8.1859448239999999</v>
      </c>
      <c r="R675">
        <f t="shared" si="104"/>
        <v>67009.692661572393</v>
      </c>
    </row>
    <row r="676" spans="1:18" x14ac:dyDescent="0.25">
      <c r="A676">
        <v>26</v>
      </c>
      <c r="B676">
        <v>1</v>
      </c>
      <c r="C676">
        <v>13</v>
      </c>
      <c r="D676">
        <v>49</v>
      </c>
      <c r="E676">
        <v>10079.522461</v>
      </c>
      <c r="H676" s="2">
        <v>7</v>
      </c>
      <c r="I676" s="2">
        <v>1</v>
      </c>
      <c r="J676" s="2">
        <v>3</v>
      </c>
      <c r="K676" s="3">
        <v>14121.826171999999</v>
      </c>
      <c r="L676">
        <f t="shared" si="99"/>
        <v>7</v>
      </c>
      <c r="M676">
        <f t="shared" si="100"/>
        <v>1</v>
      </c>
      <c r="N676">
        <f t="shared" si="101"/>
        <v>3</v>
      </c>
      <c r="O676">
        <f t="shared" si="102"/>
        <v>14121.826171999999</v>
      </c>
      <c r="P676">
        <f>IF(N676=-1,VLOOKUP(M676,periods!$A$1:$B$11,2,FALSE),VLOOKUP(M676,periods!$A$1:$B$11,2,FALSE)/100)</f>
        <v>1E-3</v>
      </c>
      <c r="Q676">
        <f t="shared" si="103"/>
        <v>14.121826171999999</v>
      </c>
      <c r="R676">
        <f t="shared" si="104"/>
        <v>199425.97443218416</v>
      </c>
    </row>
    <row r="677" spans="1:18" x14ac:dyDescent="0.25">
      <c r="A677">
        <v>2100210</v>
      </c>
      <c r="B677">
        <v>1</v>
      </c>
      <c r="C677">
        <v>13</v>
      </c>
      <c r="D677">
        <v>49</v>
      </c>
      <c r="E677">
        <v>13064.21875</v>
      </c>
      <c r="H677" s="2">
        <v>7</v>
      </c>
      <c r="I677" s="2">
        <v>1</v>
      </c>
      <c r="J677" s="2">
        <v>7</v>
      </c>
      <c r="K677" s="3">
        <v>4063.3453980000004</v>
      </c>
      <c r="L677">
        <f t="shared" si="99"/>
        <v>7</v>
      </c>
      <c r="M677">
        <f t="shared" si="100"/>
        <v>1</v>
      </c>
      <c r="N677">
        <f t="shared" si="101"/>
        <v>7</v>
      </c>
      <c r="O677">
        <f t="shared" si="102"/>
        <v>4063.3453980000004</v>
      </c>
      <c r="P677">
        <f>IF(N677=-1,VLOOKUP(M677,periods!$A$1:$B$11,2,FALSE),VLOOKUP(M677,periods!$A$1:$B$11,2,FALSE)/100)</f>
        <v>1E-3</v>
      </c>
      <c r="Q677">
        <f t="shared" si="103"/>
        <v>4.0633453980000001</v>
      </c>
      <c r="R677">
        <f t="shared" si="104"/>
        <v>16510.775823447781</v>
      </c>
    </row>
    <row r="678" spans="1:18" x14ac:dyDescent="0.25">
      <c r="A678">
        <v>2100210</v>
      </c>
      <c r="B678">
        <v>1</v>
      </c>
      <c r="C678">
        <v>13</v>
      </c>
      <c r="D678">
        <v>51</v>
      </c>
      <c r="E678">
        <v>24514.210938</v>
      </c>
      <c r="H678" s="2">
        <v>7</v>
      </c>
      <c r="I678" s="2">
        <v>1</v>
      </c>
      <c r="J678" s="2">
        <v>8</v>
      </c>
      <c r="K678" s="3">
        <v>746.26736400000004</v>
      </c>
      <c r="L678">
        <f t="shared" si="99"/>
        <v>7</v>
      </c>
      <c r="M678">
        <f t="shared" si="100"/>
        <v>1</v>
      </c>
      <c r="N678">
        <f t="shared" si="101"/>
        <v>8</v>
      </c>
      <c r="O678">
        <f t="shared" si="102"/>
        <v>746.26736400000004</v>
      </c>
      <c r="P678">
        <f>IF(N678=-1,VLOOKUP(M678,periods!$A$1:$B$11,2,FALSE),VLOOKUP(M678,periods!$A$1:$B$11,2,FALSE)/100)</f>
        <v>1E-3</v>
      </c>
      <c r="Q678">
        <f t="shared" si="103"/>
        <v>0.74626736400000004</v>
      </c>
      <c r="R678">
        <f t="shared" si="104"/>
        <v>556.91497857150853</v>
      </c>
    </row>
    <row r="679" spans="1:18" x14ac:dyDescent="0.25">
      <c r="A679">
        <v>26</v>
      </c>
      <c r="B679">
        <v>1</v>
      </c>
      <c r="C679">
        <v>13</v>
      </c>
      <c r="D679">
        <v>54</v>
      </c>
      <c r="E679">
        <v>9499.5234380000002</v>
      </c>
      <c r="H679" s="2">
        <v>7</v>
      </c>
      <c r="I679" s="2">
        <v>1</v>
      </c>
      <c r="J679" s="2">
        <v>10</v>
      </c>
      <c r="K679" s="3">
        <v>1624.1557620000001</v>
      </c>
      <c r="L679">
        <f t="shared" si="99"/>
        <v>7</v>
      </c>
      <c r="M679">
        <f t="shared" si="100"/>
        <v>1</v>
      </c>
      <c r="N679">
        <f t="shared" si="101"/>
        <v>10</v>
      </c>
      <c r="O679">
        <f t="shared" si="102"/>
        <v>1624.1557620000001</v>
      </c>
      <c r="P679">
        <f>IF(N679=-1,VLOOKUP(M679,periods!$A$1:$B$11,2,FALSE),VLOOKUP(M679,periods!$A$1:$B$11,2,FALSE)/100)</f>
        <v>1E-3</v>
      </c>
      <c r="Q679">
        <f t="shared" si="103"/>
        <v>1.6241557620000002</v>
      </c>
      <c r="R679">
        <f t="shared" si="104"/>
        <v>2637.8819392378009</v>
      </c>
    </row>
    <row r="680" spans="1:18" x14ac:dyDescent="0.25">
      <c r="A680">
        <v>2100210</v>
      </c>
      <c r="B680">
        <v>1</v>
      </c>
      <c r="C680">
        <v>13</v>
      </c>
      <c r="D680">
        <v>58</v>
      </c>
      <c r="E680">
        <v>19641.019531000002</v>
      </c>
      <c r="H680" s="2">
        <v>7</v>
      </c>
      <c r="I680" s="2">
        <v>1</v>
      </c>
      <c r="J680" s="2">
        <v>11</v>
      </c>
      <c r="K680" s="3">
        <v>6059.3916019999997</v>
      </c>
      <c r="L680">
        <f t="shared" si="99"/>
        <v>7</v>
      </c>
      <c r="M680">
        <f t="shared" si="100"/>
        <v>1</v>
      </c>
      <c r="N680">
        <f t="shared" si="101"/>
        <v>11</v>
      </c>
      <c r="O680">
        <f t="shared" si="102"/>
        <v>6059.3916019999997</v>
      </c>
      <c r="P680">
        <f>IF(N680=-1,VLOOKUP(M680,periods!$A$1:$B$11,2,FALSE),VLOOKUP(M680,periods!$A$1:$B$11,2,FALSE)/100)</f>
        <v>1E-3</v>
      </c>
      <c r="Q680">
        <f t="shared" si="103"/>
        <v>6.0593916019999998</v>
      </c>
      <c r="R680">
        <f t="shared" si="104"/>
        <v>36716.226586388126</v>
      </c>
    </row>
    <row r="681" spans="1:18" x14ac:dyDescent="0.25">
      <c r="A681">
        <v>2100210</v>
      </c>
      <c r="B681">
        <v>1</v>
      </c>
      <c r="C681">
        <v>13</v>
      </c>
      <c r="D681">
        <v>60</v>
      </c>
      <c r="E681">
        <v>13065.730469</v>
      </c>
      <c r="H681" s="2">
        <v>7</v>
      </c>
      <c r="I681" s="2">
        <v>1</v>
      </c>
      <c r="J681" s="2">
        <v>12</v>
      </c>
      <c r="K681" s="3">
        <v>7961.1123049999997</v>
      </c>
      <c r="L681">
        <f t="shared" si="99"/>
        <v>7</v>
      </c>
      <c r="M681">
        <f t="shared" si="100"/>
        <v>1</v>
      </c>
      <c r="N681">
        <f t="shared" si="101"/>
        <v>12</v>
      </c>
      <c r="O681">
        <f t="shared" si="102"/>
        <v>7961.1123049999997</v>
      </c>
      <c r="P681">
        <f>IF(N681=-1,VLOOKUP(M681,periods!$A$1:$B$11,2,FALSE),VLOOKUP(M681,periods!$A$1:$B$11,2,FALSE)/100)</f>
        <v>1E-3</v>
      </c>
      <c r="Q681">
        <f t="shared" si="103"/>
        <v>7.9611123049999994</v>
      </c>
      <c r="R681">
        <f t="shared" si="104"/>
        <v>63379.309132822411</v>
      </c>
    </row>
    <row r="682" spans="1:18" x14ac:dyDescent="0.25">
      <c r="A682">
        <v>2100210</v>
      </c>
      <c r="B682">
        <v>1</v>
      </c>
      <c r="C682">
        <v>13</v>
      </c>
      <c r="D682">
        <v>61</v>
      </c>
      <c r="E682">
        <v>15747.302734000001</v>
      </c>
      <c r="H682" s="2">
        <v>7</v>
      </c>
      <c r="I682" s="2">
        <v>1</v>
      </c>
      <c r="J682" s="2">
        <v>13</v>
      </c>
      <c r="K682" s="3">
        <v>7963.0224609999996</v>
      </c>
      <c r="L682">
        <f t="shared" si="99"/>
        <v>7</v>
      </c>
      <c r="M682">
        <f t="shared" si="100"/>
        <v>1</v>
      </c>
      <c r="N682">
        <f t="shared" si="101"/>
        <v>13</v>
      </c>
      <c r="O682">
        <f t="shared" si="102"/>
        <v>7963.0224609999996</v>
      </c>
      <c r="P682">
        <f>IF(N682=-1,VLOOKUP(M682,periods!$A$1:$B$11,2,FALSE),VLOOKUP(M682,periods!$A$1:$B$11,2,FALSE)/100)</f>
        <v>1E-3</v>
      </c>
      <c r="Q682">
        <f t="shared" si="103"/>
        <v>7.9630224609999996</v>
      </c>
      <c r="R682">
        <f t="shared" si="104"/>
        <v>63409.72671439049</v>
      </c>
    </row>
    <row r="683" spans="1:18" x14ac:dyDescent="0.25">
      <c r="A683">
        <v>26</v>
      </c>
      <c r="B683">
        <v>1</v>
      </c>
      <c r="C683">
        <v>13</v>
      </c>
      <c r="D683">
        <v>62</v>
      </c>
      <c r="E683">
        <v>3540.4333499999998</v>
      </c>
      <c r="H683" s="2">
        <v>7</v>
      </c>
      <c r="I683" s="2">
        <v>1</v>
      </c>
      <c r="J683" s="2">
        <v>17</v>
      </c>
      <c r="K683" s="3">
        <v>14339.777832</v>
      </c>
      <c r="L683">
        <f t="shared" si="99"/>
        <v>7</v>
      </c>
      <c r="M683">
        <f t="shared" si="100"/>
        <v>1</v>
      </c>
      <c r="N683">
        <f t="shared" si="101"/>
        <v>17</v>
      </c>
      <c r="O683">
        <f t="shared" si="102"/>
        <v>14339.777832</v>
      </c>
      <c r="P683">
        <f>IF(N683=-1,VLOOKUP(M683,periods!$A$1:$B$11,2,FALSE),VLOOKUP(M683,periods!$A$1:$B$11,2,FALSE)/100)</f>
        <v>1E-3</v>
      </c>
      <c r="Q683">
        <f t="shared" si="103"/>
        <v>14.339777831999999</v>
      </c>
      <c r="R683">
        <f t="shared" si="104"/>
        <v>205629.22827111863</v>
      </c>
    </row>
    <row r="684" spans="1:18" x14ac:dyDescent="0.25">
      <c r="A684">
        <v>2100210</v>
      </c>
      <c r="B684">
        <v>1</v>
      </c>
      <c r="C684">
        <v>13</v>
      </c>
      <c r="D684">
        <v>62</v>
      </c>
      <c r="E684">
        <v>5557.7265619999998</v>
      </c>
      <c r="H684" s="2">
        <v>7</v>
      </c>
      <c r="I684" s="2">
        <v>1</v>
      </c>
      <c r="J684" s="2">
        <v>18</v>
      </c>
      <c r="K684" s="3">
        <v>9391.2207030000009</v>
      </c>
      <c r="L684">
        <f t="shared" si="99"/>
        <v>7</v>
      </c>
      <c r="M684">
        <f t="shared" si="100"/>
        <v>1</v>
      </c>
      <c r="N684">
        <f t="shared" si="101"/>
        <v>18</v>
      </c>
      <c r="O684">
        <f t="shared" si="102"/>
        <v>9391.2207030000009</v>
      </c>
      <c r="P684">
        <f>IF(N684=-1,VLOOKUP(M684,periods!$A$1:$B$11,2,FALSE),VLOOKUP(M684,periods!$A$1:$B$11,2,FALSE)/100)</f>
        <v>1E-3</v>
      </c>
      <c r="Q684">
        <f t="shared" si="103"/>
        <v>9.3912207030000019</v>
      </c>
      <c r="R684">
        <f t="shared" si="104"/>
        <v>88195.026292455834</v>
      </c>
    </row>
    <row r="685" spans="1:18" x14ac:dyDescent="0.25">
      <c r="A685">
        <v>2100210</v>
      </c>
      <c r="B685">
        <v>1</v>
      </c>
      <c r="C685">
        <v>13</v>
      </c>
      <c r="D685">
        <v>63</v>
      </c>
      <c r="E685">
        <v>6564.5668949999999</v>
      </c>
      <c r="H685" s="2">
        <v>7</v>
      </c>
      <c r="I685" s="2">
        <v>1</v>
      </c>
      <c r="J685" s="2">
        <v>19</v>
      </c>
      <c r="K685" s="3">
        <v>15593.986328000001</v>
      </c>
      <c r="L685">
        <f t="shared" si="99"/>
        <v>7</v>
      </c>
      <c r="M685">
        <f t="shared" si="100"/>
        <v>1</v>
      </c>
      <c r="N685">
        <f t="shared" si="101"/>
        <v>19</v>
      </c>
      <c r="O685">
        <f t="shared" si="102"/>
        <v>15593.986328000001</v>
      </c>
      <c r="P685">
        <f>IF(N685=-1,VLOOKUP(M685,periods!$A$1:$B$11,2,FALSE),VLOOKUP(M685,periods!$A$1:$B$11,2,FALSE)/100)</f>
        <v>1E-3</v>
      </c>
      <c r="Q685">
        <f t="shared" si="103"/>
        <v>15.593986328000002</v>
      </c>
      <c r="R685">
        <f t="shared" si="104"/>
        <v>243172.40959785096</v>
      </c>
    </row>
    <row r="686" spans="1:18" x14ac:dyDescent="0.25">
      <c r="A686">
        <v>2100210</v>
      </c>
      <c r="B686">
        <v>1</v>
      </c>
      <c r="C686">
        <v>13</v>
      </c>
      <c r="D686">
        <v>64</v>
      </c>
      <c r="E686">
        <v>22319.855468999998</v>
      </c>
      <c r="H686" s="2">
        <v>7</v>
      </c>
      <c r="I686" s="2">
        <v>1</v>
      </c>
      <c r="J686" s="2">
        <v>20</v>
      </c>
      <c r="K686" s="3">
        <v>3648.1296390000002</v>
      </c>
      <c r="L686">
        <f t="shared" si="99"/>
        <v>7</v>
      </c>
      <c r="M686">
        <f t="shared" si="100"/>
        <v>1</v>
      </c>
      <c r="N686">
        <f t="shared" si="101"/>
        <v>20</v>
      </c>
      <c r="O686">
        <f t="shared" si="102"/>
        <v>3648.1296390000002</v>
      </c>
      <c r="P686">
        <f>IF(N686=-1,VLOOKUP(M686,periods!$A$1:$B$11,2,FALSE),VLOOKUP(M686,periods!$A$1:$B$11,2,FALSE)/100)</f>
        <v>1E-3</v>
      </c>
      <c r="Q686">
        <f t="shared" si="103"/>
        <v>3.6481296390000004</v>
      </c>
      <c r="R686">
        <f t="shared" si="104"/>
        <v>13308.849862950274</v>
      </c>
    </row>
    <row r="687" spans="1:18" x14ac:dyDescent="0.25">
      <c r="A687">
        <v>2100210</v>
      </c>
      <c r="B687">
        <v>1</v>
      </c>
      <c r="C687">
        <v>13</v>
      </c>
      <c r="D687">
        <v>65</v>
      </c>
      <c r="E687">
        <v>6828.2246089999999</v>
      </c>
      <c r="H687" s="2">
        <v>7</v>
      </c>
      <c r="I687" s="2">
        <v>1</v>
      </c>
      <c r="J687" s="2">
        <v>21</v>
      </c>
      <c r="K687" s="3">
        <v>5244.6357420000004</v>
      </c>
      <c r="L687">
        <f t="shared" si="99"/>
        <v>7</v>
      </c>
      <c r="M687">
        <f t="shared" si="100"/>
        <v>1</v>
      </c>
      <c r="N687">
        <f t="shared" si="101"/>
        <v>21</v>
      </c>
      <c r="O687">
        <f t="shared" si="102"/>
        <v>5244.6357420000004</v>
      </c>
      <c r="P687">
        <f>IF(N687=-1,VLOOKUP(M687,periods!$A$1:$B$11,2,FALSE),VLOOKUP(M687,periods!$A$1:$B$11,2,FALSE)/100)</f>
        <v>1E-3</v>
      </c>
      <c r="Q687">
        <f t="shared" si="103"/>
        <v>5.2446357420000007</v>
      </c>
      <c r="R687">
        <f t="shared" si="104"/>
        <v>27506.204066263897</v>
      </c>
    </row>
    <row r="688" spans="1:18" x14ac:dyDescent="0.25">
      <c r="A688">
        <v>26</v>
      </c>
      <c r="B688">
        <v>1</v>
      </c>
      <c r="C688">
        <v>13</v>
      </c>
      <c r="D688">
        <v>66</v>
      </c>
      <c r="E688">
        <v>4921.9584960000002</v>
      </c>
      <c r="H688" s="2">
        <v>7</v>
      </c>
      <c r="I688" s="2">
        <v>1</v>
      </c>
      <c r="J688" s="2">
        <v>22</v>
      </c>
      <c r="K688" s="3">
        <v>2000.12915</v>
      </c>
      <c r="L688">
        <f t="shared" si="99"/>
        <v>7</v>
      </c>
      <c r="M688">
        <f t="shared" si="100"/>
        <v>1</v>
      </c>
      <c r="N688">
        <f t="shared" si="101"/>
        <v>22</v>
      </c>
      <c r="O688">
        <f t="shared" si="102"/>
        <v>2000.12915</v>
      </c>
      <c r="P688">
        <f>IF(N688=-1,VLOOKUP(M688,periods!$A$1:$B$11,2,FALSE),VLOOKUP(M688,periods!$A$1:$B$11,2,FALSE)/100)</f>
        <v>1E-3</v>
      </c>
      <c r="Q688">
        <f t="shared" si="103"/>
        <v>2.0001291500000002</v>
      </c>
      <c r="R688">
        <f t="shared" si="104"/>
        <v>4000.5166166797226</v>
      </c>
    </row>
    <row r="689" spans="1:18" x14ac:dyDescent="0.25">
      <c r="A689">
        <v>26</v>
      </c>
      <c r="B689">
        <v>1</v>
      </c>
      <c r="C689">
        <v>13</v>
      </c>
      <c r="D689">
        <v>68</v>
      </c>
      <c r="E689">
        <v>8551.3222659999992</v>
      </c>
      <c r="H689" s="2">
        <v>7</v>
      </c>
      <c r="I689" s="2">
        <v>1</v>
      </c>
      <c r="J689" s="2">
        <v>24</v>
      </c>
      <c r="K689" s="3">
        <v>16902.202148</v>
      </c>
      <c r="L689">
        <f t="shared" si="99"/>
        <v>7</v>
      </c>
      <c r="M689">
        <f t="shared" si="100"/>
        <v>1</v>
      </c>
      <c r="N689">
        <f t="shared" si="101"/>
        <v>24</v>
      </c>
      <c r="O689">
        <f t="shared" si="102"/>
        <v>16902.202148</v>
      </c>
      <c r="P689">
        <f>IF(N689=-1,VLOOKUP(M689,periods!$A$1:$B$11,2,FALSE),VLOOKUP(M689,periods!$A$1:$B$11,2,FALSE)/100)</f>
        <v>1E-3</v>
      </c>
      <c r="Q689">
        <f t="shared" si="103"/>
        <v>16.902202148000001</v>
      </c>
      <c r="R689">
        <f t="shared" si="104"/>
        <v>285684.43745185586</v>
      </c>
    </row>
    <row r="690" spans="1:18" x14ac:dyDescent="0.25">
      <c r="A690">
        <v>2100210</v>
      </c>
      <c r="B690">
        <v>1</v>
      </c>
      <c r="C690">
        <v>13</v>
      </c>
      <c r="D690">
        <v>70</v>
      </c>
      <c r="E690">
        <v>10326.509765999999</v>
      </c>
      <c r="H690" s="2">
        <v>7</v>
      </c>
      <c r="I690" s="2">
        <v>1</v>
      </c>
      <c r="J690" s="2">
        <v>25</v>
      </c>
      <c r="K690" s="3">
        <v>7227.298828</v>
      </c>
      <c r="L690">
        <f t="shared" si="99"/>
        <v>7</v>
      </c>
      <c r="M690">
        <f t="shared" si="100"/>
        <v>1</v>
      </c>
      <c r="N690">
        <f t="shared" si="101"/>
        <v>25</v>
      </c>
      <c r="O690">
        <f t="shared" si="102"/>
        <v>7227.298828</v>
      </c>
      <c r="P690">
        <f>IF(N690=-1,VLOOKUP(M690,periods!$A$1:$B$11,2,FALSE),VLOOKUP(M690,periods!$A$1:$B$11,2,FALSE)/100)</f>
        <v>1E-3</v>
      </c>
      <c r="Q690">
        <f t="shared" si="103"/>
        <v>7.2272988280000003</v>
      </c>
      <c r="R690">
        <f t="shared" si="104"/>
        <v>52233.848349210173</v>
      </c>
    </row>
    <row r="691" spans="1:18" x14ac:dyDescent="0.25">
      <c r="A691">
        <v>2100210</v>
      </c>
      <c r="B691">
        <v>1</v>
      </c>
      <c r="C691">
        <v>13</v>
      </c>
      <c r="D691">
        <v>72</v>
      </c>
      <c r="E691">
        <v>6033.3066410000001</v>
      </c>
      <c r="H691" s="2">
        <v>7</v>
      </c>
      <c r="I691" s="2">
        <v>1</v>
      </c>
      <c r="J691" s="2">
        <v>26</v>
      </c>
      <c r="K691" s="3">
        <v>2032.4757079999999</v>
      </c>
      <c r="L691">
        <f t="shared" si="99"/>
        <v>7</v>
      </c>
      <c r="M691">
        <f t="shared" si="100"/>
        <v>1</v>
      </c>
      <c r="N691">
        <f t="shared" si="101"/>
        <v>26</v>
      </c>
      <c r="O691">
        <f t="shared" si="102"/>
        <v>2032.4757079999999</v>
      </c>
      <c r="P691">
        <f>IF(N691=-1,VLOOKUP(M691,periods!$A$1:$B$11,2,FALSE),VLOOKUP(M691,periods!$A$1:$B$11,2,FALSE)/100)</f>
        <v>1E-3</v>
      </c>
      <c r="Q691">
        <f t="shared" si="103"/>
        <v>2.0324757079999998</v>
      </c>
      <c r="R691">
        <f t="shared" si="104"/>
        <v>4130.9575036101014</v>
      </c>
    </row>
    <row r="692" spans="1:18" x14ac:dyDescent="0.25">
      <c r="A692">
        <v>26</v>
      </c>
      <c r="B692">
        <v>1</v>
      </c>
      <c r="C692">
        <v>13</v>
      </c>
      <c r="D692">
        <v>75</v>
      </c>
      <c r="E692">
        <v>5289.1030270000001</v>
      </c>
      <c r="H692" s="2">
        <v>7</v>
      </c>
      <c r="I692" s="2">
        <v>1</v>
      </c>
      <c r="J692" s="2">
        <v>28</v>
      </c>
      <c r="K692" s="3">
        <v>9930.6132809999999</v>
      </c>
      <c r="L692">
        <f t="shared" si="99"/>
        <v>7</v>
      </c>
      <c r="M692">
        <f t="shared" si="100"/>
        <v>1</v>
      </c>
      <c r="N692">
        <f t="shared" si="101"/>
        <v>28</v>
      </c>
      <c r="O692">
        <f t="shared" si="102"/>
        <v>9930.6132809999999</v>
      </c>
      <c r="P692">
        <f>IF(N692=-1,VLOOKUP(M692,periods!$A$1:$B$11,2,FALSE),VLOOKUP(M692,periods!$A$1:$B$11,2,FALSE)/100)</f>
        <v>1E-3</v>
      </c>
      <c r="Q692">
        <f t="shared" si="103"/>
        <v>9.9306132809999994</v>
      </c>
      <c r="R692">
        <f t="shared" si="104"/>
        <v>98617.080136773584</v>
      </c>
    </row>
    <row r="693" spans="1:18" x14ac:dyDescent="0.25">
      <c r="A693">
        <v>2100210</v>
      </c>
      <c r="B693">
        <v>1</v>
      </c>
      <c r="C693">
        <v>13</v>
      </c>
      <c r="D693">
        <v>76</v>
      </c>
      <c r="E693">
        <v>5486.9169920000004</v>
      </c>
      <c r="H693" s="2">
        <v>7</v>
      </c>
      <c r="I693" s="2">
        <v>1</v>
      </c>
      <c r="J693" s="2">
        <v>29</v>
      </c>
      <c r="K693" s="3">
        <v>5478.4252930000002</v>
      </c>
      <c r="L693">
        <f t="shared" si="99"/>
        <v>7</v>
      </c>
      <c r="M693">
        <f t="shared" si="100"/>
        <v>1</v>
      </c>
      <c r="N693">
        <f t="shared" si="101"/>
        <v>29</v>
      </c>
      <c r="O693">
        <f t="shared" si="102"/>
        <v>5478.4252930000002</v>
      </c>
      <c r="P693">
        <f>IF(N693=-1,VLOOKUP(M693,periods!$A$1:$B$11,2,FALSE),VLOOKUP(M693,periods!$A$1:$B$11,2,FALSE)/100)</f>
        <v>1E-3</v>
      </c>
      <c r="Q693">
        <f t="shared" si="103"/>
        <v>5.4784252929999999</v>
      </c>
      <c r="R693">
        <f t="shared" si="104"/>
        <v>30013.143690982139</v>
      </c>
    </row>
    <row r="694" spans="1:18" x14ac:dyDescent="0.25">
      <c r="A694">
        <v>2100210</v>
      </c>
      <c r="B694">
        <v>1</v>
      </c>
      <c r="C694">
        <v>13</v>
      </c>
      <c r="D694">
        <v>79</v>
      </c>
      <c r="E694">
        <v>9017.1523440000001</v>
      </c>
      <c r="H694" s="2">
        <v>7</v>
      </c>
      <c r="I694" s="2">
        <v>1</v>
      </c>
      <c r="J694" s="2">
        <v>31</v>
      </c>
      <c r="K694" s="3">
        <v>10025.255859000001</v>
      </c>
      <c r="L694">
        <f t="shared" si="99"/>
        <v>7</v>
      </c>
      <c r="M694">
        <f t="shared" si="100"/>
        <v>1</v>
      </c>
      <c r="N694">
        <f t="shared" si="101"/>
        <v>31</v>
      </c>
      <c r="O694">
        <f t="shared" si="102"/>
        <v>10025.255859000001</v>
      </c>
      <c r="P694">
        <f>IF(N694=-1,VLOOKUP(M694,periods!$A$1:$B$11,2,FALSE),VLOOKUP(M694,periods!$A$1:$B$11,2,FALSE)/100)</f>
        <v>1E-3</v>
      </c>
      <c r="Q694">
        <f t="shared" si="103"/>
        <v>10.025255859000001</v>
      </c>
      <c r="R694">
        <f t="shared" si="104"/>
        <v>100505.75503841384</v>
      </c>
    </row>
    <row r="695" spans="1:18" x14ac:dyDescent="0.25">
      <c r="A695">
        <v>2100210</v>
      </c>
      <c r="B695">
        <v>1</v>
      </c>
      <c r="C695">
        <v>13</v>
      </c>
      <c r="D695">
        <v>81</v>
      </c>
      <c r="E695">
        <v>7270.2089839999999</v>
      </c>
      <c r="H695" s="2">
        <v>7</v>
      </c>
      <c r="I695" s="2">
        <v>1</v>
      </c>
      <c r="J695" s="2">
        <v>32</v>
      </c>
      <c r="K695" s="3">
        <v>23559.833984000001</v>
      </c>
      <c r="L695">
        <f t="shared" si="99"/>
        <v>7</v>
      </c>
      <c r="M695">
        <f t="shared" si="100"/>
        <v>1</v>
      </c>
      <c r="N695">
        <f t="shared" si="101"/>
        <v>32</v>
      </c>
      <c r="O695">
        <f t="shared" si="102"/>
        <v>23559.833984000001</v>
      </c>
      <c r="P695">
        <f>IF(N695=-1,VLOOKUP(M695,periods!$A$1:$B$11,2,FALSE),VLOOKUP(M695,periods!$A$1:$B$11,2,FALSE)/100)</f>
        <v>1E-3</v>
      </c>
      <c r="Q695">
        <f t="shared" si="103"/>
        <v>23.559833984000001</v>
      </c>
      <c r="R695">
        <f t="shared" si="104"/>
        <v>555065.77735364134</v>
      </c>
    </row>
    <row r="696" spans="1:18" x14ac:dyDescent="0.25">
      <c r="A696">
        <v>2100210</v>
      </c>
      <c r="B696">
        <v>1</v>
      </c>
      <c r="C696">
        <v>13</v>
      </c>
      <c r="D696">
        <v>83</v>
      </c>
      <c r="E696">
        <v>3943.6403810000002</v>
      </c>
      <c r="H696" s="2">
        <v>7</v>
      </c>
      <c r="I696" s="2">
        <v>1</v>
      </c>
      <c r="J696" s="2">
        <v>34</v>
      </c>
      <c r="K696" s="3">
        <v>19140.855468999998</v>
      </c>
      <c r="L696">
        <f t="shared" si="99"/>
        <v>7</v>
      </c>
      <c r="M696">
        <f t="shared" si="100"/>
        <v>1</v>
      </c>
      <c r="N696">
        <f t="shared" si="101"/>
        <v>34</v>
      </c>
      <c r="O696">
        <f t="shared" si="102"/>
        <v>19140.855468999998</v>
      </c>
      <c r="P696">
        <f>IF(N696=-1,VLOOKUP(M696,periods!$A$1:$B$11,2,FALSE),VLOOKUP(M696,periods!$A$1:$B$11,2,FALSE)/100)</f>
        <v>1E-3</v>
      </c>
      <c r="Q696">
        <f t="shared" si="103"/>
        <v>19.140855468999998</v>
      </c>
      <c r="R696">
        <f t="shared" si="104"/>
        <v>366372.34808514715</v>
      </c>
    </row>
    <row r="697" spans="1:18" x14ac:dyDescent="0.25">
      <c r="A697">
        <v>2100210</v>
      </c>
      <c r="B697">
        <v>1</v>
      </c>
      <c r="C697">
        <v>13</v>
      </c>
      <c r="D697">
        <v>85</v>
      </c>
      <c r="E697">
        <v>20069.181640999999</v>
      </c>
      <c r="H697" s="2">
        <v>7</v>
      </c>
      <c r="I697" s="2">
        <v>1</v>
      </c>
      <c r="J697" s="2">
        <v>38</v>
      </c>
      <c r="K697" s="3">
        <v>13081.229981</v>
      </c>
      <c r="L697">
        <f t="shared" si="99"/>
        <v>7</v>
      </c>
      <c r="M697">
        <f t="shared" si="100"/>
        <v>1</v>
      </c>
      <c r="N697">
        <f t="shared" si="101"/>
        <v>38</v>
      </c>
      <c r="O697">
        <f t="shared" si="102"/>
        <v>13081.229981</v>
      </c>
      <c r="P697">
        <f>IF(N697=-1,VLOOKUP(M697,periods!$A$1:$B$11,2,FALSE),VLOOKUP(M697,periods!$A$1:$B$11,2,FALSE)/100)</f>
        <v>1E-3</v>
      </c>
      <c r="Q697">
        <f t="shared" si="103"/>
        <v>13.081229981</v>
      </c>
      <c r="R697">
        <f t="shared" si="104"/>
        <v>171118.57781581327</v>
      </c>
    </row>
    <row r="698" spans="1:18" x14ac:dyDescent="0.25">
      <c r="A698">
        <v>2100210</v>
      </c>
      <c r="B698">
        <v>1</v>
      </c>
      <c r="C698">
        <v>13</v>
      </c>
      <c r="D698">
        <v>86</v>
      </c>
      <c r="E698">
        <v>9007.0429690000001</v>
      </c>
      <c r="H698" s="2">
        <v>7</v>
      </c>
      <c r="I698" s="2">
        <v>1</v>
      </c>
      <c r="J698" s="2">
        <v>41</v>
      </c>
      <c r="K698" s="3">
        <v>4822.9296880000002</v>
      </c>
      <c r="L698">
        <f t="shared" si="99"/>
        <v>7</v>
      </c>
      <c r="M698">
        <f t="shared" si="100"/>
        <v>1</v>
      </c>
      <c r="N698">
        <f t="shared" si="101"/>
        <v>41</v>
      </c>
      <c r="O698">
        <f t="shared" si="102"/>
        <v>4822.9296880000002</v>
      </c>
      <c r="P698">
        <f>IF(N698=-1,VLOOKUP(M698,periods!$A$1:$B$11,2,FALSE),VLOOKUP(M698,periods!$A$1:$B$11,2,FALSE)/100)</f>
        <v>1E-3</v>
      </c>
      <c r="Q698">
        <f t="shared" si="103"/>
        <v>4.8229296880000003</v>
      </c>
      <c r="R698">
        <f t="shared" si="104"/>
        <v>23260.650775391779</v>
      </c>
    </row>
    <row r="699" spans="1:18" x14ac:dyDescent="0.25">
      <c r="A699">
        <v>2100210</v>
      </c>
      <c r="B699">
        <v>1</v>
      </c>
      <c r="C699">
        <v>13</v>
      </c>
      <c r="D699">
        <v>89</v>
      </c>
      <c r="E699">
        <v>11536.154296999999</v>
      </c>
      <c r="H699" s="2">
        <v>7</v>
      </c>
      <c r="I699" s="2">
        <v>1</v>
      </c>
      <c r="J699" s="2">
        <v>43</v>
      </c>
      <c r="K699" s="3">
        <v>13175.615234000001</v>
      </c>
      <c r="L699">
        <f t="shared" si="99"/>
        <v>7</v>
      </c>
      <c r="M699">
        <f t="shared" si="100"/>
        <v>1</v>
      </c>
      <c r="N699">
        <f t="shared" si="101"/>
        <v>43</v>
      </c>
      <c r="O699">
        <f t="shared" si="102"/>
        <v>13175.615234000001</v>
      </c>
      <c r="P699">
        <f>IF(N699=-1,VLOOKUP(M699,periods!$A$1:$B$11,2,FALSE),VLOOKUP(M699,periods!$A$1:$B$11,2,FALSE)/100)</f>
        <v>1E-3</v>
      </c>
      <c r="Q699">
        <f t="shared" si="103"/>
        <v>13.175615234</v>
      </c>
      <c r="R699">
        <f t="shared" si="104"/>
        <v>173596.8367944129</v>
      </c>
    </row>
    <row r="700" spans="1:18" x14ac:dyDescent="0.25">
      <c r="A700">
        <v>2100210</v>
      </c>
      <c r="B700">
        <v>1</v>
      </c>
      <c r="C700">
        <v>13</v>
      </c>
      <c r="D700">
        <v>90</v>
      </c>
      <c r="E700">
        <v>16789.980468999998</v>
      </c>
      <c r="H700" s="2">
        <v>7</v>
      </c>
      <c r="I700" s="2">
        <v>1</v>
      </c>
      <c r="J700" s="2">
        <v>44</v>
      </c>
      <c r="K700" s="3">
        <v>8267.9296880000002</v>
      </c>
      <c r="L700">
        <f t="shared" si="99"/>
        <v>7</v>
      </c>
      <c r="M700">
        <f t="shared" si="100"/>
        <v>1</v>
      </c>
      <c r="N700">
        <f t="shared" si="101"/>
        <v>44</v>
      </c>
      <c r="O700">
        <f t="shared" si="102"/>
        <v>8267.9296880000002</v>
      </c>
      <c r="P700">
        <f>IF(N700=-1,VLOOKUP(M700,periods!$A$1:$B$11,2,FALSE),VLOOKUP(M700,periods!$A$1:$B$11,2,FALSE)/100)</f>
        <v>1E-3</v>
      </c>
      <c r="Q700">
        <f t="shared" si="103"/>
        <v>8.2679296880000006</v>
      </c>
      <c r="R700">
        <f t="shared" si="104"/>
        <v>68358.661325711786</v>
      </c>
    </row>
    <row r="701" spans="1:18" x14ac:dyDescent="0.25">
      <c r="A701">
        <v>2100210</v>
      </c>
      <c r="B701">
        <v>1</v>
      </c>
      <c r="C701">
        <v>13</v>
      </c>
      <c r="D701">
        <v>92</v>
      </c>
      <c r="E701">
        <v>15325.261719</v>
      </c>
      <c r="H701" s="2">
        <v>7</v>
      </c>
      <c r="I701" s="2">
        <v>1</v>
      </c>
      <c r="J701" s="2">
        <v>46</v>
      </c>
      <c r="K701" s="3">
        <v>12148.450194999999</v>
      </c>
      <c r="L701">
        <f t="shared" si="99"/>
        <v>7</v>
      </c>
      <c r="M701">
        <f t="shared" si="100"/>
        <v>1</v>
      </c>
      <c r="N701">
        <f t="shared" si="101"/>
        <v>46</v>
      </c>
      <c r="O701">
        <f t="shared" si="102"/>
        <v>12148.450194999999</v>
      </c>
      <c r="P701">
        <f>IF(N701=-1,VLOOKUP(M701,periods!$A$1:$B$11,2,FALSE),VLOOKUP(M701,periods!$A$1:$B$11,2,FALSE)/100)</f>
        <v>1E-3</v>
      </c>
      <c r="Q701">
        <f t="shared" si="103"/>
        <v>12.148450195000001</v>
      </c>
      <c r="R701">
        <f t="shared" si="104"/>
        <v>147584.84214039551</v>
      </c>
    </row>
    <row r="702" spans="1:18" x14ac:dyDescent="0.25">
      <c r="A702">
        <v>2100210</v>
      </c>
      <c r="B702">
        <v>1</v>
      </c>
      <c r="C702">
        <v>13</v>
      </c>
      <c r="D702">
        <v>96</v>
      </c>
      <c r="E702">
        <v>8099.5732420000004</v>
      </c>
      <c r="H702" s="2">
        <v>7</v>
      </c>
      <c r="I702" s="2">
        <v>1</v>
      </c>
      <c r="J702" s="2">
        <v>47</v>
      </c>
      <c r="K702" s="3">
        <v>7220.5234380000002</v>
      </c>
      <c r="L702">
        <f t="shared" si="99"/>
        <v>7</v>
      </c>
      <c r="M702">
        <f t="shared" si="100"/>
        <v>1</v>
      </c>
      <c r="N702">
        <f t="shared" si="101"/>
        <v>47</v>
      </c>
      <c r="O702">
        <f t="shared" si="102"/>
        <v>7220.5234380000002</v>
      </c>
      <c r="P702">
        <f>IF(N702=-1,VLOOKUP(M702,periods!$A$1:$B$11,2,FALSE),VLOOKUP(M702,periods!$A$1:$B$11,2,FALSE)/100)</f>
        <v>1E-3</v>
      </c>
      <c r="Q702">
        <f t="shared" si="103"/>
        <v>7.2205234380000007</v>
      </c>
      <c r="R702">
        <f t="shared" si="104"/>
        <v>52135.958718707348</v>
      </c>
    </row>
    <row r="703" spans="1:18" x14ac:dyDescent="0.25">
      <c r="A703">
        <v>2100210</v>
      </c>
      <c r="B703">
        <v>1</v>
      </c>
      <c r="C703">
        <v>13</v>
      </c>
      <c r="D703">
        <v>97</v>
      </c>
      <c r="E703">
        <v>9775.3300780000009</v>
      </c>
      <c r="H703" s="2">
        <v>7</v>
      </c>
      <c r="I703" s="2">
        <v>1</v>
      </c>
      <c r="J703" s="2">
        <v>48</v>
      </c>
      <c r="K703" s="3">
        <v>9173.7128909999992</v>
      </c>
      <c r="L703">
        <f t="shared" si="99"/>
        <v>7</v>
      </c>
      <c r="M703">
        <f t="shared" si="100"/>
        <v>1</v>
      </c>
      <c r="N703">
        <f t="shared" si="101"/>
        <v>48</v>
      </c>
      <c r="O703">
        <f t="shared" si="102"/>
        <v>9173.7128909999992</v>
      </c>
      <c r="P703">
        <f>IF(N703=-1,VLOOKUP(M703,periods!$A$1:$B$11,2,FALSE),VLOOKUP(M703,periods!$A$1:$B$11,2,FALSE)/100)</f>
        <v>1E-3</v>
      </c>
      <c r="Q703">
        <f t="shared" si="103"/>
        <v>9.1737128909999992</v>
      </c>
      <c r="R703">
        <f t="shared" si="104"/>
        <v>84157.008206499566</v>
      </c>
    </row>
    <row r="704" spans="1:18" x14ac:dyDescent="0.25">
      <c r="A704">
        <v>2100210</v>
      </c>
      <c r="B704">
        <v>1</v>
      </c>
      <c r="C704">
        <v>13</v>
      </c>
      <c r="D704">
        <v>98</v>
      </c>
      <c r="E704">
        <v>15626.517578000001</v>
      </c>
      <c r="H704" s="2">
        <v>7</v>
      </c>
      <c r="I704" s="2">
        <v>1</v>
      </c>
      <c r="J704" s="2">
        <v>49</v>
      </c>
      <c r="K704" s="3">
        <v>9928.9174810000004</v>
      </c>
      <c r="L704">
        <f t="shared" si="99"/>
        <v>7</v>
      </c>
      <c r="M704">
        <f t="shared" si="100"/>
        <v>1</v>
      </c>
      <c r="N704">
        <f t="shared" si="101"/>
        <v>49</v>
      </c>
      <c r="O704">
        <f t="shared" si="102"/>
        <v>9928.9174810000004</v>
      </c>
      <c r="P704">
        <f>IF(N704=-1,VLOOKUP(M704,periods!$A$1:$B$11,2,FALSE),VLOOKUP(M704,periods!$A$1:$B$11,2,FALSE)/100)</f>
        <v>1E-3</v>
      </c>
      <c r="Q704">
        <f t="shared" si="103"/>
        <v>9.9289174810000009</v>
      </c>
      <c r="R704">
        <f t="shared" si="104"/>
        <v>98583.402344507398</v>
      </c>
    </row>
    <row r="705" spans="1:18" x14ac:dyDescent="0.25">
      <c r="A705">
        <v>26</v>
      </c>
      <c r="B705">
        <v>1</v>
      </c>
      <c r="C705">
        <v>13</v>
      </c>
      <c r="D705">
        <v>99</v>
      </c>
      <c r="E705">
        <v>2602.9108890000002</v>
      </c>
      <c r="H705" s="2">
        <v>7</v>
      </c>
      <c r="I705" s="2">
        <v>1</v>
      </c>
      <c r="J705" s="2">
        <v>50</v>
      </c>
      <c r="K705" s="3">
        <v>349.06759599999998</v>
      </c>
      <c r="L705">
        <f t="shared" si="99"/>
        <v>7</v>
      </c>
      <c r="M705">
        <f t="shared" si="100"/>
        <v>1</v>
      </c>
      <c r="N705">
        <f t="shared" si="101"/>
        <v>50</v>
      </c>
      <c r="O705">
        <f t="shared" si="102"/>
        <v>349.06759599999998</v>
      </c>
      <c r="P705">
        <f>IF(N705=-1,VLOOKUP(M705,periods!$A$1:$B$11,2,FALSE),VLOOKUP(M705,periods!$A$1:$B$11,2,FALSE)/100)</f>
        <v>1E-3</v>
      </c>
      <c r="Q705">
        <f t="shared" si="103"/>
        <v>0.34906759599999998</v>
      </c>
      <c r="R705">
        <f t="shared" si="104"/>
        <v>121.8481865772192</v>
      </c>
    </row>
    <row r="706" spans="1:18" x14ac:dyDescent="0.25">
      <c r="A706">
        <v>26</v>
      </c>
      <c r="B706">
        <v>1</v>
      </c>
      <c r="C706">
        <v>13</v>
      </c>
      <c r="D706">
        <v>100</v>
      </c>
      <c r="E706">
        <v>6312.6137699999999</v>
      </c>
      <c r="H706" s="2">
        <v>7</v>
      </c>
      <c r="I706" s="2">
        <v>1</v>
      </c>
      <c r="J706" s="2">
        <v>53</v>
      </c>
      <c r="K706" s="3">
        <v>5644.6689450000003</v>
      </c>
      <c r="L706">
        <f t="shared" ref="L706:L769" si="105">H706</f>
        <v>7</v>
      </c>
      <c r="M706">
        <f t="shared" ref="M706:M769" si="106">I706</f>
        <v>1</v>
      </c>
      <c r="N706">
        <f t="shared" ref="N706:N769" si="107">J706</f>
        <v>53</v>
      </c>
      <c r="O706">
        <f t="shared" ref="O706:O769" si="108">K706</f>
        <v>5644.6689450000003</v>
      </c>
      <c r="P706">
        <f>IF(N706=-1,VLOOKUP(M706,periods!$A$1:$B$11,2,FALSE),VLOOKUP(M706,periods!$A$1:$B$11,2,FALSE)/100)</f>
        <v>1E-3</v>
      </c>
      <c r="Q706">
        <f t="shared" si="103"/>
        <v>5.6446689450000003</v>
      </c>
      <c r="R706">
        <f t="shared" si="104"/>
        <v>31862.28749864742</v>
      </c>
    </row>
    <row r="707" spans="1:18" x14ac:dyDescent="0.25">
      <c r="A707">
        <v>26</v>
      </c>
      <c r="B707">
        <v>1</v>
      </c>
      <c r="C707">
        <v>14</v>
      </c>
      <c r="D707">
        <v>-1</v>
      </c>
      <c r="E707">
        <v>377.60855099999998</v>
      </c>
      <c r="H707" s="2">
        <v>7</v>
      </c>
      <c r="I707" s="2">
        <v>1</v>
      </c>
      <c r="J707" s="2">
        <v>54</v>
      </c>
      <c r="K707" s="3">
        <v>5972.8583980000003</v>
      </c>
      <c r="L707">
        <f t="shared" si="105"/>
        <v>7</v>
      </c>
      <c r="M707">
        <f t="shared" si="106"/>
        <v>1</v>
      </c>
      <c r="N707">
        <f t="shared" si="107"/>
        <v>54</v>
      </c>
      <c r="O707">
        <f t="shared" si="108"/>
        <v>5972.8583980000003</v>
      </c>
      <c r="P707">
        <f>IF(N707=-1,VLOOKUP(M707,periods!$A$1:$B$11,2,FALSE),VLOOKUP(M707,periods!$A$1:$B$11,2,FALSE)/100)</f>
        <v>1E-3</v>
      </c>
      <c r="Q707">
        <f t="shared" ref="Q707:Q770" si="109">O707*P707</f>
        <v>5.9728583980000005</v>
      </c>
      <c r="R707">
        <f t="shared" ref="R707:R770" si="110">P707*O707^2</f>
        <v>35675.037442559129</v>
      </c>
    </row>
    <row r="708" spans="1:18" x14ac:dyDescent="0.25">
      <c r="A708">
        <v>2100210</v>
      </c>
      <c r="B708">
        <v>1</v>
      </c>
      <c r="C708">
        <v>14</v>
      </c>
      <c r="D708">
        <v>-1</v>
      </c>
      <c r="E708">
        <v>2507.5766600000002</v>
      </c>
      <c r="H708" s="2">
        <v>7</v>
      </c>
      <c r="I708" s="2">
        <v>1</v>
      </c>
      <c r="J708" s="2">
        <v>55</v>
      </c>
      <c r="K708" s="3">
        <v>9326.5551759999998</v>
      </c>
      <c r="L708">
        <f t="shared" si="105"/>
        <v>7</v>
      </c>
      <c r="M708">
        <f t="shared" si="106"/>
        <v>1</v>
      </c>
      <c r="N708">
        <f t="shared" si="107"/>
        <v>55</v>
      </c>
      <c r="O708">
        <f t="shared" si="108"/>
        <v>9326.5551759999998</v>
      </c>
      <c r="P708">
        <f>IF(N708=-1,VLOOKUP(M708,periods!$A$1:$B$11,2,FALSE),VLOOKUP(M708,periods!$A$1:$B$11,2,FALSE)/100)</f>
        <v>1E-3</v>
      </c>
      <c r="Q708">
        <f t="shared" si="109"/>
        <v>9.3265551759999994</v>
      </c>
      <c r="R708">
        <f t="shared" si="110"/>
        <v>86984.631450972389</v>
      </c>
    </row>
    <row r="709" spans="1:18" x14ac:dyDescent="0.25">
      <c r="A709">
        <v>2100210</v>
      </c>
      <c r="B709">
        <v>1</v>
      </c>
      <c r="C709">
        <v>14</v>
      </c>
      <c r="D709">
        <v>3</v>
      </c>
      <c r="E709">
        <v>26223.666015999999</v>
      </c>
      <c r="H709" s="2">
        <v>7</v>
      </c>
      <c r="I709" s="2">
        <v>1</v>
      </c>
      <c r="J709" s="2">
        <v>56</v>
      </c>
      <c r="K709" s="3">
        <v>8183.2358400000003</v>
      </c>
      <c r="L709">
        <f t="shared" si="105"/>
        <v>7</v>
      </c>
      <c r="M709">
        <f t="shared" si="106"/>
        <v>1</v>
      </c>
      <c r="N709">
        <f t="shared" si="107"/>
        <v>56</v>
      </c>
      <c r="O709">
        <f t="shared" si="108"/>
        <v>8183.2358400000003</v>
      </c>
      <c r="P709">
        <f>IF(N709=-1,VLOOKUP(M709,periods!$A$1:$B$11,2,FALSE),VLOOKUP(M709,periods!$A$1:$B$11,2,FALSE)/100)</f>
        <v>1E-3</v>
      </c>
      <c r="Q709">
        <f t="shared" si="109"/>
        <v>8.18323584</v>
      </c>
      <c r="R709">
        <f t="shared" si="110"/>
        <v>66965.348813060511</v>
      </c>
    </row>
    <row r="710" spans="1:18" x14ac:dyDescent="0.25">
      <c r="A710">
        <v>26</v>
      </c>
      <c r="B710">
        <v>1</v>
      </c>
      <c r="C710">
        <v>14</v>
      </c>
      <c r="D710">
        <v>5</v>
      </c>
      <c r="E710">
        <v>444.613159</v>
      </c>
      <c r="H710" s="2">
        <v>7</v>
      </c>
      <c r="I710" s="2">
        <v>1</v>
      </c>
      <c r="J710" s="2">
        <v>57</v>
      </c>
      <c r="K710" s="3">
        <v>11714.084961</v>
      </c>
      <c r="L710">
        <f t="shared" si="105"/>
        <v>7</v>
      </c>
      <c r="M710">
        <f t="shared" si="106"/>
        <v>1</v>
      </c>
      <c r="N710">
        <f t="shared" si="107"/>
        <v>57</v>
      </c>
      <c r="O710">
        <f t="shared" si="108"/>
        <v>11714.084961</v>
      </c>
      <c r="P710">
        <f>IF(N710=-1,VLOOKUP(M710,periods!$A$1:$B$11,2,FALSE),VLOOKUP(M710,periods!$A$1:$B$11,2,FALSE)/100)</f>
        <v>1E-3</v>
      </c>
      <c r="Q710">
        <f t="shared" si="109"/>
        <v>11.714084961000001</v>
      </c>
      <c r="R710">
        <f t="shared" si="110"/>
        <v>137219.78647352639</v>
      </c>
    </row>
    <row r="711" spans="1:18" x14ac:dyDescent="0.25">
      <c r="A711">
        <v>2100210</v>
      </c>
      <c r="B711">
        <v>1</v>
      </c>
      <c r="C711">
        <v>14</v>
      </c>
      <c r="D711">
        <v>14</v>
      </c>
      <c r="E711">
        <v>31146.935547000001</v>
      </c>
      <c r="H711" s="2">
        <v>7</v>
      </c>
      <c r="I711" s="2">
        <v>1</v>
      </c>
      <c r="J711" s="2">
        <v>58</v>
      </c>
      <c r="K711" s="3">
        <v>10131.691406</v>
      </c>
      <c r="L711">
        <f t="shared" si="105"/>
        <v>7</v>
      </c>
      <c r="M711">
        <f t="shared" si="106"/>
        <v>1</v>
      </c>
      <c r="N711">
        <f t="shared" si="107"/>
        <v>58</v>
      </c>
      <c r="O711">
        <f t="shared" si="108"/>
        <v>10131.691406</v>
      </c>
      <c r="P711">
        <f>IF(N711=-1,VLOOKUP(M711,periods!$A$1:$B$11,2,FALSE),VLOOKUP(M711,periods!$A$1:$B$11,2,FALSE)/100)</f>
        <v>1E-3</v>
      </c>
      <c r="Q711">
        <f t="shared" si="109"/>
        <v>10.131691406</v>
      </c>
      <c r="R711">
        <f t="shared" si="110"/>
        <v>102651.17074641427</v>
      </c>
    </row>
    <row r="712" spans="1:18" x14ac:dyDescent="0.25">
      <c r="A712">
        <v>2100210</v>
      </c>
      <c r="B712">
        <v>1</v>
      </c>
      <c r="C712">
        <v>14</v>
      </c>
      <c r="D712">
        <v>17</v>
      </c>
      <c r="E712">
        <v>34790.625</v>
      </c>
      <c r="H712" s="2">
        <v>7</v>
      </c>
      <c r="I712" s="2">
        <v>1</v>
      </c>
      <c r="J712" s="2">
        <v>60</v>
      </c>
      <c r="K712" s="3">
        <v>9978.3632809999999</v>
      </c>
      <c r="L712">
        <f t="shared" si="105"/>
        <v>7</v>
      </c>
      <c r="M712">
        <f t="shared" si="106"/>
        <v>1</v>
      </c>
      <c r="N712">
        <f t="shared" si="107"/>
        <v>60</v>
      </c>
      <c r="O712">
        <f t="shared" si="108"/>
        <v>9978.3632809999999</v>
      </c>
      <c r="P712">
        <f>IF(N712=-1,VLOOKUP(M712,periods!$A$1:$B$11,2,FALSE),VLOOKUP(M712,periods!$A$1:$B$11,2,FALSE)/100)</f>
        <v>1E-3</v>
      </c>
      <c r="Q712">
        <f t="shared" si="109"/>
        <v>9.978363281</v>
      </c>
      <c r="R712">
        <f t="shared" si="110"/>
        <v>99567.733767609097</v>
      </c>
    </row>
    <row r="713" spans="1:18" x14ac:dyDescent="0.25">
      <c r="A713">
        <v>2100210</v>
      </c>
      <c r="B713">
        <v>1</v>
      </c>
      <c r="C713">
        <v>14</v>
      </c>
      <c r="D713">
        <v>24</v>
      </c>
      <c r="E713">
        <v>36881.648437999997</v>
      </c>
      <c r="H713" s="2">
        <v>7</v>
      </c>
      <c r="I713" s="2">
        <v>1</v>
      </c>
      <c r="J713" s="2">
        <v>61</v>
      </c>
      <c r="K713" s="3">
        <v>530.88696300000004</v>
      </c>
      <c r="L713">
        <f t="shared" si="105"/>
        <v>7</v>
      </c>
      <c r="M713">
        <f t="shared" si="106"/>
        <v>1</v>
      </c>
      <c r="N713">
        <f t="shared" si="107"/>
        <v>61</v>
      </c>
      <c r="O713">
        <f t="shared" si="108"/>
        <v>530.88696300000004</v>
      </c>
      <c r="P713">
        <f>IF(N713=-1,VLOOKUP(M713,periods!$A$1:$B$11,2,FALSE),VLOOKUP(M713,periods!$A$1:$B$11,2,FALSE)/100)</f>
        <v>1E-3</v>
      </c>
      <c r="Q713">
        <f t="shared" si="109"/>
        <v>0.53088696300000005</v>
      </c>
      <c r="R713">
        <f t="shared" si="110"/>
        <v>281.84096748336339</v>
      </c>
    </row>
    <row r="714" spans="1:18" x14ac:dyDescent="0.25">
      <c r="A714">
        <v>2100210</v>
      </c>
      <c r="B714">
        <v>1</v>
      </c>
      <c r="C714">
        <v>14</v>
      </c>
      <c r="D714">
        <v>32</v>
      </c>
      <c r="E714">
        <v>21603.931640999999</v>
      </c>
      <c r="H714" s="2">
        <v>7</v>
      </c>
      <c r="I714" s="2">
        <v>1</v>
      </c>
      <c r="J714" s="2">
        <v>62</v>
      </c>
      <c r="K714" s="3">
        <v>11807.802734000001</v>
      </c>
      <c r="L714">
        <f t="shared" si="105"/>
        <v>7</v>
      </c>
      <c r="M714">
        <f t="shared" si="106"/>
        <v>1</v>
      </c>
      <c r="N714">
        <f t="shared" si="107"/>
        <v>62</v>
      </c>
      <c r="O714">
        <f t="shared" si="108"/>
        <v>11807.802734000001</v>
      </c>
      <c r="P714">
        <f>IF(N714=-1,VLOOKUP(M714,periods!$A$1:$B$11,2,FALSE),VLOOKUP(M714,periods!$A$1:$B$11,2,FALSE)/100)</f>
        <v>1E-3</v>
      </c>
      <c r="Q714">
        <f t="shared" si="109"/>
        <v>11.807802734000001</v>
      </c>
      <c r="R714">
        <f t="shared" si="110"/>
        <v>139424.2054050579</v>
      </c>
    </row>
    <row r="715" spans="1:18" x14ac:dyDescent="0.25">
      <c r="A715">
        <v>2100210</v>
      </c>
      <c r="B715">
        <v>1</v>
      </c>
      <c r="C715">
        <v>14</v>
      </c>
      <c r="D715">
        <v>41</v>
      </c>
      <c r="E715">
        <v>2627.8103030000002</v>
      </c>
      <c r="H715" s="2">
        <v>7</v>
      </c>
      <c r="I715" s="2">
        <v>1</v>
      </c>
      <c r="J715" s="2">
        <v>63</v>
      </c>
      <c r="K715" s="3">
        <v>13766.389893</v>
      </c>
      <c r="L715">
        <f t="shared" si="105"/>
        <v>7</v>
      </c>
      <c r="M715">
        <f t="shared" si="106"/>
        <v>1</v>
      </c>
      <c r="N715">
        <f t="shared" si="107"/>
        <v>63</v>
      </c>
      <c r="O715">
        <f t="shared" si="108"/>
        <v>13766.389893</v>
      </c>
      <c r="P715">
        <f>IF(N715=-1,VLOOKUP(M715,periods!$A$1:$B$11,2,FALSE),VLOOKUP(M715,periods!$A$1:$B$11,2,FALSE)/100)</f>
        <v>1E-3</v>
      </c>
      <c r="Q715">
        <f t="shared" si="109"/>
        <v>13.766389892999999</v>
      </c>
      <c r="R715">
        <f t="shared" si="110"/>
        <v>189513.49068609253</v>
      </c>
    </row>
    <row r="716" spans="1:18" x14ac:dyDescent="0.25">
      <c r="A716">
        <v>2100210</v>
      </c>
      <c r="B716">
        <v>1</v>
      </c>
      <c r="C716">
        <v>14</v>
      </c>
      <c r="D716">
        <v>70</v>
      </c>
      <c r="E716">
        <v>23307.261718999998</v>
      </c>
      <c r="H716" s="2">
        <v>7</v>
      </c>
      <c r="I716" s="2">
        <v>1</v>
      </c>
      <c r="J716" s="2">
        <v>64</v>
      </c>
      <c r="K716" s="3">
        <v>5325.7783200000003</v>
      </c>
      <c r="L716">
        <f t="shared" si="105"/>
        <v>7</v>
      </c>
      <c r="M716">
        <f t="shared" si="106"/>
        <v>1</v>
      </c>
      <c r="N716">
        <f t="shared" si="107"/>
        <v>64</v>
      </c>
      <c r="O716">
        <f t="shared" si="108"/>
        <v>5325.7783200000003</v>
      </c>
      <c r="P716">
        <f>IF(N716=-1,VLOOKUP(M716,periods!$A$1:$B$11,2,FALSE),VLOOKUP(M716,periods!$A$1:$B$11,2,FALSE)/100)</f>
        <v>1E-3</v>
      </c>
      <c r="Q716">
        <f t="shared" si="109"/>
        <v>5.3257783200000004</v>
      </c>
      <c r="R716">
        <f t="shared" si="110"/>
        <v>28363.914713782029</v>
      </c>
    </row>
    <row r="717" spans="1:18" x14ac:dyDescent="0.25">
      <c r="A717">
        <v>2100210</v>
      </c>
      <c r="B717">
        <v>1</v>
      </c>
      <c r="C717">
        <v>14</v>
      </c>
      <c r="D717">
        <v>87</v>
      </c>
      <c r="E717">
        <v>46243.882812000003</v>
      </c>
      <c r="H717" s="2">
        <v>7</v>
      </c>
      <c r="I717" s="2">
        <v>1</v>
      </c>
      <c r="J717" s="2">
        <v>65</v>
      </c>
      <c r="K717" s="3">
        <v>9925.2080079999996</v>
      </c>
      <c r="L717">
        <f t="shared" si="105"/>
        <v>7</v>
      </c>
      <c r="M717">
        <f t="shared" si="106"/>
        <v>1</v>
      </c>
      <c r="N717">
        <f t="shared" si="107"/>
        <v>65</v>
      </c>
      <c r="O717">
        <f t="shared" si="108"/>
        <v>9925.2080079999996</v>
      </c>
      <c r="P717">
        <f>IF(N717=-1,VLOOKUP(M717,periods!$A$1:$B$11,2,FALSE),VLOOKUP(M717,periods!$A$1:$B$11,2,FALSE)/100)</f>
        <v>1E-3</v>
      </c>
      <c r="Q717">
        <f t="shared" si="109"/>
        <v>9.9252080080000002</v>
      </c>
      <c r="R717">
        <f t="shared" si="110"/>
        <v>98509.754002067333</v>
      </c>
    </row>
    <row r="718" spans="1:18" x14ac:dyDescent="0.25">
      <c r="A718">
        <v>2100210</v>
      </c>
      <c r="B718">
        <v>1</v>
      </c>
      <c r="C718">
        <v>14</v>
      </c>
      <c r="D718">
        <v>88</v>
      </c>
      <c r="E718">
        <v>53176.691405999998</v>
      </c>
      <c r="H718" s="2">
        <v>7</v>
      </c>
      <c r="I718" s="2">
        <v>1</v>
      </c>
      <c r="J718" s="2">
        <v>66</v>
      </c>
      <c r="K718" s="3">
        <v>2649.2172850000002</v>
      </c>
      <c r="L718">
        <f t="shared" si="105"/>
        <v>7</v>
      </c>
      <c r="M718">
        <f t="shared" si="106"/>
        <v>1</v>
      </c>
      <c r="N718">
        <f t="shared" si="107"/>
        <v>66</v>
      </c>
      <c r="O718">
        <f t="shared" si="108"/>
        <v>2649.2172850000002</v>
      </c>
      <c r="P718">
        <f>IF(N718=-1,VLOOKUP(M718,periods!$A$1:$B$11,2,FALSE),VLOOKUP(M718,periods!$A$1:$B$11,2,FALSE)/100)</f>
        <v>1E-3</v>
      </c>
      <c r="Q718">
        <f t="shared" si="109"/>
        <v>2.6492172850000002</v>
      </c>
      <c r="R718">
        <f t="shared" si="110"/>
        <v>7018.3522231427723</v>
      </c>
    </row>
    <row r="719" spans="1:18" x14ac:dyDescent="0.25">
      <c r="A719">
        <v>2100210</v>
      </c>
      <c r="B719">
        <v>1</v>
      </c>
      <c r="C719">
        <v>14</v>
      </c>
      <c r="D719">
        <v>91</v>
      </c>
      <c r="E719">
        <v>788.80114700000001</v>
      </c>
      <c r="H719" s="2">
        <v>7</v>
      </c>
      <c r="I719" s="2">
        <v>1</v>
      </c>
      <c r="J719" s="2">
        <v>67</v>
      </c>
      <c r="K719" s="3">
        <v>7994.5395509999998</v>
      </c>
      <c r="L719">
        <f t="shared" si="105"/>
        <v>7</v>
      </c>
      <c r="M719">
        <f t="shared" si="106"/>
        <v>1</v>
      </c>
      <c r="N719">
        <f t="shared" si="107"/>
        <v>67</v>
      </c>
      <c r="O719">
        <f t="shared" si="108"/>
        <v>7994.5395509999998</v>
      </c>
      <c r="P719">
        <f>IF(N719=-1,VLOOKUP(M719,periods!$A$1:$B$11,2,FALSE),VLOOKUP(M719,periods!$A$1:$B$11,2,FALSE)/100)</f>
        <v>1E-3</v>
      </c>
      <c r="Q719">
        <f t="shared" si="109"/>
        <v>7.9945395509999999</v>
      </c>
      <c r="R719">
        <f t="shared" si="110"/>
        <v>63912.662632503278</v>
      </c>
    </row>
    <row r="720" spans="1:18" x14ac:dyDescent="0.25">
      <c r="A720">
        <v>2100210</v>
      </c>
      <c r="B720">
        <v>1</v>
      </c>
      <c r="C720">
        <v>14</v>
      </c>
      <c r="D720">
        <v>97</v>
      </c>
      <c r="E720">
        <v>14466.246094</v>
      </c>
      <c r="H720" s="2">
        <v>7</v>
      </c>
      <c r="I720" s="2">
        <v>1</v>
      </c>
      <c r="J720" s="2">
        <v>68</v>
      </c>
      <c r="K720" s="3">
        <v>6386.7001950000003</v>
      </c>
      <c r="L720">
        <f t="shared" si="105"/>
        <v>7</v>
      </c>
      <c r="M720">
        <f t="shared" si="106"/>
        <v>1</v>
      </c>
      <c r="N720">
        <f t="shared" si="107"/>
        <v>68</v>
      </c>
      <c r="O720">
        <f t="shared" si="108"/>
        <v>6386.7001950000003</v>
      </c>
      <c r="P720">
        <f>IF(N720=-1,VLOOKUP(M720,periods!$A$1:$B$11,2,FALSE),VLOOKUP(M720,periods!$A$1:$B$11,2,FALSE)/100)</f>
        <v>1E-3</v>
      </c>
      <c r="Q720">
        <f t="shared" si="109"/>
        <v>6.3867001950000004</v>
      </c>
      <c r="R720">
        <f t="shared" si="110"/>
        <v>40789.939380813041</v>
      </c>
    </row>
    <row r="721" spans="1:18" x14ac:dyDescent="0.25">
      <c r="A721">
        <v>26</v>
      </c>
      <c r="B721">
        <v>1</v>
      </c>
      <c r="C721">
        <v>15</v>
      </c>
      <c r="D721">
        <v>-1</v>
      </c>
      <c r="E721">
        <v>1057.160889</v>
      </c>
      <c r="H721" s="2">
        <v>7</v>
      </c>
      <c r="I721" s="2">
        <v>1</v>
      </c>
      <c r="J721" s="2">
        <v>70</v>
      </c>
      <c r="K721" s="3">
        <v>36667.483398999997</v>
      </c>
      <c r="L721">
        <f t="shared" si="105"/>
        <v>7</v>
      </c>
      <c r="M721">
        <f t="shared" si="106"/>
        <v>1</v>
      </c>
      <c r="N721">
        <f t="shared" si="107"/>
        <v>70</v>
      </c>
      <c r="O721">
        <f t="shared" si="108"/>
        <v>36667.483398999997</v>
      </c>
      <c r="P721">
        <f>IF(N721=-1,VLOOKUP(M721,periods!$A$1:$B$11,2,FALSE),VLOOKUP(M721,periods!$A$1:$B$11,2,FALSE)/100)</f>
        <v>1E-3</v>
      </c>
      <c r="Q721">
        <f t="shared" si="109"/>
        <v>36.667483398999998</v>
      </c>
      <c r="R721">
        <f t="shared" si="110"/>
        <v>1344504.3388159403</v>
      </c>
    </row>
    <row r="722" spans="1:18" x14ac:dyDescent="0.25">
      <c r="A722">
        <v>2100210</v>
      </c>
      <c r="B722">
        <v>1</v>
      </c>
      <c r="C722">
        <v>15</v>
      </c>
      <c r="D722">
        <v>-1</v>
      </c>
      <c r="E722">
        <v>6417.7514650000003</v>
      </c>
      <c r="H722" s="2">
        <v>7</v>
      </c>
      <c r="I722" s="2">
        <v>1</v>
      </c>
      <c r="J722" s="2">
        <v>71</v>
      </c>
      <c r="K722" s="3">
        <v>1748.0539550000001</v>
      </c>
      <c r="L722">
        <f t="shared" si="105"/>
        <v>7</v>
      </c>
      <c r="M722">
        <f t="shared" si="106"/>
        <v>1</v>
      </c>
      <c r="N722">
        <f t="shared" si="107"/>
        <v>71</v>
      </c>
      <c r="O722">
        <f t="shared" si="108"/>
        <v>1748.0539550000001</v>
      </c>
      <c r="P722">
        <f>IF(N722=-1,VLOOKUP(M722,periods!$A$1:$B$11,2,FALSE),VLOOKUP(M722,periods!$A$1:$B$11,2,FALSE)/100)</f>
        <v>1E-3</v>
      </c>
      <c r="Q722">
        <f t="shared" si="109"/>
        <v>1.748053955</v>
      </c>
      <c r="R722">
        <f t="shared" si="110"/>
        <v>3055.6926295911426</v>
      </c>
    </row>
    <row r="723" spans="1:18" x14ac:dyDescent="0.25">
      <c r="A723">
        <v>26</v>
      </c>
      <c r="B723">
        <v>1</v>
      </c>
      <c r="C723">
        <v>15</v>
      </c>
      <c r="D723">
        <v>3</v>
      </c>
      <c r="E723">
        <v>13960.994140999999</v>
      </c>
      <c r="H723" s="2">
        <v>7</v>
      </c>
      <c r="I723" s="2">
        <v>1</v>
      </c>
      <c r="J723" s="2">
        <v>72</v>
      </c>
      <c r="K723" s="3">
        <v>18097.745116999999</v>
      </c>
      <c r="L723">
        <f t="shared" si="105"/>
        <v>7</v>
      </c>
      <c r="M723">
        <f t="shared" si="106"/>
        <v>1</v>
      </c>
      <c r="N723">
        <f t="shared" si="107"/>
        <v>72</v>
      </c>
      <c r="O723">
        <f t="shared" si="108"/>
        <v>18097.745116999999</v>
      </c>
      <c r="P723">
        <f>IF(N723=-1,VLOOKUP(M723,periods!$A$1:$B$11,2,FALSE),VLOOKUP(M723,periods!$A$1:$B$11,2,FALSE)/100)</f>
        <v>1E-3</v>
      </c>
      <c r="Q723">
        <f t="shared" si="109"/>
        <v>18.097745116999999</v>
      </c>
      <c r="R723">
        <f t="shared" si="110"/>
        <v>327528.37831989728</v>
      </c>
    </row>
    <row r="724" spans="1:18" x14ac:dyDescent="0.25">
      <c r="A724">
        <v>2100210</v>
      </c>
      <c r="B724">
        <v>1</v>
      </c>
      <c r="C724">
        <v>15</v>
      </c>
      <c r="D724">
        <v>5</v>
      </c>
      <c r="E724">
        <v>64755.960937999997</v>
      </c>
      <c r="H724" s="2">
        <v>7</v>
      </c>
      <c r="I724" s="2">
        <v>1</v>
      </c>
      <c r="J724" s="2">
        <v>74</v>
      </c>
      <c r="K724" s="3">
        <v>9303.0507809999999</v>
      </c>
      <c r="L724">
        <f t="shared" si="105"/>
        <v>7</v>
      </c>
      <c r="M724">
        <f t="shared" si="106"/>
        <v>1</v>
      </c>
      <c r="N724">
        <f t="shared" si="107"/>
        <v>74</v>
      </c>
      <c r="O724">
        <f t="shared" si="108"/>
        <v>9303.0507809999999</v>
      </c>
      <c r="P724">
        <f>IF(N724=-1,VLOOKUP(M724,periods!$A$1:$B$11,2,FALSE),VLOOKUP(M724,periods!$A$1:$B$11,2,FALSE)/100)</f>
        <v>1E-3</v>
      </c>
      <c r="Q724">
        <f t="shared" si="109"/>
        <v>9.3030507809999996</v>
      </c>
      <c r="R724">
        <f t="shared" si="110"/>
        <v>86546.753833864699</v>
      </c>
    </row>
    <row r="725" spans="1:18" x14ac:dyDescent="0.25">
      <c r="A725">
        <v>2100210</v>
      </c>
      <c r="B725">
        <v>1</v>
      </c>
      <c r="C725">
        <v>15</v>
      </c>
      <c r="D725">
        <v>6</v>
      </c>
      <c r="E725">
        <v>33298.171875</v>
      </c>
      <c r="H725" s="2">
        <v>7</v>
      </c>
      <c r="I725" s="2">
        <v>1</v>
      </c>
      <c r="J725" s="2">
        <v>75</v>
      </c>
      <c r="K725" s="3">
        <v>7905.1064450000003</v>
      </c>
      <c r="L725">
        <f t="shared" si="105"/>
        <v>7</v>
      </c>
      <c r="M725">
        <f t="shared" si="106"/>
        <v>1</v>
      </c>
      <c r="N725">
        <f t="shared" si="107"/>
        <v>75</v>
      </c>
      <c r="O725">
        <f t="shared" si="108"/>
        <v>7905.1064450000003</v>
      </c>
      <c r="P725">
        <f>IF(N725=-1,VLOOKUP(M725,periods!$A$1:$B$11,2,FALSE),VLOOKUP(M725,periods!$A$1:$B$11,2,FALSE)/100)</f>
        <v>1E-3</v>
      </c>
      <c r="Q725">
        <f t="shared" si="109"/>
        <v>7.9051064450000004</v>
      </c>
      <c r="R725">
        <f t="shared" si="110"/>
        <v>62490.707906780539</v>
      </c>
    </row>
    <row r="726" spans="1:18" x14ac:dyDescent="0.25">
      <c r="A726">
        <v>26</v>
      </c>
      <c r="B726">
        <v>1</v>
      </c>
      <c r="C726">
        <v>15</v>
      </c>
      <c r="D726">
        <v>15</v>
      </c>
      <c r="E726">
        <v>17380.423827999999</v>
      </c>
      <c r="H726" s="2">
        <v>7</v>
      </c>
      <c r="I726" s="2">
        <v>1</v>
      </c>
      <c r="J726" s="2">
        <v>76</v>
      </c>
      <c r="K726" s="3">
        <v>6963.2690430000002</v>
      </c>
      <c r="L726">
        <f t="shared" si="105"/>
        <v>7</v>
      </c>
      <c r="M726">
        <f t="shared" si="106"/>
        <v>1</v>
      </c>
      <c r="N726">
        <f t="shared" si="107"/>
        <v>76</v>
      </c>
      <c r="O726">
        <f t="shared" si="108"/>
        <v>6963.2690430000002</v>
      </c>
      <c r="P726">
        <f>IF(N726=-1,VLOOKUP(M726,periods!$A$1:$B$11,2,FALSE),VLOOKUP(M726,periods!$A$1:$B$11,2,FALSE)/100)</f>
        <v>1E-3</v>
      </c>
      <c r="Q726">
        <f t="shared" si="109"/>
        <v>6.9632690430000004</v>
      </c>
      <c r="R726">
        <f t="shared" si="110"/>
        <v>48487.115765202143</v>
      </c>
    </row>
    <row r="727" spans="1:18" x14ac:dyDescent="0.25">
      <c r="A727">
        <v>2100210</v>
      </c>
      <c r="B727">
        <v>1</v>
      </c>
      <c r="C727">
        <v>15</v>
      </c>
      <c r="D727">
        <v>15</v>
      </c>
      <c r="E727">
        <v>99178.15625</v>
      </c>
      <c r="H727" s="2">
        <v>7</v>
      </c>
      <c r="I727" s="2">
        <v>1</v>
      </c>
      <c r="J727" s="2">
        <v>77</v>
      </c>
      <c r="K727" s="3">
        <v>10867.035156</v>
      </c>
      <c r="L727">
        <f t="shared" si="105"/>
        <v>7</v>
      </c>
      <c r="M727">
        <f t="shared" si="106"/>
        <v>1</v>
      </c>
      <c r="N727">
        <f t="shared" si="107"/>
        <v>77</v>
      </c>
      <c r="O727">
        <f t="shared" si="108"/>
        <v>10867.035156</v>
      </c>
      <c r="P727">
        <f>IF(N727=-1,VLOOKUP(M727,periods!$A$1:$B$11,2,FALSE),VLOOKUP(M727,periods!$A$1:$B$11,2,FALSE)/100)</f>
        <v>1E-3</v>
      </c>
      <c r="Q727">
        <f t="shared" si="109"/>
        <v>10.867035156</v>
      </c>
      <c r="R727">
        <f t="shared" si="110"/>
        <v>118092.45308173995</v>
      </c>
    </row>
    <row r="728" spans="1:18" x14ac:dyDescent="0.25">
      <c r="A728">
        <v>26</v>
      </c>
      <c r="B728">
        <v>1</v>
      </c>
      <c r="C728">
        <v>15</v>
      </c>
      <c r="D728">
        <v>16</v>
      </c>
      <c r="E728">
        <v>39408.246094000002</v>
      </c>
      <c r="H728" s="2">
        <v>7</v>
      </c>
      <c r="I728" s="2">
        <v>1</v>
      </c>
      <c r="J728" s="2">
        <v>79</v>
      </c>
      <c r="K728" s="3">
        <v>10684.670898</v>
      </c>
      <c r="L728">
        <f t="shared" si="105"/>
        <v>7</v>
      </c>
      <c r="M728">
        <f t="shared" si="106"/>
        <v>1</v>
      </c>
      <c r="N728">
        <f t="shared" si="107"/>
        <v>79</v>
      </c>
      <c r="O728">
        <f t="shared" si="108"/>
        <v>10684.670898</v>
      </c>
      <c r="P728">
        <f>IF(N728=-1,VLOOKUP(M728,periods!$A$1:$B$11,2,FALSE),VLOOKUP(M728,periods!$A$1:$B$11,2,FALSE)/100)</f>
        <v>1E-3</v>
      </c>
      <c r="Q728">
        <f t="shared" si="109"/>
        <v>10.684670898</v>
      </c>
      <c r="R728">
        <f t="shared" si="110"/>
        <v>114162.19219856814</v>
      </c>
    </row>
    <row r="729" spans="1:18" x14ac:dyDescent="0.25">
      <c r="A729">
        <v>2100210</v>
      </c>
      <c r="B729">
        <v>1</v>
      </c>
      <c r="C729">
        <v>15</v>
      </c>
      <c r="D729">
        <v>16</v>
      </c>
      <c r="E729">
        <v>27891.949218999998</v>
      </c>
      <c r="H729" s="2">
        <v>7</v>
      </c>
      <c r="I729" s="2">
        <v>1</v>
      </c>
      <c r="J729" s="2">
        <v>80</v>
      </c>
      <c r="K729" s="3">
        <v>16980.638672000001</v>
      </c>
      <c r="L729">
        <f t="shared" si="105"/>
        <v>7</v>
      </c>
      <c r="M729">
        <f t="shared" si="106"/>
        <v>1</v>
      </c>
      <c r="N729">
        <f t="shared" si="107"/>
        <v>80</v>
      </c>
      <c r="O729">
        <f t="shared" si="108"/>
        <v>16980.638672000001</v>
      </c>
      <c r="P729">
        <f>IF(N729=-1,VLOOKUP(M729,periods!$A$1:$B$11,2,FALSE),VLOOKUP(M729,periods!$A$1:$B$11,2,FALSE)/100)</f>
        <v>1E-3</v>
      </c>
      <c r="Q729">
        <f t="shared" si="109"/>
        <v>16.980638672000001</v>
      </c>
      <c r="R729">
        <f t="shared" si="110"/>
        <v>288342.08970902197</v>
      </c>
    </row>
    <row r="730" spans="1:18" x14ac:dyDescent="0.25">
      <c r="A730">
        <v>26</v>
      </c>
      <c r="B730">
        <v>1</v>
      </c>
      <c r="C730">
        <v>15</v>
      </c>
      <c r="D730">
        <v>36</v>
      </c>
      <c r="E730">
        <v>8421.4326170000004</v>
      </c>
      <c r="H730" s="2">
        <v>7</v>
      </c>
      <c r="I730" s="2">
        <v>1</v>
      </c>
      <c r="J730" s="2">
        <v>82</v>
      </c>
      <c r="K730" s="3">
        <v>12434.459228</v>
      </c>
      <c r="L730">
        <f t="shared" si="105"/>
        <v>7</v>
      </c>
      <c r="M730">
        <f t="shared" si="106"/>
        <v>1</v>
      </c>
      <c r="N730">
        <f t="shared" si="107"/>
        <v>82</v>
      </c>
      <c r="O730">
        <f t="shared" si="108"/>
        <v>12434.459228</v>
      </c>
      <c r="P730">
        <f>IF(N730=-1,VLOOKUP(M730,periods!$A$1:$B$11,2,FALSE),VLOOKUP(M730,periods!$A$1:$B$11,2,FALSE)/100)</f>
        <v>1E-3</v>
      </c>
      <c r="Q730">
        <f t="shared" si="109"/>
        <v>12.434459228</v>
      </c>
      <c r="R730">
        <f t="shared" si="110"/>
        <v>154615.77629279435</v>
      </c>
    </row>
    <row r="731" spans="1:18" x14ac:dyDescent="0.25">
      <c r="A731">
        <v>2100210</v>
      </c>
      <c r="B731">
        <v>1</v>
      </c>
      <c r="C731">
        <v>15</v>
      </c>
      <c r="D731">
        <v>41</v>
      </c>
      <c r="E731">
        <v>18555.476562</v>
      </c>
      <c r="H731" s="2">
        <v>7</v>
      </c>
      <c r="I731" s="2">
        <v>1</v>
      </c>
      <c r="J731" s="2">
        <v>83</v>
      </c>
      <c r="K731" s="3">
        <v>20677.867675999998</v>
      </c>
      <c r="L731">
        <f t="shared" si="105"/>
        <v>7</v>
      </c>
      <c r="M731">
        <f t="shared" si="106"/>
        <v>1</v>
      </c>
      <c r="N731">
        <f t="shared" si="107"/>
        <v>83</v>
      </c>
      <c r="O731">
        <f t="shared" si="108"/>
        <v>20677.867675999998</v>
      </c>
      <c r="P731">
        <f>IF(N731=-1,VLOOKUP(M731,periods!$A$1:$B$11,2,FALSE),VLOOKUP(M731,periods!$A$1:$B$11,2,FALSE)/100)</f>
        <v>1E-3</v>
      </c>
      <c r="Q731">
        <f t="shared" si="109"/>
        <v>20.677867675999998</v>
      </c>
      <c r="R731">
        <f t="shared" si="110"/>
        <v>427574.2116261656</v>
      </c>
    </row>
    <row r="732" spans="1:18" x14ac:dyDescent="0.25">
      <c r="A732">
        <v>2100210</v>
      </c>
      <c r="B732">
        <v>1</v>
      </c>
      <c r="C732">
        <v>15</v>
      </c>
      <c r="D732">
        <v>42</v>
      </c>
      <c r="E732">
        <v>39520.097655999998</v>
      </c>
      <c r="H732" s="2">
        <v>7</v>
      </c>
      <c r="I732" s="2">
        <v>1</v>
      </c>
      <c r="J732" s="2">
        <v>84</v>
      </c>
      <c r="K732" s="3">
        <v>3837.2353520000001</v>
      </c>
      <c r="L732">
        <f t="shared" si="105"/>
        <v>7</v>
      </c>
      <c r="M732">
        <f t="shared" si="106"/>
        <v>1</v>
      </c>
      <c r="N732">
        <f t="shared" si="107"/>
        <v>84</v>
      </c>
      <c r="O732">
        <f t="shared" si="108"/>
        <v>3837.2353520000001</v>
      </c>
      <c r="P732">
        <f>IF(N732=-1,VLOOKUP(M732,periods!$A$1:$B$11,2,FALSE),VLOOKUP(M732,periods!$A$1:$B$11,2,FALSE)/100)</f>
        <v>1E-3</v>
      </c>
      <c r="Q732">
        <f t="shared" si="109"/>
        <v>3.8372353520000004</v>
      </c>
      <c r="R732">
        <f t="shared" si="110"/>
        <v>14724.375146638566</v>
      </c>
    </row>
    <row r="733" spans="1:18" x14ac:dyDescent="0.25">
      <c r="A733">
        <v>26</v>
      </c>
      <c r="B733">
        <v>1</v>
      </c>
      <c r="C733">
        <v>15</v>
      </c>
      <c r="D733">
        <v>57</v>
      </c>
      <c r="E733">
        <v>33572.230469000002</v>
      </c>
      <c r="H733" s="2">
        <v>7</v>
      </c>
      <c r="I733" s="2">
        <v>1</v>
      </c>
      <c r="J733" s="2">
        <v>86</v>
      </c>
      <c r="K733" s="3">
        <v>9521.5332030000009</v>
      </c>
      <c r="L733">
        <f t="shared" si="105"/>
        <v>7</v>
      </c>
      <c r="M733">
        <f t="shared" si="106"/>
        <v>1</v>
      </c>
      <c r="N733">
        <f t="shared" si="107"/>
        <v>86</v>
      </c>
      <c r="O733">
        <f t="shared" si="108"/>
        <v>9521.5332030000009</v>
      </c>
      <c r="P733">
        <f>IF(N733=-1,VLOOKUP(M733,periods!$A$1:$B$11,2,FALSE),VLOOKUP(M733,periods!$A$1:$B$11,2,FALSE)/100)</f>
        <v>1E-3</v>
      </c>
      <c r="Q733">
        <f t="shared" si="109"/>
        <v>9.5215332030000006</v>
      </c>
      <c r="R733">
        <f t="shared" si="110"/>
        <v>90659.594535831449</v>
      </c>
    </row>
    <row r="734" spans="1:18" x14ac:dyDescent="0.25">
      <c r="A734">
        <v>2100210</v>
      </c>
      <c r="B734">
        <v>1</v>
      </c>
      <c r="C734">
        <v>15</v>
      </c>
      <c r="D734">
        <v>59</v>
      </c>
      <c r="E734">
        <v>23433.226562</v>
      </c>
      <c r="H734" s="2">
        <v>7</v>
      </c>
      <c r="I734" s="2">
        <v>1</v>
      </c>
      <c r="J734" s="2">
        <v>87</v>
      </c>
      <c r="K734" s="3">
        <v>6296.8642579999996</v>
      </c>
      <c r="L734">
        <f t="shared" si="105"/>
        <v>7</v>
      </c>
      <c r="M734">
        <f t="shared" si="106"/>
        <v>1</v>
      </c>
      <c r="N734">
        <f t="shared" si="107"/>
        <v>87</v>
      </c>
      <c r="O734">
        <f t="shared" si="108"/>
        <v>6296.8642579999996</v>
      </c>
      <c r="P734">
        <f>IF(N734=-1,VLOOKUP(M734,periods!$A$1:$B$11,2,FALSE),VLOOKUP(M734,periods!$A$1:$B$11,2,FALSE)/100)</f>
        <v>1E-3</v>
      </c>
      <c r="Q734">
        <f t="shared" si="109"/>
        <v>6.2968642579999994</v>
      </c>
      <c r="R734">
        <f t="shared" si="110"/>
        <v>39650.499483677886</v>
      </c>
    </row>
    <row r="735" spans="1:18" x14ac:dyDescent="0.25">
      <c r="A735">
        <v>2100210</v>
      </c>
      <c r="B735">
        <v>1</v>
      </c>
      <c r="C735">
        <v>15</v>
      </c>
      <c r="D735">
        <v>60</v>
      </c>
      <c r="E735">
        <v>12529.572265999999</v>
      </c>
      <c r="H735" s="2">
        <v>7</v>
      </c>
      <c r="I735" s="2">
        <v>1</v>
      </c>
      <c r="J735" s="2">
        <v>88</v>
      </c>
      <c r="K735" s="3">
        <v>13719.513671999999</v>
      </c>
      <c r="L735">
        <f t="shared" si="105"/>
        <v>7</v>
      </c>
      <c r="M735">
        <f t="shared" si="106"/>
        <v>1</v>
      </c>
      <c r="N735">
        <f t="shared" si="107"/>
        <v>88</v>
      </c>
      <c r="O735">
        <f t="shared" si="108"/>
        <v>13719.513671999999</v>
      </c>
      <c r="P735">
        <f>IF(N735=-1,VLOOKUP(M735,periods!$A$1:$B$11,2,FALSE),VLOOKUP(M735,periods!$A$1:$B$11,2,FALSE)/100)</f>
        <v>1E-3</v>
      </c>
      <c r="Q735">
        <f t="shared" si="109"/>
        <v>13.719513672</v>
      </c>
      <c r="R735">
        <f t="shared" si="110"/>
        <v>188225.05539619492</v>
      </c>
    </row>
    <row r="736" spans="1:18" x14ac:dyDescent="0.25">
      <c r="A736">
        <v>2100210</v>
      </c>
      <c r="B736">
        <v>1</v>
      </c>
      <c r="C736">
        <v>15</v>
      </c>
      <c r="D736">
        <v>74</v>
      </c>
      <c r="E736">
        <v>42753.644530999998</v>
      </c>
      <c r="H736" s="2">
        <v>7</v>
      </c>
      <c r="I736" s="2">
        <v>1</v>
      </c>
      <c r="J736" s="2">
        <v>89</v>
      </c>
      <c r="K736" s="3">
        <v>19.693868999999999</v>
      </c>
      <c r="L736">
        <f t="shared" si="105"/>
        <v>7</v>
      </c>
      <c r="M736">
        <f t="shared" si="106"/>
        <v>1</v>
      </c>
      <c r="N736">
        <f t="shared" si="107"/>
        <v>89</v>
      </c>
      <c r="O736">
        <f t="shared" si="108"/>
        <v>19.693868999999999</v>
      </c>
      <c r="P736">
        <f>IF(N736=-1,VLOOKUP(M736,periods!$A$1:$B$11,2,FALSE),VLOOKUP(M736,periods!$A$1:$B$11,2,FALSE)/100)</f>
        <v>1E-3</v>
      </c>
      <c r="Q736">
        <f t="shared" si="109"/>
        <v>1.9693868999999999E-2</v>
      </c>
      <c r="R736">
        <f t="shared" si="110"/>
        <v>0.38784847618916096</v>
      </c>
    </row>
    <row r="737" spans="1:18" x14ac:dyDescent="0.25">
      <c r="A737">
        <v>26</v>
      </c>
      <c r="B737">
        <v>1</v>
      </c>
      <c r="C737">
        <v>15</v>
      </c>
      <c r="D737">
        <v>82</v>
      </c>
      <c r="E737">
        <v>37249.867187999997</v>
      </c>
      <c r="H737" s="2">
        <v>7</v>
      </c>
      <c r="I737" s="2">
        <v>1</v>
      </c>
      <c r="J737" s="2">
        <v>90</v>
      </c>
      <c r="K737" s="3">
        <v>9044.2827149999994</v>
      </c>
      <c r="L737">
        <f t="shared" si="105"/>
        <v>7</v>
      </c>
      <c r="M737">
        <f t="shared" si="106"/>
        <v>1</v>
      </c>
      <c r="N737">
        <f t="shared" si="107"/>
        <v>90</v>
      </c>
      <c r="O737">
        <f t="shared" si="108"/>
        <v>9044.2827149999994</v>
      </c>
      <c r="P737">
        <f>IF(N737=-1,VLOOKUP(M737,periods!$A$1:$B$11,2,FALSE),VLOOKUP(M737,periods!$A$1:$B$11,2,FALSE)/100)</f>
        <v>1E-3</v>
      </c>
      <c r="Q737">
        <f t="shared" si="109"/>
        <v>9.0442827149999996</v>
      </c>
      <c r="R737">
        <f t="shared" si="110"/>
        <v>81799.049828847768</v>
      </c>
    </row>
    <row r="738" spans="1:18" x14ac:dyDescent="0.25">
      <c r="A738">
        <v>2100210</v>
      </c>
      <c r="B738">
        <v>1</v>
      </c>
      <c r="C738">
        <v>15</v>
      </c>
      <c r="D738">
        <v>84</v>
      </c>
      <c r="E738">
        <v>51319.71875</v>
      </c>
      <c r="H738" s="2">
        <v>7</v>
      </c>
      <c r="I738" s="2">
        <v>1</v>
      </c>
      <c r="J738" s="2">
        <v>94</v>
      </c>
      <c r="K738" s="3">
        <v>13365.125977</v>
      </c>
      <c r="L738">
        <f t="shared" si="105"/>
        <v>7</v>
      </c>
      <c r="M738">
        <f t="shared" si="106"/>
        <v>1</v>
      </c>
      <c r="N738">
        <f t="shared" si="107"/>
        <v>94</v>
      </c>
      <c r="O738">
        <f t="shared" si="108"/>
        <v>13365.125977</v>
      </c>
      <c r="P738">
        <f>IF(N738=-1,VLOOKUP(M738,periods!$A$1:$B$11,2,FALSE),VLOOKUP(M738,periods!$A$1:$B$11,2,FALSE)/100)</f>
        <v>1E-3</v>
      </c>
      <c r="Q738">
        <f t="shared" si="109"/>
        <v>13.365125977</v>
      </c>
      <c r="R738">
        <f t="shared" si="110"/>
        <v>178626.59238108021</v>
      </c>
    </row>
    <row r="739" spans="1:18" x14ac:dyDescent="0.25">
      <c r="A739">
        <v>2100210</v>
      </c>
      <c r="B739">
        <v>1</v>
      </c>
      <c r="C739">
        <v>15</v>
      </c>
      <c r="D739">
        <v>87</v>
      </c>
      <c r="E739">
        <v>23535.332031000002</v>
      </c>
      <c r="H739" s="2">
        <v>7</v>
      </c>
      <c r="I739" s="2">
        <v>1</v>
      </c>
      <c r="J739" s="2">
        <v>95</v>
      </c>
      <c r="K739" s="3">
        <v>12018.176758</v>
      </c>
      <c r="L739">
        <f t="shared" si="105"/>
        <v>7</v>
      </c>
      <c r="M739">
        <f t="shared" si="106"/>
        <v>1</v>
      </c>
      <c r="N739">
        <f t="shared" si="107"/>
        <v>95</v>
      </c>
      <c r="O739">
        <f t="shared" si="108"/>
        <v>12018.176758</v>
      </c>
      <c r="P739">
        <f>IF(N739=-1,VLOOKUP(M739,periods!$A$1:$B$11,2,FALSE),VLOOKUP(M739,periods!$A$1:$B$11,2,FALSE)/100)</f>
        <v>1E-3</v>
      </c>
      <c r="Q739">
        <f t="shared" si="109"/>
        <v>12.018176757999999</v>
      </c>
      <c r="R739">
        <f t="shared" si="110"/>
        <v>144436.57258653137</v>
      </c>
    </row>
    <row r="740" spans="1:18" x14ac:dyDescent="0.25">
      <c r="A740">
        <v>2100210</v>
      </c>
      <c r="B740">
        <v>1</v>
      </c>
      <c r="C740">
        <v>15</v>
      </c>
      <c r="D740">
        <v>91</v>
      </c>
      <c r="E740">
        <v>45531.082030999998</v>
      </c>
      <c r="H740" s="2">
        <v>7</v>
      </c>
      <c r="I740" s="2">
        <v>1</v>
      </c>
      <c r="J740" s="2">
        <v>96</v>
      </c>
      <c r="K740" s="3">
        <v>19511.140625</v>
      </c>
      <c r="L740">
        <f t="shared" si="105"/>
        <v>7</v>
      </c>
      <c r="M740">
        <f t="shared" si="106"/>
        <v>1</v>
      </c>
      <c r="N740">
        <f t="shared" si="107"/>
        <v>96</v>
      </c>
      <c r="O740">
        <f t="shared" si="108"/>
        <v>19511.140625</v>
      </c>
      <c r="P740">
        <f>IF(N740=-1,VLOOKUP(M740,periods!$A$1:$B$11,2,FALSE),VLOOKUP(M740,periods!$A$1:$B$11,2,FALSE)/100)</f>
        <v>1E-3</v>
      </c>
      <c r="Q740">
        <f t="shared" si="109"/>
        <v>19.511140624999999</v>
      </c>
      <c r="R740">
        <f t="shared" si="110"/>
        <v>380684.60848852538</v>
      </c>
    </row>
    <row r="741" spans="1:18" x14ac:dyDescent="0.25">
      <c r="A741">
        <v>26</v>
      </c>
      <c r="B741">
        <v>1</v>
      </c>
      <c r="C741">
        <v>16</v>
      </c>
      <c r="D741">
        <v>-1</v>
      </c>
      <c r="E741">
        <v>1248.1469729999999</v>
      </c>
      <c r="H741" s="2">
        <v>7</v>
      </c>
      <c r="I741" s="2">
        <v>1</v>
      </c>
      <c r="J741" s="2">
        <v>98</v>
      </c>
      <c r="K741" s="3">
        <v>7456.703125</v>
      </c>
      <c r="L741">
        <f t="shared" si="105"/>
        <v>7</v>
      </c>
      <c r="M741">
        <f t="shared" si="106"/>
        <v>1</v>
      </c>
      <c r="N741">
        <f t="shared" si="107"/>
        <v>98</v>
      </c>
      <c r="O741">
        <f t="shared" si="108"/>
        <v>7456.703125</v>
      </c>
      <c r="P741">
        <f>IF(N741=-1,VLOOKUP(M741,periods!$A$1:$B$11,2,FALSE),VLOOKUP(M741,periods!$A$1:$B$11,2,FALSE)/100)</f>
        <v>1E-3</v>
      </c>
      <c r="Q741">
        <f t="shared" si="109"/>
        <v>7.4567031249999998</v>
      </c>
      <c r="R741">
        <f t="shared" si="110"/>
        <v>55602.421494384769</v>
      </c>
    </row>
    <row r="742" spans="1:18" x14ac:dyDescent="0.25">
      <c r="A742">
        <v>2100210</v>
      </c>
      <c r="B742">
        <v>1</v>
      </c>
      <c r="C742">
        <v>16</v>
      </c>
      <c r="D742">
        <v>-1</v>
      </c>
      <c r="E742">
        <v>7885.3120120000003</v>
      </c>
      <c r="H742" s="2">
        <v>7</v>
      </c>
      <c r="I742" s="2">
        <v>1</v>
      </c>
      <c r="J742" s="2">
        <v>100</v>
      </c>
      <c r="K742" s="3">
        <v>5573.3095700000003</v>
      </c>
      <c r="L742">
        <f t="shared" si="105"/>
        <v>7</v>
      </c>
      <c r="M742">
        <f t="shared" si="106"/>
        <v>1</v>
      </c>
      <c r="N742">
        <f t="shared" si="107"/>
        <v>100</v>
      </c>
      <c r="O742">
        <f t="shared" si="108"/>
        <v>5573.3095700000003</v>
      </c>
      <c r="P742">
        <f>IF(N742=-1,VLOOKUP(M742,periods!$A$1:$B$11,2,FALSE),VLOOKUP(M742,periods!$A$1:$B$11,2,FALSE)/100)</f>
        <v>1E-3</v>
      </c>
      <c r="Q742">
        <f t="shared" si="109"/>
        <v>5.5733095700000002</v>
      </c>
      <c r="R742">
        <f t="shared" si="110"/>
        <v>31061.779563053591</v>
      </c>
    </row>
    <row r="743" spans="1:18" x14ac:dyDescent="0.25">
      <c r="A743">
        <v>2100210</v>
      </c>
      <c r="B743">
        <v>1</v>
      </c>
      <c r="C743">
        <v>16</v>
      </c>
      <c r="D743">
        <v>2</v>
      </c>
      <c r="E743">
        <v>13928.257812</v>
      </c>
      <c r="H743" s="2">
        <v>7</v>
      </c>
      <c r="I743" s="2">
        <v>2</v>
      </c>
      <c r="J743" s="2">
        <v>-1</v>
      </c>
      <c r="K743" s="3">
        <v>3764.7678219999998</v>
      </c>
      <c r="L743">
        <f t="shared" si="105"/>
        <v>7</v>
      </c>
      <c r="M743">
        <f t="shared" si="106"/>
        <v>2</v>
      </c>
      <c r="N743">
        <f t="shared" si="107"/>
        <v>-1</v>
      </c>
      <c r="O743">
        <f t="shared" si="108"/>
        <v>3764.7678219999998</v>
      </c>
      <c r="P743">
        <f>IF(N743=-1,VLOOKUP(M743,periods!$A$1:$B$11,2,FALSE),VLOOKUP(M743,periods!$A$1:$B$11,2,FALSE)/100)</f>
        <v>0.1</v>
      </c>
      <c r="Q743">
        <f t="shared" si="109"/>
        <v>376.4767822</v>
      </c>
      <c r="R743">
        <f t="shared" si="110"/>
        <v>1417347.6753566624</v>
      </c>
    </row>
    <row r="744" spans="1:18" x14ac:dyDescent="0.25">
      <c r="A744">
        <v>2100210</v>
      </c>
      <c r="B744">
        <v>1</v>
      </c>
      <c r="C744">
        <v>16</v>
      </c>
      <c r="D744">
        <v>5</v>
      </c>
      <c r="E744">
        <v>16027.246094</v>
      </c>
      <c r="H744" s="2">
        <v>7</v>
      </c>
      <c r="I744" s="2">
        <v>2</v>
      </c>
      <c r="J744" s="2">
        <v>1</v>
      </c>
      <c r="K744" s="3">
        <v>5803.2138670000004</v>
      </c>
      <c r="L744">
        <f t="shared" si="105"/>
        <v>7</v>
      </c>
      <c r="M744">
        <f t="shared" si="106"/>
        <v>2</v>
      </c>
      <c r="N744">
        <f t="shared" si="107"/>
        <v>1</v>
      </c>
      <c r="O744">
        <f t="shared" si="108"/>
        <v>5803.2138670000004</v>
      </c>
      <c r="P744">
        <f>IF(N744=-1,VLOOKUP(M744,periods!$A$1:$B$11,2,FALSE),VLOOKUP(M744,periods!$A$1:$B$11,2,FALSE)/100)</f>
        <v>1E-3</v>
      </c>
      <c r="Q744">
        <f t="shared" si="109"/>
        <v>5.8032138670000002</v>
      </c>
      <c r="R744">
        <f t="shared" si="110"/>
        <v>33677.291186141098</v>
      </c>
    </row>
    <row r="745" spans="1:18" x14ac:dyDescent="0.25">
      <c r="A745">
        <v>2100210</v>
      </c>
      <c r="B745">
        <v>1</v>
      </c>
      <c r="C745">
        <v>16</v>
      </c>
      <c r="D745">
        <v>7</v>
      </c>
      <c r="E745">
        <v>51615.554687999997</v>
      </c>
      <c r="H745" s="2">
        <v>7</v>
      </c>
      <c r="I745" s="2">
        <v>2</v>
      </c>
      <c r="J745" s="2">
        <v>4</v>
      </c>
      <c r="K745" s="3">
        <v>6288.3554690000001</v>
      </c>
      <c r="L745">
        <f t="shared" si="105"/>
        <v>7</v>
      </c>
      <c r="M745">
        <f t="shared" si="106"/>
        <v>2</v>
      </c>
      <c r="N745">
        <f t="shared" si="107"/>
        <v>4</v>
      </c>
      <c r="O745">
        <f t="shared" si="108"/>
        <v>6288.3554690000001</v>
      </c>
      <c r="P745">
        <f>IF(N745=-1,VLOOKUP(M745,periods!$A$1:$B$11,2,FALSE),VLOOKUP(M745,periods!$A$1:$B$11,2,FALSE)/100)</f>
        <v>1E-3</v>
      </c>
      <c r="Q745">
        <f t="shared" si="109"/>
        <v>6.2883554689999999</v>
      </c>
      <c r="R745">
        <f t="shared" si="110"/>
        <v>39543.414504502216</v>
      </c>
    </row>
    <row r="746" spans="1:18" x14ac:dyDescent="0.25">
      <c r="A746">
        <v>2100210</v>
      </c>
      <c r="B746">
        <v>1</v>
      </c>
      <c r="C746">
        <v>16</v>
      </c>
      <c r="D746">
        <v>15</v>
      </c>
      <c r="E746">
        <v>38697.707030999998</v>
      </c>
      <c r="H746" s="2">
        <v>7</v>
      </c>
      <c r="I746" s="2">
        <v>2</v>
      </c>
      <c r="J746" s="2">
        <v>7</v>
      </c>
      <c r="K746" s="3">
        <v>5872.5751950000003</v>
      </c>
      <c r="L746">
        <f t="shared" si="105"/>
        <v>7</v>
      </c>
      <c r="M746">
        <f t="shared" si="106"/>
        <v>2</v>
      </c>
      <c r="N746">
        <f t="shared" si="107"/>
        <v>7</v>
      </c>
      <c r="O746">
        <f t="shared" si="108"/>
        <v>5872.5751950000003</v>
      </c>
      <c r="P746">
        <f>IF(N746=-1,VLOOKUP(M746,periods!$A$1:$B$11,2,FALSE),VLOOKUP(M746,periods!$A$1:$B$11,2,FALSE)/100)</f>
        <v>1E-3</v>
      </c>
      <c r="Q746">
        <f t="shared" si="109"/>
        <v>5.8725751950000005</v>
      </c>
      <c r="R746">
        <f t="shared" si="110"/>
        <v>34487.139420929292</v>
      </c>
    </row>
    <row r="747" spans="1:18" x14ac:dyDescent="0.25">
      <c r="A747">
        <v>26</v>
      </c>
      <c r="B747">
        <v>1</v>
      </c>
      <c r="C747">
        <v>16</v>
      </c>
      <c r="D747">
        <v>21</v>
      </c>
      <c r="E747">
        <v>37434.128905999998</v>
      </c>
      <c r="H747" s="2">
        <v>7</v>
      </c>
      <c r="I747" s="2">
        <v>2</v>
      </c>
      <c r="J747" s="2">
        <v>9</v>
      </c>
      <c r="K747" s="3">
        <v>8201.5283199999994</v>
      </c>
      <c r="L747">
        <f t="shared" si="105"/>
        <v>7</v>
      </c>
      <c r="M747">
        <f t="shared" si="106"/>
        <v>2</v>
      </c>
      <c r="N747">
        <f t="shared" si="107"/>
        <v>9</v>
      </c>
      <c r="O747">
        <f t="shared" si="108"/>
        <v>8201.5283199999994</v>
      </c>
      <c r="P747">
        <f>IF(N747=-1,VLOOKUP(M747,periods!$A$1:$B$11,2,FALSE),VLOOKUP(M747,periods!$A$1:$B$11,2,FALSE)/100)</f>
        <v>1E-3</v>
      </c>
      <c r="Q747">
        <f t="shared" si="109"/>
        <v>8.2015283199999995</v>
      </c>
      <c r="R747">
        <f t="shared" si="110"/>
        <v>67265.066783762013</v>
      </c>
    </row>
    <row r="748" spans="1:18" x14ac:dyDescent="0.25">
      <c r="A748">
        <v>2100210</v>
      </c>
      <c r="B748">
        <v>1</v>
      </c>
      <c r="C748">
        <v>16</v>
      </c>
      <c r="D748">
        <v>27</v>
      </c>
      <c r="E748">
        <v>34228.253905999998</v>
      </c>
      <c r="H748" s="2">
        <v>7</v>
      </c>
      <c r="I748" s="2">
        <v>2</v>
      </c>
      <c r="J748" s="2">
        <v>10</v>
      </c>
      <c r="K748" s="3">
        <v>7714.0898440000001</v>
      </c>
      <c r="L748">
        <f t="shared" si="105"/>
        <v>7</v>
      </c>
      <c r="M748">
        <f t="shared" si="106"/>
        <v>2</v>
      </c>
      <c r="N748">
        <f t="shared" si="107"/>
        <v>10</v>
      </c>
      <c r="O748">
        <f t="shared" si="108"/>
        <v>7714.0898440000001</v>
      </c>
      <c r="P748">
        <f>IF(N748=-1,VLOOKUP(M748,periods!$A$1:$B$11,2,FALSE),VLOOKUP(M748,periods!$A$1:$B$11,2,FALSE)/100)</f>
        <v>1E-3</v>
      </c>
      <c r="Q748">
        <f t="shared" si="109"/>
        <v>7.7140898440000001</v>
      </c>
      <c r="R748">
        <f t="shared" si="110"/>
        <v>59507.182121303944</v>
      </c>
    </row>
    <row r="749" spans="1:18" x14ac:dyDescent="0.25">
      <c r="A749">
        <v>2100210</v>
      </c>
      <c r="B749">
        <v>1</v>
      </c>
      <c r="C749">
        <v>16</v>
      </c>
      <c r="D749">
        <v>32</v>
      </c>
      <c r="E749">
        <v>11372.720703000001</v>
      </c>
      <c r="H749" s="2">
        <v>7</v>
      </c>
      <c r="I749" s="2">
        <v>2</v>
      </c>
      <c r="J749" s="2">
        <v>11</v>
      </c>
      <c r="K749" s="3">
        <v>6849.8173829999996</v>
      </c>
      <c r="L749">
        <f t="shared" si="105"/>
        <v>7</v>
      </c>
      <c r="M749">
        <f t="shared" si="106"/>
        <v>2</v>
      </c>
      <c r="N749">
        <f t="shared" si="107"/>
        <v>11</v>
      </c>
      <c r="O749">
        <f t="shared" si="108"/>
        <v>6849.8173829999996</v>
      </c>
      <c r="P749">
        <f>IF(N749=-1,VLOOKUP(M749,periods!$A$1:$B$11,2,FALSE),VLOOKUP(M749,periods!$A$1:$B$11,2,FALSE)/100)</f>
        <v>1E-3</v>
      </c>
      <c r="Q749">
        <f t="shared" si="109"/>
        <v>6.8498173829999995</v>
      </c>
      <c r="R749">
        <f t="shared" si="110"/>
        <v>46919.998180448965</v>
      </c>
    </row>
    <row r="750" spans="1:18" x14ac:dyDescent="0.25">
      <c r="A750">
        <v>2100210</v>
      </c>
      <c r="B750">
        <v>1</v>
      </c>
      <c r="C750">
        <v>16</v>
      </c>
      <c r="D750">
        <v>34</v>
      </c>
      <c r="E750">
        <v>20989.824218999998</v>
      </c>
      <c r="H750" s="2">
        <v>7</v>
      </c>
      <c r="I750" s="2">
        <v>2</v>
      </c>
      <c r="J750" s="2">
        <v>13</v>
      </c>
      <c r="K750" s="3">
        <v>10235.893555000001</v>
      </c>
      <c r="L750">
        <f t="shared" si="105"/>
        <v>7</v>
      </c>
      <c r="M750">
        <f t="shared" si="106"/>
        <v>2</v>
      </c>
      <c r="N750">
        <f t="shared" si="107"/>
        <v>13</v>
      </c>
      <c r="O750">
        <f t="shared" si="108"/>
        <v>10235.893555000001</v>
      </c>
      <c r="P750">
        <f>IF(N750=-1,VLOOKUP(M750,periods!$A$1:$B$11,2,FALSE),VLOOKUP(M750,periods!$A$1:$B$11,2,FALSE)/100)</f>
        <v>1E-3</v>
      </c>
      <c r="Q750">
        <f t="shared" si="109"/>
        <v>10.235893555000001</v>
      </c>
      <c r="R750">
        <f t="shared" si="110"/>
        <v>104773.51686929054</v>
      </c>
    </row>
    <row r="751" spans="1:18" x14ac:dyDescent="0.25">
      <c r="A751">
        <v>26</v>
      </c>
      <c r="B751">
        <v>1</v>
      </c>
      <c r="C751">
        <v>16</v>
      </c>
      <c r="D751">
        <v>38</v>
      </c>
      <c r="E751">
        <v>13282.711914</v>
      </c>
      <c r="H751" s="2">
        <v>7</v>
      </c>
      <c r="I751" s="2">
        <v>2</v>
      </c>
      <c r="J751" s="2">
        <v>15</v>
      </c>
      <c r="K751" s="3">
        <v>10408.729492</v>
      </c>
      <c r="L751">
        <f t="shared" si="105"/>
        <v>7</v>
      </c>
      <c r="M751">
        <f t="shared" si="106"/>
        <v>2</v>
      </c>
      <c r="N751">
        <f t="shared" si="107"/>
        <v>15</v>
      </c>
      <c r="O751">
        <f t="shared" si="108"/>
        <v>10408.729492</v>
      </c>
      <c r="P751">
        <f>IF(N751=-1,VLOOKUP(M751,periods!$A$1:$B$11,2,FALSE),VLOOKUP(M751,periods!$A$1:$B$11,2,FALSE)/100)</f>
        <v>1E-3</v>
      </c>
      <c r="Q751">
        <f t="shared" si="109"/>
        <v>10.408729492000001</v>
      </c>
      <c r="R751">
        <f t="shared" si="110"/>
        <v>108341.64963763059</v>
      </c>
    </row>
    <row r="752" spans="1:18" x14ac:dyDescent="0.25">
      <c r="A752">
        <v>2100210</v>
      </c>
      <c r="B752">
        <v>1</v>
      </c>
      <c r="C752">
        <v>16</v>
      </c>
      <c r="D752">
        <v>38</v>
      </c>
      <c r="E752">
        <v>31582.261718999998</v>
      </c>
      <c r="H752" s="2">
        <v>7</v>
      </c>
      <c r="I752" s="2">
        <v>2</v>
      </c>
      <c r="J752" s="2">
        <v>19</v>
      </c>
      <c r="K752" s="3">
        <v>10933.292969</v>
      </c>
      <c r="L752">
        <f t="shared" si="105"/>
        <v>7</v>
      </c>
      <c r="M752">
        <f t="shared" si="106"/>
        <v>2</v>
      </c>
      <c r="N752">
        <f t="shared" si="107"/>
        <v>19</v>
      </c>
      <c r="O752">
        <f t="shared" si="108"/>
        <v>10933.292969</v>
      </c>
      <c r="P752">
        <f>IF(N752=-1,VLOOKUP(M752,periods!$A$1:$B$11,2,FALSE),VLOOKUP(M752,periods!$A$1:$B$11,2,FALSE)/100)</f>
        <v>1E-3</v>
      </c>
      <c r="Q752">
        <f t="shared" si="109"/>
        <v>10.933292969</v>
      </c>
      <c r="R752">
        <f t="shared" si="110"/>
        <v>119536.89514598485</v>
      </c>
    </row>
    <row r="753" spans="1:18" x14ac:dyDescent="0.25">
      <c r="A753">
        <v>2100210</v>
      </c>
      <c r="B753">
        <v>1</v>
      </c>
      <c r="C753">
        <v>16</v>
      </c>
      <c r="D753">
        <v>43</v>
      </c>
      <c r="E753">
        <v>22796.089843999998</v>
      </c>
      <c r="H753" s="2">
        <v>7</v>
      </c>
      <c r="I753" s="2">
        <v>2</v>
      </c>
      <c r="J753" s="2">
        <v>21</v>
      </c>
      <c r="K753" s="3">
        <v>7125.3862300000001</v>
      </c>
      <c r="L753">
        <f t="shared" si="105"/>
        <v>7</v>
      </c>
      <c r="M753">
        <f t="shared" si="106"/>
        <v>2</v>
      </c>
      <c r="N753">
        <f t="shared" si="107"/>
        <v>21</v>
      </c>
      <c r="O753">
        <f t="shared" si="108"/>
        <v>7125.3862300000001</v>
      </c>
      <c r="P753">
        <f>IF(N753=-1,VLOOKUP(M753,periods!$A$1:$B$11,2,FALSE),VLOOKUP(M753,periods!$A$1:$B$11,2,FALSE)/100)</f>
        <v>1E-3</v>
      </c>
      <c r="Q753">
        <f t="shared" si="109"/>
        <v>7.1253862300000002</v>
      </c>
      <c r="R753">
        <f t="shared" si="110"/>
        <v>50771.128926673613</v>
      </c>
    </row>
    <row r="754" spans="1:18" x14ac:dyDescent="0.25">
      <c r="A754">
        <v>2100210</v>
      </c>
      <c r="B754">
        <v>1</v>
      </c>
      <c r="C754">
        <v>16</v>
      </c>
      <c r="D754">
        <v>47</v>
      </c>
      <c r="E754">
        <v>32677.8125</v>
      </c>
      <c r="H754" s="2">
        <v>7</v>
      </c>
      <c r="I754" s="2">
        <v>2</v>
      </c>
      <c r="J754" s="2">
        <v>23</v>
      </c>
      <c r="K754" s="3">
        <v>6807.3901370000003</v>
      </c>
      <c r="L754">
        <f t="shared" si="105"/>
        <v>7</v>
      </c>
      <c r="M754">
        <f t="shared" si="106"/>
        <v>2</v>
      </c>
      <c r="N754">
        <f t="shared" si="107"/>
        <v>23</v>
      </c>
      <c r="O754">
        <f t="shared" si="108"/>
        <v>6807.3901370000003</v>
      </c>
      <c r="P754">
        <f>IF(N754=-1,VLOOKUP(M754,periods!$A$1:$B$11,2,FALSE),VLOOKUP(M754,periods!$A$1:$B$11,2,FALSE)/100)</f>
        <v>1E-3</v>
      </c>
      <c r="Q754">
        <f t="shared" si="109"/>
        <v>6.8073901370000005</v>
      </c>
      <c r="R754">
        <f t="shared" si="110"/>
        <v>46340.560477324885</v>
      </c>
    </row>
    <row r="755" spans="1:18" x14ac:dyDescent="0.25">
      <c r="A755">
        <v>26</v>
      </c>
      <c r="B755">
        <v>1</v>
      </c>
      <c r="C755">
        <v>16</v>
      </c>
      <c r="D755">
        <v>52</v>
      </c>
      <c r="E755">
        <v>14685.909180000001</v>
      </c>
      <c r="H755" s="2">
        <v>7</v>
      </c>
      <c r="I755" s="2">
        <v>2</v>
      </c>
      <c r="J755" s="2">
        <v>25</v>
      </c>
      <c r="K755" s="3">
        <v>5326.8671880000002</v>
      </c>
      <c r="L755">
        <f t="shared" si="105"/>
        <v>7</v>
      </c>
      <c r="M755">
        <f t="shared" si="106"/>
        <v>2</v>
      </c>
      <c r="N755">
        <f t="shared" si="107"/>
        <v>25</v>
      </c>
      <c r="O755">
        <f t="shared" si="108"/>
        <v>5326.8671880000002</v>
      </c>
      <c r="P755">
        <f>IF(N755=-1,VLOOKUP(M755,periods!$A$1:$B$11,2,FALSE),VLOOKUP(M755,periods!$A$1:$B$11,2,FALSE)/100)</f>
        <v>1E-3</v>
      </c>
      <c r="Q755">
        <f t="shared" si="109"/>
        <v>5.3268671880000005</v>
      </c>
      <c r="R755">
        <f t="shared" si="110"/>
        <v>28375.514038591031</v>
      </c>
    </row>
    <row r="756" spans="1:18" x14ac:dyDescent="0.25">
      <c r="A756">
        <v>2100210</v>
      </c>
      <c r="B756">
        <v>1</v>
      </c>
      <c r="C756">
        <v>16</v>
      </c>
      <c r="D756">
        <v>53</v>
      </c>
      <c r="E756">
        <v>56112.734375</v>
      </c>
      <c r="H756" s="2">
        <v>7</v>
      </c>
      <c r="I756" s="2">
        <v>2</v>
      </c>
      <c r="J756" s="2">
        <v>26</v>
      </c>
      <c r="K756" s="3">
        <v>13858.485352</v>
      </c>
      <c r="L756">
        <f t="shared" si="105"/>
        <v>7</v>
      </c>
      <c r="M756">
        <f t="shared" si="106"/>
        <v>2</v>
      </c>
      <c r="N756">
        <f t="shared" si="107"/>
        <v>26</v>
      </c>
      <c r="O756">
        <f t="shared" si="108"/>
        <v>13858.485352</v>
      </c>
      <c r="P756">
        <f>IF(N756=-1,VLOOKUP(M756,periods!$A$1:$B$11,2,FALSE),VLOOKUP(M756,periods!$A$1:$B$11,2,FALSE)/100)</f>
        <v>1E-3</v>
      </c>
      <c r="Q756">
        <f t="shared" si="109"/>
        <v>13.858485352000001</v>
      </c>
      <c r="R756">
        <f t="shared" si="110"/>
        <v>192057.61625159858</v>
      </c>
    </row>
    <row r="757" spans="1:18" x14ac:dyDescent="0.25">
      <c r="A757">
        <v>2100210</v>
      </c>
      <c r="B757">
        <v>1</v>
      </c>
      <c r="C757">
        <v>16</v>
      </c>
      <c r="D757">
        <v>54</v>
      </c>
      <c r="E757">
        <v>33263.726562000003</v>
      </c>
      <c r="H757" s="2">
        <v>7</v>
      </c>
      <c r="I757" s="2">
        <v>2</v>
      </c>
      <c r="J757" s="2">
        <v>27</v>
      </c>
      <c r="K757" s="3">
        <v>15620.505859000001</v>
      </c>
      <c r="L757">
        <f t="shared" si="105"/>
        <v>7</v>
      </c>
      <c r="M757">
        <f t="shared" si="106"/>
        <v>2</v>
      </c>
      <c r="N757">
        <f t="shared" si="107"/>
        <v>27</v>
      </c>
      <c r="O757">
        <f t="shared" si="108"/>
        <v>15620.505859000001</v>
      </c>
      <c r="P757">
        <f>IF(N757=-1,VLOOKUP(M757,periods!$A$1:$B$11,2,FALSE),VLOOKUP(M757,periods!$A$1:$B$11,2,FALSE)/100)</f>
        <v>1E-3</v>
      </c>
      <c r="Q757">
        <f t="shared" si="109"/>
        <v>15.620505859000001</v>
      </c>
      <c r="R757">
        <f t="shared" si="110"/>
        <v>244000.20329105336</v>
      </c>
    </row>
    <row r="758" spans="1:18" x14ac:dyDescent="0.25">
      <c r="A758">
        <v>2100210</v>
      </c>
      <c r="B758">
        <v>1</v>
      </c>
      <c r="C758">
        <v>16</v>
      </c>
      <c r="D758">
        <v>56</v>
      </c>
      <c r="E758">
        <v>54384.390625</v>
      </c>
      <c r="H758" s="2">
        <v>7</v>
      </c>
      <c r="I758" s="2">
        <v>2</v>
      </c>
      <c r="J758" s="2">
        <v>28</v>
      </c>
      <c r="K758" s="3">
        <v>12579.578125</v>
      </c>
      <c r="L758">
        <f t="shared" si="105"/>
        <v>7</v>
      </c>
      <c r="M758">
        <f t="shared" si="106"/>
        <v>2</v>
      </c>
      <c r="N758">
        <f t="shared" si="107"/>
        <v>28</v>
      </c>
      <c r="O758">
        <f t="shared" si="108"/>
        <v>12579.578125</v>
      </c>
      <c r="P758">
        <f>IF(N758=-1,VLOOKUP(M758,periods!$A$1:$B$11,2,FALSE),VLOOKUP(M758,periods!$A$1:$B$11,2,FALSE)/100)</f>
        <v>1E-3</v>
      </c>
      <c r="Q758">
        <f t="shared" si="109"/>
        <v>12.579578124999999</v>
      </c>
      <c r="R758">
        <f t="shared" si="110"/>
        <v>158245.78580297853</v>
      </c>
    </row>
    <row r="759" spans="1:18" x14ac:dyDescent="0.25">
      <c r="A759">
        <v>2100210</v>
      </c>
      <c r="B759">
        <v>1</v>
      </c>
      <c r="C759">
        <v>16</v>
      </c>
      <c r="D759">
        <v>61</v>
      </c>
      <c r="E759">
        <v>17494.798827999999</v>
      </c>
      <c r="H759" s="2">
        <v>7</v>
      </c>
      <c r="I759" s="2">
        <v>2</v>
      </c>
      <c r="J759" s="2">
        <v>29</v>
      </c>
      <c r="K759" s="3">
        <v>4495.640625</v>
      </c>
      <c r="L759">
        <f t="shared" si="105"/>
        <v>7</v>
      </c>
      <c r="M759">
        <f t="shared" si="106"/>
        <v>2</v>
      </c>
      <c r="N759">
        <f t="shared" si="107"/>
        <v>29</v>
      </c>
      <c r="O759">
        <f t="shared" si="108"/>
        <v>4495.640625</v>
      </c>
      <c r="P759">
        <f>IF(N759=-1,VLOOKUP(M759,periods!$A$1:$B$11,2,FALSE),VLOOKUP(M759,periods!$A$1:$B$11,2,FALSE)/100)</f>
        <v>1E-3</v>
      </c>
      <c r="Q759">
        <f t="shared" si="109"/>
        <v>4.4956406250000001</v>
      </c>
      <c r="R759">
        <f t="shared" si="110"/>
        <v>20210.784629150392</v>
      </c>
    </row>
    <row r="760" spans="1:18" x14ac:dyDescent="0.25">
      <c r="A760">
        <v>2100210</v>
      </c>
      <c r="B760">
        <v>1</v>
      </c>
      <c r="C760">
        <v>16</v>
      </c>
      <c r="D760">
        <v>66</v>
      </c>
      <c r="E760">
        <v>53889.660155999998</v>
      </c>
      <c r="H760" s="2">
        <v>7</v>
      </c>
      <c r="I760" s="2">
        <v>2</v>
      </c>
      <c r="J760" s="2">
        <v>30</v>
      </c>
      <c r="K760" s="3">
        <v>6855.2885740000002</v>
      </c>
      <c r="L760">
        <f t="shared" si="105"/>
        <v>7</v>
      </c>
      <c r="M760">
        <f t="shared" si="106"/>
        <v>2</v>
      </c>
      <c r="N760">
        <f t="shared" si="107"/>
        <v>30</v>
      </c>
      <c r="O760">
        <f t="shared" si="108"/>
        <v>6855.2885740000002</v>
      </c>
      <c r="P760">
        <f>IF(N760=-1,VLOOKUP(M760,periods!$A$1:$B$11,2,FALSE),VLOOKUP(M760,periods!$A$1:$B$11,2,FALSE)/100)</f>
        <v>1E-3</v>
      </c>
      <c r="Q760">
        <f t="shared" si="109"/>
        <v>6.8552885740000002</v>
      </c>
      <c r="R760">
        <f t="shared" si="110"/>
        <v>46994.981432814959</v>
      </c>
    </row>
    <row r="761" spans="1:18" x14ac:dyDescent="0.25">
      <c r="A761">
        <v>26</v>
      </c>
      <c r="B761">
        <v>1</v>
      </c>
      <c r="C761">
        <v>16</v>
      </c>
      <c r="D761">
        <v>68</v>
      </c>
      <c r="E761">
        <v>10221.216796999999</v>
      </c>
      <c r="H761" s="2">
        <v>7</v>
      </c>
      <c r="I761" s="2">
        <v>2</v>
      </c>
      <c r="J761" s="2">
        <v>31</v>
      </c>
      <c r="K761" s="3">
        <v>5223.0898440000001</v>
      </c>
      <c r="L761">
        <f t="shared" si="105"/>
        <v>7</v>
      </c>
      <c r="M761">
        <f t="shared" si="106"/>
        <v>2</v>
      </c>
      <c r="N761">
        <f t="shared" si="107"/>
        <v>31</v>
      </c>
      <c r="O761">
        <f t="shared" si="108"/>
        <v>5223.0898440000001</v>
      </c>
      <c r="P761">
        <f>IF(N761=-1,VLOOKUP(M761,periods!$A$1:$B$11,2,FALSE),VLOOKUP(M761,periods!$A$1:$B$11,2,FALSE)/100)</f>
        <v>1E-3</v>
      </c>
      <c r="Q761">
        <f t="shared" si="109"/>
        <v>5.2230898440000004</v>
      </c>
      <c r="R761">
        <f t="shared" si="110"/>
        <v>27280.667518495942</v>
      </c>
    </row>
    <row r="762" spans="1:18" x14ac:dyDescent="0.25">
      <c r="A762">
        <v>2100210</v>
      </c>
      <c r="B762">
        <v>1</v>
      </c>
      <c r="C762">
        <v>16</v>
      </c>
      <c r="D762">
        <v>68</v>
      </c>
      <c r="E762">
        <v>54266.589844000002</v>
      </c>
      <c r="H762" s="2">
        <v>7</v>
      </c>
      <c r="I762" s="2">
        <v>2</v>
      </c>
      <c r="J762" s="2">
        <v>32</v>
      </c>
      <c r="K762" s="3">
        <v>8986.4072269999997</v>
      </c>
      <c r="L762">
        <f t="shared" si="105"/>
        <v>7</v>
      </c>
      <c r="M762">
        <f t="shared" si="106"/>
        <v>2</v>
      </c>
      <c r="N762">
        <f t="shared" si="107"/>
        <v>32</v>
      </c>
      <c r="O762">
        <f t="shared" si="108"/>
        <v>8986.4072269999997</v>
      </c>
      <c r="P762">
        <f>IF(N762=-1,VLOOKUP(M762,periods!$A$1:$B$11,2,FALSE),VLOOKUP(M762,periods!$A$1:$B$11,2,FALSE)/100)</f>
        <v>1E-3</v>
      </c>
      <c r="Q762">
        <f t="shared" si="109"/>
        <v>8.9864072269999991</v>
      </c>
      <c r="R762">
        <f t="shared" si="110"/>
        <v>80755.514849477826</v>
      </c>
    </row>
    <row r="763" spans="1:18" x14ac:dyDescent="0.25">
      <c r="A763">
        <v>2100210</v>
      </c>
      <c r="B763">
        <v>1</v>
      </c>
      <c r="C763">
        <v>16</v>
      </c>
      <c r="D763">
        <v>69</v>
      </c>
      <c r="E763">
        <v>15239.060546999999</v>
      </c>
      <c r="H763" s="2">
        <v>7</v>
      </c>
      <c r="I763" s="2">
        <v>2</v>
      </c>
      <c r="J763" s="2">
        <v>34</v>
      </c>
      <c r="K763" s="3">
        <v>9829.1621090000008</v>
      </c>
      <c r="L763">
        <f t="shared" si="105"/>
        <v>7</v>
      </c>
      <c r="M763">
        <f t="shared" si="106"/>
        <v>2</v>
      </c>
      <c r="N763">
        <f t="shared" si="107"/>
        <v>34</v>
      </c>
      <c r="O763">
        <f t="shared" si="108"/>
        <v>9829.1621090000008</v>
      </c>
      <c r="P763">
        <f>IF(N763=-1,VLOOKUP(M763,periods!$A$1:$B$11,2,FALSE),VLOOKUP(M763,periods!$A$1:$B$11,2,FALSE)/100)</f>
        <v>1E-3</v>
      </c>
      <c r="Q763">
        <f t="shared" si="109"/>
        <v>9.8291621090000003</v>
      </c>
      <c r="R763">
        <f t="shared" si="110"/>
        <v>96612.427765001339</v>
      </c>
    </row>
    <row r="764" spans="1:18" x14ac:dyDescent="0.25">
      <c r="A764">
        <v>2100210</v>
      </c>
      <c r="B764">
        <v>1</v>
      </c>
      <c r="C764">
        <v>16</v>
      </c>
      <c r="D764">
        <v>71</v>
      </c>
      <c r="E764">
        <v>58309.003905999998</v>
      </c>
      <c r="H764" s="2">
        <v>7</v>
      </c>
      <c r="I764" s="2">
        <v>2</v>
      </c>
      <c r="J764" s="2">
        <v>35</v>
      </c>
      <c r="K764" s="3">
        <v>13880.233398</v>
      </c>
      <c r="L764">
        <f t="shared" si="105"/>
        <v>7</v>
      </c>
      <c r="M764">
        <f t="shared" si="106"/>
        <v>2</v>
      </c>
      <c r="N764">
        <f t="shared" si="107"/>
        <v>35</v>
      </c>
      <c r="O764">
        <f t="shared" si="108"/>
        <v>13880.233398</v>
      </c>
      <c r="P764">
        <f>IF(N764=-1,VLOOKUP(M764,periods!$A$1:$B$11,2,FALSE),VLOOKUP(M764,periods!$A$1:$B$11,2,FALSE)/100)</f>
        <v>1E-3</v>
      </c>
      <c r="Q764">
        <f t="shared" si="109"/>
        <v>13.880233398000001</v>
      </c>
      <c r="R764">
        <f t="shared" si="110"/>
        <v>192660.87918295464</v>
      </c>
    </row>
    <row r="765" spans="1:18" x14ac:dyDescent="0.25">
      <c r="A765">
        <v>2100210</v>
      </c>
      <c r="B765">
        <v>1</v>
      </c>
      <c r="C765">
        <v>16</v>
      </c>
      <c r="D765">
        <v>73</v>
      </c>
      <c r="E765">
        <v>18031.238281000002</v>
      </c>
      <c r="H765" s="2">
        <v>7</v>
      </c>
      <c r="I765" s="2">
        <v>2</v>
      </c>
      <c r="J765" s="2">
        <v>37</v>
      </c>
      <c r="K765" s="3">
        <v>4572.7470700000003</v>
      </c>
      <c r="L765">
        <f t="shared" si="105"/>
        <v>7</v>
      </c>
      <c r="M765">
        <f t="shared" si="106"/>
        <v>2</v>
      </c>
      <c r="N765">
        <f t="shared" si="107"/>
        <v>37</v>
      </c>
      <c r="O765">
        <f t="shared" si="108"/>
        <v>4572.7470700000003</v>
      </c>
      <c r="P765">
        <f>IF(N765=-1,VLOOKUP(M765,periods!$A$1:$B$11,2,FALSE),VLOOKUP(M765,periods!$A$1:$B$11,2,FALSE)/100)</f>
        <v>1E-3</v>
      </c>
      <c r="Q765">
        <f t="shared" si="109"/>
        <v>4.5727470700000001</v>
      </c>
      <c r="R765">
        <f t="shared" si="110"/>
        <v>20910.015766193588</v>
      </c>
    </row>
    <row r="766" spans="1:18" x14ac:dyDescent="0.25">
      <c r="A766">
        <v>26</v>
      </c>
      <c r="B766">
        <v>1</v>
      </c>
      <c r="C766">
        <v>16</v>
      </c>
      <c r="D766">
        <v>87</v>
      </c>
      <c r="E766">
        <v>17621.601562</v>
      </c>
      <c r="H766" s="2">
        <v>7</v>
      </c>
      <c r="I766" s="2">
        <v>2</v>
      </c>
      <c r="J766" s="2">
        <v>38</v>
      </c>
      <c r="K766" s="3">
        <v>8121.7822269999997</v>
      </c>
      <c r="L766">
        <f t="shared" si="105"/>
        <v>7</v>
      </c>
      <c r="M766">
        <f t="shared" si="106"/>
        <v>2</v>
      </c>
      <c r="N766">
        <f t="shared" si="107"/>
        <v>38</v>
      </c>
      <c r="O766">
        <f t="shared" si="108"/>
        <v>8121.7822269999997</v>
      </c>
      <c r="P766">
        <f>IF(N766=-1,VLOOKUP(M766,periods!$A$1:$B$11,2,FALSE),VLOOKUP(M766,periods!$A$1:$B$11,2,FALSE)/100)</f>
        <v>1E-3</v>
      </c>
      <c r="Q766">
        <f t="shared" si="109"/>
        <v>8.1217822270000006</v>
      </c>
      <c r="R766">
        <f t="shared" si="110"/>
        <v>65963.346542813073</v>
      </c>
    </row>
    <row r="767" spans="1:18" x14ac:dyDescent="0.25">
      <c r="A767">
        <v>2100210</v>
      </c>
      <c r="B767">
        <v>1</v>
      </c>
      <c r="C767">
        <v>16</v>
      </c>
      <c r="D767">
        <v>93</v>
      </c>
      <c r="E767">
        <v>12847.898438</v>
      </c>
      <c r="H767" s="2">
        <v>7</v>
      </c>
      <c r="I767" s="2">
        <v>2</v>
      </c>
      <c r="J767" s="2">
        <v>39</v>
      </c>
      <c r="K767" s="3">
        <v>6766.5966799999997</v>
      </c>
      <c r="L767">
        <f t="shared" si="105"/>
        <v>7</v>
      </c>
      <c r="M767">
        <f t="shared" si="106"/>
        <v>2</v>
      </c>
      <c r="N767">
        <f t="shared" si="107"/>
        <v>39</v>
      </c>
      <c r="O767">
        <f t="shared" si="108"/>
        <v>6766.5966799999997</v>
      </c>
      <c r="P767">
        <f>IF(N767=-1,VLOOKUP(M767,periods!$A$1:$B$11,2,FALSE),VLOOKUP(M767,periods!$A$1:$B$11,2,FALSE)/100)</f>
        <v>1E-3</v>
      </c>
      <c r="Q767">
        <f t="shared" si="109"/>
        <v>6.7665966800000001</v>
      </c>
      <c r="R767">
        <f t="shared" si="110"/>
        <v>45786.830629787022</v>
      </c>
    </row>
    <row r="768" spans="1:18" x14ac:dyDescent="0.25">
      <c r="A768">
        <v>2100210</v>
      </c>
      <c r="B768">
        <v>1</v>
      </c>
      <c r="C768">
        <v>16</v>
      </c>
      <c r="D768">
        <v>96</v>
      </c>
      <c r="E768">
        <v>40379.628905999998</v>
      </c>
      <c r="H768" s="2">
        <v>7</v>
      </c>
      <c r="I768" s="2">
        <v>2</v>
      </c>
      <c r="J768" s="2">
        <v>43</v>
      </c>
      <c r="K768" s="3">
        <v>8428.7529300000006</v>
      </c>
      <c r="L768">
        <f t="shared" si="105"/>
        <v>7</v>
      </c>
      <c r="M768">
        <f t="shared" si="106"/>
        <v>2</v>
      </c>
      <c r="N768">
        <f t="shared" si="107"/>
        <v>43</v>
      </c>
      <c r="O768">
        <f t="shared" si="108"/>
        <v>8428.7529300000006</v>
      </c>
      <c r="P768">
        <f>IF(N768=-1,VLOOKUP(M768,periods!$A$1:$B$11,2,FALSE),VLOOKUP(M768,periods!$A$1:$B$11,2,FALSE)/100)</f>
        <v>1E-3</v>
      </c>
      <c r="Q768">
        <f t="shared" si="109"/>
        <v>8.4287529299999999</v>
      </c>
      <c r="R768">
        <f t="shared" si="110"/>
        <v>71043.875954983596</v>
      </c>
    </row>
    <row r="769" spans="1:18" x14ac:dyDescent="0.25">
      <c r="A769">
        <v>2100210</v>
      </c>
      <c r="B769">
        <v>1</v>
      </c>
      <c r="C769">
        <v>16</v>
      </c>
      <c r="D769">
        <v>97</v>
      </c>
      <c r="E769">
        <v>21610.853515999999</v>
      </c>
      <c r="H769" s="2">
        <v>7</v>
      </c>
      <c r="I769" s="2">
        <v>2</v>
      </c>
      <c r="J769" s="2">
        <v>45</v>
      </c>
      <c r="K769" s="3">
        <v>13195.754883</v>
      </c>
      <c r="L769">
        <f t="shared" si="105"/>
        <v>7</v>
      </c>
      <c r="M769">
        <f t="shared" si="106"/>
        <v>2</v>
      </c>
      <c r="N769">
        <f t="shared" si="107"/>
        <v>45</v>
      </c>
      <c r="O769">
        <f t="shared" si="108"/>
        <v>13195.754883</v>
      </c>
      <c r="P769">
        <f>IF(N769=-1,VLOOKUP(M769,periods!$A$1:$B$11,2,FALSE),VLOOKUP(M769,periods!$A$1:$B$11,2,FALSE)/100)</f>
        <v>1E-3</v>
      </c>
      <c r="Q769">
        <f t="shared" si="109"/>
        <v>13.195754882999999</v>
      </c>
      <c r="R769">
        <f t="shared" si="110"/>
        <v>174127.94693221836</v>
      </c>
    </row>
    <row r="770" spans="1:18" x14ac:dyDescent="0.25">
      <c r="A770">
        <v>2100210</v>
      </c>
      <c r="B770">
        <v>1</v>
      </c>
      <c r="C770">
        <v>16</v>
      </c>
      <c r="D770">
        <v>99</v>
      </c>
      <c r="E770">
        <v>33110.082030999998</v>
      </c>
      <c r="H770" s="2">
        <v>7</v>
      </c>
      <c r="I770" s="2">
        <v>2</v>
      </c>
      <c r="J770" s="2">
        <v>48</v>
      </c>
      <c r="K770" s="3">
        <v>7111.4702150000003</v>
      </c>
      <c r="L770">
        <f t="shared" ref="L770:L833" si="111">H770</f>
        <v>7</v>
      </c>
      <c r="M770">
        <f t="shared" ref="M770:M833" si="112">I770</f>
        <v>2</v>
      </c>
      <c r="N770">
        <f t="shared" ref="N770:N833" si="113">J770</f>
        <v>48</v>
      </c>
      <c r="O770">
        <f t="shared" ref="O770:O833" si="114">K770</f>
        <v>7111.4702150000003</v>
      </c>
      <c r="P770">
        <f>IF(N770=-1,VLOOKUP(M770,periods!$A$1:$B$11,2,FALSE),VLOOKUP(M770,periods!$A$1:$B$11,2,FALSE)/100)</f>
        <v>1E-3</v>
      </c>
      <c r="Q770">
        <f t="shared" si="109"/>
        <v>7.1114702150000006</v>
      </c>
      <c r="R770">
        <f t="shared" si="110"/>
        <v>50573.008618832151</v>
      </c>
    </row>
    <row r="771" spans="1:18" x14ac:dyDescent="0.25">
      <c r="A771">
        <v>2100210</v>
      </c>
      <c r="B771">
        <v>1</v>
      </c>
      <c r="C771">
        <v>16</v>
      </c>
      <c r="D771">
        <v>100</v>
      </c>
      <c r="E771">
        <v>34713.019530999998</v>
      </c>
      <c r="H771" s="2">
        <v>7</v>
      </c>
      <c r="I771" s="2">
        <v>2</v>
      </c>
      <c r="J771" s="2">
        <v>49</v>
      </c>
      <c r="K771" s="3">
        <v>11459.772461</v>
      </c>
      <c r="L771">
        <f t="shared" si="111"/>
        <v>7</v>
      </c>
      <c r="M771">
        <f t="shared" si="112"/>
        <v>2</v>
      </c>
      <c r="N771">
        <f t="shared" si="113"/>
        <v>49</v>
      </c>
      <c r="O771">
        <f t="shared" si="114"/>
        <v>11459.772461</v>
      </c>
      <c r="P771">
        <f>IF(N771=-1,VLOOKUP(M771,periods!$A$1:$B$11,2,FALSE),VLOOKUP(M771,periods!$A$1:$B$11,2,FALSE)/100)</f>
        <v>1E-3</v>
      </c>
      <c r="Q771">
        <f t="shared" ref="Q771:Q834" si="115">O771*P771</f>
        <v>11.459772461</v>
      </c>
      <c r="R771">
        <f t="shared" ref="R771:R834" si="116">P771*O771^2</f>
        <v>131326.38485789401</v>
      </c>
    </row>
    <row r="772" spans="1:18" x14ac:dyDescent="0.25">
      <c r="A772">
        <v>26</v>
      </c>
      <c r="B772">
        <v>1</v>
      </c>
      <c r="C772">
        <v>17</v>
      </c>
      <c r="D772">
        <v>-1</v>
      </c>
      <c r="E772">
        <v>614.56457499999999</v>
      </c>
      <c r="H772" s="2">
        <v>7</v>
      </c>
      <c r="I772" s="2">
        <v>2</v>
      </c>
      <c r="J772" s="2">
        <v>50</v>
      </c>
      <c r="K772" s="3">
        <v>14274.999023</v>
      </c>
      <c r="L772">
        <f t="shared" si="111"/>
        <v>7</v>
      </c>
      <c r="M772">
        <f t="shared" si="112"/>
        <v>2</v>
      </c>
      <c r="N772">
        <f t="shared" si="113"/>
        <v>50</v>
      </c>
      <c r="O772">
        <f t="shared" si="114"/>
        <v>14274.999023</v>
      </c>
      <c r="P772">
        <f>IF(N772=-1,VLOOKUP(M772,periods!$A$1:$B$11,2,FALSE),VLOOKUP(M772,periods!$A$1:$B$11,2,FALSE)/100)</f>
        <v>1E-3</v>
      </c>
      <c r="Q772">
        <f t="shared" si="115"/>
        <v>14.274999023000001</v>
      </c>
      <c r="R772">
        <f t="shared" si="116"/>
        <v>203775.59710665097</v>
      </c>
    </row>
    <row r="773" spans="1:18" x14ac:dyDescent="0.25">
      <c r="A773">
        <v>2100210</v>
      </c>
      <c r="B773">
        <v>1</v>
      </c>
      <c r="C773">
        <v>17</v>
      </c>
      <c r="D773">
        <v>-1</v>
      </c>
      <c r="E773">
        <v>3884.3652339999999</v>
      </c>
      <c r="H773" s="2">
        <v>7</v>
      </c>
      <c r="I773" s="2">
        <v>2</v>
      </c>
      <c r="J773" s="2">
        <v>51</v>
      </c>
      <c r="K773" s="3">
        <v>11256.241211</v>
      </c>
      <c r="L773">
        <f t="shared" si="111"/>
        <v>7</v>
      </c>
      <c r="M773">
        <f t="shared" si="112"/>
        <v>2</v>
      </c>
      <c r="N773">
        <f t="shared" si="113"/>
        <v>51</v>
      </c>
      <c r="O773">
        <f t="shared" si="114"/>
        <v>11256.241211</v>
      </c>
      <c r="P773">
        <f>IF(N773=-1,VLOOKUP(M773,periods!$A$1:$B$11,2,FALSE),VLOOKUP(M773,periods!$A$1:$B$11,2,FALSE)/100)</f>
        <v>1E-3</v>
      </c>
      <c r="Q773">
        <f t="shared" si="115"/>
        <v>11.256241211000001</v>
      </c>
      <c r="R773">
        <f t="shared" si="116"/>
        <v>126702.96620021477</v>
      </c>
    </row>
    <row r="774" spans="1:18" x14ac:dyDescent="0.25">
      <c r="A774">
        <v>26</v>
      </c>
      <c r="B774">
        <v>1</v>
      </c>
      <c r="C774">
        <v>17</v>
      </c>
      <c r="D774">
        <v>5</v>
      </c>
      <c r="E774">
        <v>9768.9208980000003</v>
      </c>
      <c r="H774" s="2">
        <v>7</v>
      </c>
      <c r="I774" s="2">
        <v>2</v>
      </c>
      <c r="J774" s="2">
        <v>52</v>
      </c>
      <c r="K774" s="3">
        <v>18592.558593999998</v>
      </c>
      <c r="L774">
        <f t="shared" si="111"/>
        <v>7</v>
      </c>
      <c r="M774">
        <f t="shared" si="112"/>
        <v>2</v>
      </c>
      <c r="N774">
        <f t="shared" si="113"/>
        <v>52</v>
      </c>
      <c r="O774">
        <f t="shared" si="114"/>
        <v>18592.558593999998</v>
      </c>
      <c r="P774">
        <f>IF(N774=-1,VLOOKUP(M774,periods!$A$1:$B$11,2,FALSE),VLOOKUP(M774,periods!$A$1:$B$11,2,FALSE)/100)</f>
        <v>1E-3</v>
      </c>
      <c r="Q774">
        <f t="shared" si="115"/>
        <v>18.592558594</v>
      </c>
      <c r="R774">
        <f t="shared" si="116"/>
        <v>345683.23507132323</v>
      </c>
    </row>
    <row r="775" spans="1:18" x14ac:dyDescent="0.25">
      <c r="A775">
        <v>2100210</v>
      </c>
      <c r="B775">
        <v>1</v>
      </c>
      <c r="C775">
        <v>17</v>
      </c>
      <c r="D775">
        <v>7</v>
      </c>
      <c r="E775">
        <v>22828.257812</v>
      </c>
      <c r="H775" s="2">
        <v>7</v>
      </c>
      <c r="I775" s="2">
        <v>2</v>
      </c>
      <c r="J775" s="2">
        <v>56</v>
      </c>
      <c r="K775" s="3">
        <v>19230.363281000002</v>
      </c>
      <c r="L775">
        <f t="shared" si="111"/>
        <v>7</v>
      </c>
      <c r="M775">
        <f t="shared" si="112"/>
        <v>2</v>
      </c>
      <c r="N775">
        <f t="shared" si="113"/>
        <v>56</v>
      </c>
      <c r="O775">
        <f t="shared" si="114"/>
        <v>19230.363281000002</v>
      </c>
      <c r="P775">
        <f>IF(N775=-1,VLOOKUP(M775,periods!$A$1:$B$11,2,FALSE),VLOOKUP(M775,periods!$A$1:$B$11,2,FALSE)/100)</f>
        <v>1E-3</v>
      </c>
      <c r="Q775">
        <f t="shared" si="115"/>
        <v>19.230363281000002</v>
      </c>
      <c r="R775">
        <f t="shared" si="116"/>
        <v>369806.87191923318</v>
      </c>
    </row>
    <row r="776" spans="1:18" x14ac:dyDescent="0.25">
      <c r="A776">
        <v>2100210</v>
      </c>
      <c r="B776">
        <v>1</v>
      </c>
      <c r="C776">
        <v>17</v>
      </c>
      <c r="D776">
        <v>8</v>
      </c>
      <c r="E776">
        <v>13111.757812</v>
      </c>
      <c r="H776" s="2">
        <v>7</v>
      </c>
      <c r="I776" s="2">
        <v>2</v>
      </c>
      <c r="J776" s="2">
        <v>58</v>
      </c>
      <c r="K776" s="3">
        <v>530.30542000000003</v>
      </c>
      <c r="L776">
        <f t="shared" si="111"/>
        <v>7</v>
      </c>
      <c r="M776">
        <f t="shared" si="112"/>
        <v>2</v>
      </c>
      <c r="N776">
        <f t="shared" si="113"/>
        <v>58</v>
      </c>
      <c r="O776">
        <f t="shared" si="114"/>
        <v>530.30542000000003</v>
      </c>
      <c r="P776">
        <f>IF(N776=-1,VLOOKUP(M776,periods!$A$1:$B$11,2,FALSE),VLOOKUP(M776,periods!$A$1:$B$11,2,FALSE)/100)</f>
        <v>1E-3</v>
      </c>
      <c r="Q776">
        <f t="shared" si="115"/>
        <v>0.53030542000000003</v>
      </c>
      <c r="R776">
        <f t="shared" si="116"/>
        <v>281.22383848137645</v>
      </c>
    </row>
    <row r="777" spans="1:18" x14ac:dyDescent="0.25">
      <c r="A777">
        <v>2100210</v>
      </c>
      <c r="B777">
        <v>1</v>
      </c>
      <c r="C777">
        <v>17</v>
      </c>
      <c r="D777">
        <v>17</v>
      </c>
      <c r="E777">
        <v>2391.6049800000001</v>
      </c>
      <c r="H777" s="2">
        <v>7</v>
      </c>
      <c r="I777" s="2">
        <v>2</v>
      </c>
      <c r="J777" s="2">
        <v>59</v>
      </c>
      <c r="K777" s="3">
        <v>2026.5158690000001</v>
      </c>
      <c r="L777">
        <f t="shared" si="111"/>
        <v>7</v>
      </c>
      <c r="M777">
        <f t="shared" si="112"/>
        <v>2</v>
      </c>
      <c r="N777">
        <f t="shared" si="113"/>
        <v>59</v>
      </c>
      <c r="O777">
        <f t="shared" si="114"/>
        <v>2026.5158690000001</v>
      </c>
      <c r="P777">
        <f>IF(N777=-1,VLOOKUP(M777,periods!$A$1:$B$11,2,FALSE),VLOOKUP(M777,periods!$A$1:$B$11,2,FALSE)/100)</f>
        <v>1E-3</v>
      </c>
      <c r="Q777">
        <f t="shared" si="115"/>
        <v>2.0265158690000002</v>
      </c>
      <c r="R777">
        <f t="shared" si="116"/>
        <v>4106.7665673088259</v>
      </c>
    </row>
    <row r="778" spans="1:18" x14ac:dyDescent="0.25">
      <c r="A778">
        <v>26</v>
      </c>
      <c r="B778">
        <v>1</v>
      </c>
      <c r="C778">
        <v>17</v>
      </c>
      <c r="D778">
        <v>18</v>
      </c>
      <c r="E778">
        <v>2441.7958979999999</v>
      </c>
      <c r="H778" s="2">
        <v>7</v>
      </c>
      <c r="I778" s="2">
        <v>2</v>
      </c>
      <c r="J778" s="2">
        <v>61</v>
      </c>
      <c r="K778" s="3">
        <v>9768.03125</v>
      </c>
      <c r="L778">
        <f t="shared" si="111"/>
        <v>7</v>
      </c>
      <c r="M778">
        <f t="shared" si="112"/>
        <v>2</v>
      </c>
      <c r="N778">
        <f t="shared" si="113"/>
        <v>61</v>
      </c>
      <c r="O778">
        <f t="shared" si="114"/>
        <v>9768.03125</v>
      </c>
      <c r="P778">
        <f>IF(N778=-1,VLOOKUP(M778,periods!$A$1:$B$11,2,FALSE),VLOOKUP(M778,periods!$A$1:$B$11,2,FALSE)/100)</f>
        <v>1E-3</v>
      </c>
      <c r="Q778">
        <f t="shared" si="115"/>
        <v>9.7680312499999999</v>
      </c>
      <c r="R778">
        <f t="shared" si="116"/>
        <v>95414.434500976568</v>
      </c>
    </row>
    <row r="779" spans="1:18" x14ac:dyDescent="0.25">
      <c r="A779">
        <v>2100210</v>
      </c>
      <c r="B779">
        <v>1</v>
      </c>
      <c r="C779">
        <v>17</v>
      </c>
      <c r="D779">
        <v>20</v>
      </c>
      <c r="E779">
        <v>12215.671875</v>
      </c>
      <c r="H779" s="2">
        <v>7</v>
      </c>
      <c r="I779" s="2">
        <v>2</v>
      </c>
      <c r="J779" s="2">
        <v>64</v>
      </c>
      <c r="K779" s="3">
        <v>5250.8974609999996</v>
      </c>
      <c r="L779">
        <f t="shared" si="111"/>
        <v>7</v>
      </c>
      <c r="M779">
        <f t="shared" si="112"/>
        <v>2</v>
      </c>
      <c r="N779">
        <f t="shared" si="113"/>
        <v>64</v>
      </c>
      <c r="O779">
        <f t="shared" si="114"/>
        <v>5250.8974609999996</v>
      </c>
      <c r="P779">
        <f>IF(N779=-1,VLOOKUP(M779,periods!$A$1:$B$11,2,FALSE),VLOOKUP(M779,periods!$A$1:$B$11,2,FALSE)/100)</f>
        <v>1E-3</v>
      </c>
      <c r="Q779">
        <f t="shared" si="115"/>
        <v>5.2508974610000001</v>
      </c>
      <c r="R779">
        <f t="shared" si="116"/>
        <v>27571.924145936246</v>
      </c>
    </row>
    <row r="780" spans="1:18" x14ac:dyDescent="0.25">
      <c r="A780">
        <v>26</v>
      </c>
      <c r="B780">
        <v>1</v>
      </c>
      <c r="C780">
        <v>17</v>
      </c>
      <c r="D780">
        <v>25</v>
      </c>
      <c r="E780">
        <v>3276.5263669999999</v>
      </c>
      <c r="H780" s="2">
        <v>7</v>
      </c>
      <c r="I780" s="2">
        <v>2</v>
      </c>
      <c r="J780" s="2">
        <v>66</v>
      </c>
      <c r="K780" s="3">
        <v>5498.984375</v>
      </c>
      <c r="L780">
        <f t="shared" si="111"/>
        <v>7</v>
      </c>
      <c r="M780">
        <f t="shared" si="112"/>
        <v>2</v>
      </c>
      <c r="N780">
        <f t="shared" si="113"/>
        <v>66</v>
      </c>
      <c r="O780">
        <f t="shared" si="114"/>
        <v>5498.984375</v>
      </c>
      <c r="P780">
        <f>IF(N780=-1,VLOOKUP(M780,periods!$A$1:$B$11,2,FALSE),VLOOKUP(M780,periods!$A$1:$B$11,2,FALSE)/100)</f>
        <v>1E-3</v>
      </c>
      <c r="Q780">
        <f t="shared" si="115"/>
        <v>5.498984375</v>
      </c>
      <c r="R780">
        <f t="shared" si="116"/>
        <v>30238.829156494143</v>
      </c>
    </row>
    <row r="781" spans="1:18" x14ac:dyDescent="0.25">
      <c r="A781">
        <v>2100210</v>
      </c>
      <c r="B781">
        <v>1</v>
      </c>
      <c r="C781">
        <v>17</v>
      </c>
      <c r="D781">
        <v>32</v>
      </c>
      <c r="E781">
        <v>20106.453125</v>
      </c>
      <c r="H781" s="2">
        <v>7</v>
      </c>
      <c r="I781" s="2">
        <v>2</v>
      </c>
      <c r="J781" s="2">
        <v>69</v>
      </c>
      <c r="K781" s="3">
        <v>5929.7578119999998</v>
      </c>
      <c r="L781">
        <f t="shared" si="111"/>
        <v>7</v>
      </c>
      <c r="M781">
        <f t="shared" si="112"/>
        <v>2</v>
      </c>
      <c r="N781">
        <f t="shared" si="113"/>
        <v>69</v>
      </c>
      <c r="O781">
        <f t="shared" si="114"/>
        <v>5929.7578119999998</v>
      </c>
      <c r="P781">
        <f>IF(N781=-1,VLOOKUP(M781,periods!$A$1:$B$11,2,FALSE),VLOOKUP(M781,periods!$A$1:$B$11,2,FALSE)/100)</f>
        <v>1E-3</v>
      </c>
      <c r="Q781">
        <f t="shared" si="115"/>
        <v>5.9297578120000001</v>
      </c>
      <c r="R781">
        <f t="shared" si="116"/>
        <v>35162.027708975023</v>
      </c>
    </row>
    <row r="782" spans="1:18" x14ac:dyDescent="0.25">
      <c r="A782">
        <v>2100210</v>
      </c>
      <c r="B782">
        <v>1</v>
      </c>
      <c r="C782">
        <v>17</v>
      </c>
      <c r="D782">
        <v>38</v>
      </c>
      <c r="E782">
        <v>16199.808594</v>
      </c>
      <c r="H782" s="2">
        <v>7</v>
      </c>
      <c r="I782" s="2">
        <v>2</v>
      </c>
      <c r="J782" s="2">
        <v>74</v>
      </c>
      <c r="K782" s="3">
        <v>700.05157499999996</v>
      </c>
      <c r="L782">
        <f t="shared" si="111"/>
        <v>7</v>
      </c>
      <c r="M782">
        <f t="shared" si="112"/>
        <v>2</v>
      </c>
      <c r="N782">
        <f t="shared" si="113"/>
        <v>74</v>
      </c>
      <c r="O782">
        <f t="shared" si="114"/>
        <v>700.05157499999996</v>
      </c>
      <c r="P782">
        <f>IF(N782=-1,VLOOKUP(M782,periods!$A$1:$B$11,2,FALSE),VLOOKUP(M782,periods!$A$1:$B$11,2,FALSE)/100)</f>
        <v>1E-3</v>
      </c>
      <c r="Q782">
        <f t="shared" si="115"/>
        <v>0.70005157499999993</v>
      </c>
      <c r="R782">
        <f t="shared" si="116"/>
        <v>490.07220765998056</v>
      </c>
    </row>
    <row r="783" spans="1:18" x14ac:dyDescent="0.25">
      <c r="A783">
        <v>2100210</v>
      </c>
      <c r="B783">
        <v>1</v>
      </c>
      <c r="C783">
        <v>17</v>
      </c>
      <c r="D783">
        <v>41</v>
      </c>
      <c r="E783">
        <v>20901.570312</v>
      </c>
      <c r="H783" s="2">
        <v>7</v>
      </c>
      <c r="I783" s="2">
        <v>2</v>
      </c>
      <c r="J783" s="2">
        <v>75</v>
      </c>
      <c r="K783" s="3">
        <v>8489.90625</v>
      </c>
      <c r="L783">
        <f t="shared" si="111"/>
        <v>7</v>
      </c>
      <c r="M783">
        <f t="shared" si="112"/>
        <v>2</v>
      </c>
      <c r="N783">
        <f t="shared" si="113"/>
        <v>75</v>
      </c>
      <c r="O783">
        <f t="shared" si="114"/>
        <v>8489.90625</v>
      </c>
      <c r="P783">
        <f>IF(N783=-1,VLOOKUP(M783,periods!$A$1:$B$11,2,FALSE),VLOOKUP(M783,periods!$A$1:$B$11,2,FALSE)/100)</f>
        <v>1E-3</v>
      </c>
      <c r="Q783">
        <f t="shared" si="115"/>
        <v>8.4899062500000007</v>
      </c>
      <c r="R783">
        <f t="shared" si="116"/>
        <v>72078.508133789059</v>
      </c>
    </row>
    <row r="784" spans="1:18" x14ac:dyDescent="0.25">
      <c r="A784">
        <v>2100210</v>
      </c>
      <c r="B784">
        <v>1</v>
      </c>
      <c r="C784">
        <v>17</v>
      </c>
      <c r="D784">
        <v>42</v>
      </c>
      <c r="E784">
        <v>19551.529297000001</v>
      </c>
      <c r="H784" s="2">
        <v>7</v>
      </c>
      <c r="I784" s="2">
        <v>2</v>
      </c>
      <c r="J784" s="2">
        <v>77</v>
      </c>
      <c r="K784" s="3">
        <v>4626.0410160000001</v>
      </c>
      <c r="L784">
        <f t="shared" si="111"/>
        <v>7</v>
      </c>
      <c r="M784">
        <f t="shared" si="112"/>
        <v>2</v>
      </c>
      <c r="N784">
        <f t="shared" si="113"/>
        <v>77</v>
      </c>
      <c r="O784">
        <f t="shared" si="114"/>
        <v>4626.0410160000001</v>
      </c>
      <c r="P784">
        <f>IF(N784=-1,VLOOKUP(M784,periods!$A$1:$B$11,2,FALSE),VLOOKUP(M784,periods!$A$1:$B$11,2,FALSE)/100)</f>
        <v>1E-3</v>
      </c>
      <c r="Q784">
        <f t="shared" si="115"/>
        <v>4.6260410160000003</v>
      </c>
      <c r="R784">
        <f t="shared" si="116"/>
        <v>21400.255481714314</v>
      </c>
    </row>
    <row r="785" spans="1:18" x14ac:dyDescent="0.25">
      <c r="A785">
        <v>2100210</v>
      </c>
      <c r="B785">
        <v>1</v>
      </c>
      <c r="C785">
        <v>17</v>
      </c>
      <c r="D785">
        <v>45</v>
      </c>
      <c r="E785">
        <v>14497.209961</v>
      </c>
      <c r="H785" s="2">
        <v>7</v>
      </c>
      <c r="I785" s="2">
        <v>2</v>
      </c>
      <c r="J785" s="2">
        <v>79</v>
      </c>
      <c r="K785" s="3">
        <v>2765.5512699999999</v>
      </c>
      <c r="L785">
        <f t="shared" si="111"/>
        <v>7</v>
      </c>
      <c r="M785">
        <f t="shared" si="112"/>
        <v>2</v>
      </c>
      <c r="N785">
        <f t="shared" si="113"/>
        <v>79</v>
      </c>
      <c r="O785">
        <f t="shared" si="114"/>
        <v>2765.5512699999999</v>
      </c>
      <c r="P785">
        <f>IF(N785=-1,VLOOKUP(M785,periods!$A$1:$B$11,2,FALSE),VLOOKUP(M785,periods!$A$1:$B$11,2,FALSE)/100)</f>
        <v>1E-3</v>
      </c>
      <c r="Q785">
        <f t="shared" si="115"/>
        <v>2.76555127</v>
      </c>
      <c r="R785">
        <f t="shared" si="116"/>
        <v>7648.273826998613</v>
      </c>
    </row>
    <row r="786" spans="1:18" x14ac:dyDescent="0.25">
      <c r="A786">
        <v>2100210</v>
      </c>
      <c r="B786">
        <v>1</v>
      </c>
      <c r="C786">
        <v>17</v>
      </c>
      <c r="D786">
        <v>46</v>
      </c>
      <c r="E786">
        <v>8803.5615230000003</v>
      </c>
      <c r="H786" s="2">
        <v>7</v>
      </c>
      <c r="I786" s="2">
        <v>2</v>
      </c>
      <c r="J786" s="2">
        <v>81</v>
      </c>
      <c r="K786" s="3">
        <v>6669.7373049999997</v>
      </c>
      <c r="L786">
        <f t="shared" si="111"/>
        <v>7</v>
      </c>
      <c r="M786">
        <f t="shared" si="112"/>
        <v>2</v>
      </c>
      <c r="N786">
        <f t="shared" si="113"/>
        <v>81</v>
      </c>
      <c r="O786">
        <f t="shared" si="114"/>
        <v>6669.7373049999997</v>
      </c>
      <c r="P786">
        <f>IF(N786=-1,VLOOKUP(M786,periods!$A$1:$B$11,2,FALSE),VLOOKUP(M786,periods!$A$1:$B$11,2,FALSE)/100)</f>
        <v>1E-3</v>
      </c>
      <c r="Q786">
        <f t="shared" si="115"/>
        <v>6.6697373049999999</v>
      </c>
      <c r="R786">
        <f t="shared" si="116"/>
        <v>44485.395717708656</v>
      </c>
    </row>
    <row r="787" spans="1:18" x14ac:dyDescent="0.25">
      <c r="A787">
        <v>2100210</v>
      </c>
      <c r="B787">
        <v>1</v>
      </c>
      <c r="C787">
        <v>17</v>
      </c>
      <c r="D787">
        <v>50</v>
      </c>
      <c r="E787">
        <v>6227.767578</v>
      </c>
      <c r="H787" s="2">
        <v>7</v>
      </c>
      <c r="I787" s="2">
        <v>2</v>
      </c>
      <c r="J787" s="2">
        <v>82</v>
      </c>
      <c r="K787" s="3">
        <v>13384.007812</v>
      </c>
      <c r="L787">
        <f t="shared" si="111"/>
        <v>7</v>
      </c>
      <c r="M787">
        <f t="shared" si="112"/>
        <v>2</v>
      </c>
      <c r="N787">
        <f t="shared" si="113"/>
        <v>82</v>
      </c>
      <c r="O787">
        <f t="shared" si="114"/>
        <v>13384.007812</v>
      </c>
      <c r="P787">
        <f>IF(N787=-1,VLOOKUP(M787,periods!$A$1:$B$11,2,FALSE),VLOOKUP(M787,periods!$A$1:$B$11,2,FALSE)/100)</f>
        <v>1E-3</v>
      </c>
      <c r="Q787">
        <f t="shared" si="115"/>
        <v>13.384007812</v>
      </c>
      <c r="R787">
        <f t="shared" si="116"/>
        <v>179131.66511167702</v>
      </c>
    </row>
    <row r="788" spans="1:18" x14ac:dyDescent="0.25">
      <c r="A788">
        <v>2100210</v>
      </c>
      <c r="B788">
        <v>1</v>
      </c>
      <c r="C788">
        <v>17</v>
      </c>
      <c r="D788">
        <v>51</v>
      </c>
      <c r="E788">
        <v>810.42700200000002</v>
      </c>
      <c r="H788" s="2">
        <v>7</v>
      </c>
      <c r="I788" s="2">
        <v>2</v>
      </c>
      <c r="J788" s="2">
        <v>84</v>
      </c>
      <c r="K788" s="3">
        <v>5709.5576170000004</v>
      </c>
      <c r="L788">
        <f t="shared" si="111"/>
        <v>7</v>
      </c>
      <c r="M788">
        <f t="shared" si="112"/>
        <v>2</v>
      </c>
      <c r="N788">
        <f t="shared" si="113"/>
        <v>84</v>
      </c>
      <c r="O788">
        <f t="shared" si="114"/>
        <v>5709.5576170000004</v>
      </c>
      <c r="P788">
        <f>IF(N788=-1,VLOOKUP(M788,periods!$A$1:$B$11,2,FALSE),VLOOKUP(M788,periods!$A$1:$B$11,2,FALSE)/100)</f>
        <v>1E-3</v>
      </c>
      <c r="Q788">
        <f t="shared" si="115"/>
        <v>5.7095576170000006</v>
      </c>
      <c r="R788">
        <f t="shared" si="116"/>
        <v>32599.048181842722</v>
      </c>
    </row>
    <row r="789" spans="1:18" x14ac:dyDescent="0.25">
      <c r="A789">
        <v>2100210</v>
      </c>
      <c r="B789">
        <v>1</v>
      </c>
      <c r="C789">
        <v>17</v>
      </c>
      <c r="D789">
        <v>54</v>
      </c>
      <c r="E789">
        <v>976.85467500000004</v>
      </c>
      <c r="H789" s="2">
        <v>7</v>
      </c>
      <c r="I789" s="2">
        <v>2</v>
      </c>
      <c r="J789" s="2">
        <v>88</v>
      </c>
      <c r="K789" s="3">
        <v>8300.3232420000004</v>
      </c>
      <c r="L789">
        <f t="shared" si="111"/>
        <v>7</v>
      </c>
      <c r="M789">
        <f t="shared" si="112"/>
        <v>2</v>
      </c>
      <c r="N789">
        <f t="shared" si="113"/>
        <v>88</v>
      </c>
      <c r="O789">
        <f t="shared" si="114"/>
        <v>8300.3232420000004</v>
      </c>
      <c r="P789">
        <f>IF(N789=-1,VLOOKUP(M789,periods!$A$1:$B$11,2,FALSE),VLOOKUP(M789,periods!$A$1:$B$11,2,FALSE)/100)</f>
        <v>1E-3</v>
      </c>
      <c r="Q789">
        <f t="shared" si="115"/>
        <v>8.300323242000001</v>
      </c>
      <c r="R789">
        <f t="shared" si="116"/>
        <v>68895.365921685399</v>
      </c>
    </row>
    <row r="790" spans="1:18" x14ac:dyDescent="0.25">
      <c r="A790">
        <v>2100210</v>
      </c>
      <c r="B790">
        <v>1</v>
      </c>
      <c r="C790">
        <v>17</v>
      </c>
      <c r="D790">
        <v>61</v>
      </c>
      <c r="E790">
        <v>23710.914062</v>
      </c>
      <c r="H790" s="2">
        <v>7</v>
      </c>
      <c r="I790" s="2">
        <v>2</v>
      </c>
      <c r="J790" s="2">
        <v>90</v>
      </c>
      <c r="K790" s="3">
        <v>1735.613525</v>
      </c>
      <c r="L790">
        <f t="shared" si="111"/>
        <v>7</v>
      </c>
      <c r="M790">
        <f t="shared" si="112"/>
        <v>2</v>
      </c>
      <c r="N790">
        <f t="shared" si="113"/>
        <v>90</v>
      </c>
      <c r="O790">
        <f t="shared" si="114"/>
        <v>1735.613525</v>
      </c>
      <c r="P790">
        <f>IF(N790=-1,VLOOKUP(M790,periods!$A$1:$B$11,2,FALSE),VLOOKUP(M790,periods!$A$1:$B$11,2,FALSE)/100)</f>
        <v>1E-3</v>
      </c>
      <c r="Q790">
        <f t="shared" si="115"/>
        <v>1.735613525</v>
      </c>
      <c r="R790">
        <f t="shared" si="116"/>
        <v>3012.3543081629259</v>
      </c>
    </row>
    <row r="791" spans="1:18" x14ac:dyDescent="0.25">
      <c r="A791">
        <v>26</v>
      </c>
      <c r="B791">
        <v>1</v>
      </c>
      <c r="C791">
        <v>17</v>
      </c>
      <c r="D791">
        <v>62</v>
      </c>
      <c r="E791">
        <v>4306.248047</v>
      </c>
      <c r="H791" s="2">
        <v>7</v>
      </c>
      <c r="I791" s="2">
        <v>2</v>
      </c>
      <c r="J791" s="2">
        <v>94</v>
      </c>
      <c r="K791" s="3">
        <v>23102.376952999999</v>
      </c>
      <c r="L791">
        <f t="shared" si="111"/>
        <v>7</v>
      </c>
      <c r="M791">
        <f t="shared" si="112"/>
        <v>2</v>
      </c>
      <c r="N791">
        <f t="shared" si="113"/>
        <v>94</v>
      </c>
      <c r="O791">
        <f t="shared" si="114"/>
        <v>23102.376952999999</v>
      </c>
      <c r="P791">
        <f>IF(N791=-1,VLOOKUP(M791,periods!$A$1:$B$11,2,FALSE),VLOOKUP(M791,periods!$A$1:$B$11,2,FALSE)/100)</f>
        <v>1E-3</v>
      </c>
      <c r="Q791">
        <f t="shared" si="115"/>
        <v>23.102376953</v>
      </c>
      <c r="R791">
        <f t="shared" si="116"/>
        <v>533719.82087850559</v>
      </c>
    </row>
    <row r="792" spans="1:18" x14ac:dyDescent="0.25">
      <c r="A792">
        <v>2100210</v>
      </c>
      <c r="B792">
        <v>1</v>
      </c>
      <c r="C792">
        <v>17</v>
      </c>
      <c r="D792">
        <v>62</v>
      </c>
      <c r="E792">
        <v>11122.197265999999</v>
      </c>
      <c r="H792" s="2">
        <v>7</v>
      </c>
      <c r="I792" s="2">
        <v>2</v>
      </c>
      <c r="J792" s="2">
        <v>99</v>
      </c>
      <c r="K792" s="3">
        <v>4.093286</v>
      </c>
      <c r="L792">
        <f t="shared" si="111"/>
        <v>7</v>
      </c>
      <c r="M792">
        <f t="shared" si="112"/>
        <v>2</v>
      </c>
      <c r="N792">
        <f t="shared" si="113"/>
        <v>99</v>
      </c>
      <c r="O792">
        <f t="shared" si="114"/>
        <v>4.093286</v>
      </c>
      <c r="P792">
        <f>IF(N792=-1,VLOOKUP(M792,periods!$A$1:$B$11,2,FALSE),VLOOKUP(M792,periods!$A$1:$B$11,2,FALSE)/100)</f>
        <v>1E-3</v>
      </c>
      <c r="Q792">
        <f t="shared" si="115"/>
        <v>4.0932859999999998E-3</v>
      </c>
      <c r="R792">
        <f t="shared" si="116"/>
        <v>1.6754990277796002E-2</v>
      </c>
    </row>
    <row r="793" spans="1:18" x14ac:dyDescent="0.25">
      <c r="A793">
        <v>2100210</v>
      </c>
      <c r="B793">
        <v>1</v>
      </c>
      <c r="C793">
        <v>17</v>
      </c>
      <c r="D793">
        <v>64</v>
      </c>
      <c r="E793">
        <v>19721.580077999999</v>
      </c>
      <c r="H793" s="2">
        <v>8</v>
      </c>
      <c r="I793" s="2">
        <v>1</v>
      </c>
      <c r="J793" s="2">
        <v>-1</v>
      </c>
      <c r="K793" s="3">
        <v>3471.9252929999998</v>
      </c>
      <c r="L793">
        <f t="shared" si="111"/>
        <v>8</v>
      </c>
      <c r="M793">
        <f t="shared" si="112"/>
        <v>1</v>
      </c>
      <c r="N793">
        <f t="shared" si="113"/>
        <v>-1</v>
      </c>
      <c r="O793">
        <f t="shared" si="114"/>
        <v>3471.9252929999998</v>
      </c>
      <c r="P793">
        <f>IF(N793=-1,VLOOKUP(M793,periods!$A$1:$B$11,2,FALSE),VLOOKUP(M793,periods!$A$1:$B$11,2,FALSE)/100)</f>
        <v>0.1</v>
      </c>
      <c r="Q793">
        <f t="shared" si="115"/>
        <v>347.19252929999999</v>
      </c>
      <c r="R793">
        <f t="shared" si="116"/>
        <v>1205426.5240173135</v>
      </c>
    </row>
    <row r="794" spans="1:18" x14ac:dyDescent="0.25">
      <c r="A794">
        <v>2100210</v>
      </c>
      <c r="B794">
        <v>1</v>
      </c>
      <c r="C794">
        <v>17</v>
      </c>
      <c r="D794">
        <v>65</v>
      </c>
      <c r="E794">
        <v>7072.7109380000002</v>
      </c>
      <c r="H794" s="2">
        <v>8</v>
      </c>
      <c r="I794" s="2">
        <v>1</v>
      </c>
      <c r="J794" s="2">
        <v>3</v>
      </c>
      <c r="K794" s="3">
        <v>3249.6379390000002</v>
      </c>
      <c r="L794">
        <f t="shared" si="111"/>
        <v>8</v>
      </c>
      <c r="M794">
        <f t="shared" si="112"/>
        <v>1</v>
      </c>
      <c r="N794">
        <f t="shared" si="113"/>
        <v>3</v>
      </c>
      <c r="O794">
        <f t="shared" si="114"/>
        <v>3249.6379390000002</v>
      </c>
      <c r="P794">
        <f>IF(N794=-1,VLOOKUP(M794,periods!$A$1:$B$11,2,FALSE),VLOOKUP(M794,periods!$A$1:$B$11,2,FALSE)/100)</f>
        <v>1E-3</v>
      </c>
      <c r="Q794">
        <f t="shared" si="115"/>
        <v>3.2496379390000003</v>
      </c>
      <c r="R794">
        <f t="shared" si="116"/>
        <v>10560.146734588168</v>
      </c>
    </row>
    <row r="795" spans="1:18" x14ac:dyDescent="0.25">
      <c r="A795">
        <v>2100210</v>
      </c>
      <c r="B795">
        <v>1</v>
      </c>
      <c r="C795">
        <v>17</v>
      </c>
      <c r="D795">
        <v>67</v>
      </c>
      <c r="E795">
        <v>18191.78125</v>
      </c>
      <c r="H795" s="2">
        <v>8</v>
      </c>
      <c r="I795" s="2">
        <v>1</v>
      </c>
      <c r="J795" s="2">
        <v>5</v>
      </c>
      <c r="K795" s="3">
        <v>1875.426514</v>
      </c>
      <c r="L795">
        <f t="shared" si="111"/>
        <v>8</v>
      </c>
      <c r="M795">
        <f t="shared" si="112"/>
        <v>1</v>
      </c>
      <c r="N795">
        <f t="shared" si="113"/>
        <v>5</v>
      </c>
      <c r="O795">
        <f t="shared" si="114"/>
        <v>1875.426514</v>
      </c>
      <c r="P795">
        <f>IF(N795=-1,VLOOKUP(M795,periods!$A$1:$B$11,2,FALSE),VLOOKUP(M795,periods!$A$1:$B$11,2,FALSE)/100)</f>
        <v>1E-3</v>
      </c>
      <c r="Q795">
        <f t="shared" si="115"/>
        <v>1.8754265139999999</v>
      </c>
      <c r="R795">
        <f t="shared" si="116"/>
        <v>3517.2246094141924</v>
      </c>
    </row>
    <row r="796" spans="1:18" x14ac:dyDescent="0.25">
      <c r="A796">
        <v>2100210</v>
      </c>
      <c r="B796">
        <v>1</v>
      </c>
      <c r="C796">
        <v>17</v>
      </c>
      <c r="D796">
        <v>68</v>
      </c>
      <c r="E796">
        <v>8299.1552730000003</v>
      </c>
      <c r="H796" s="2">
        <v>8</v>
      </c>
      <c r="I796" s="2">
        <v>1</v>
      </c>
      <c r="J796" s="2">
        <v>7</v>
      </c>
      <c r="K796" s="3">
        <v>9835.3359380000002</v>
      </c>
      <c r="L796">
        <f t="shared" si="111"/>
        <v>8</v>
      </c>
      <c r="M796">
        <f t="shared" si="112"/>
        <v>1</v>
      </c>
      <c r="N796">
        <f t="shared" si="113"/>
        <v>7</v>
      </c>
      <c r="O796">
        <f t="shared" si="114"/>
        <v>9835.3359380000002</v>
      </c>
      <c r="P796">
        <f>IF(N796=-1,VLOOKUP(M796,periods!$A$1:$B$11,2,FALSE),VLOOKUP(M796,periods!$A$1:$B$11,2,FALSE)/100)</f>
        <v>1E-3</v>
      </c>
      <c r="Q796">
        <f t="shared" si="115"/>
        <v>9.8353359380000001</v>
      </c>
      <c r="R796">
        <f t="shared" si="116"/>
        <v>96733.833013314332</v>
      </c>
    </row>
    <row r="797" spans="1:18" x14ac:dyDescent="0.25">
      <c r="A797">
        <v>2100210</v>
      </c>
      <c r="B797">
        <v>1</v>
      </c>
      <c r="C797">
        <v>17</v>
      </c>
      <c r="D797">
        <v>73</v>
      </c>
      <c r="E797">
        <v>20128.884765999999</v>
      </c>
      <c r="H797" s="2">
        <v>8</v>
      </c>
      <c r="I797" s="2">
        <v>1</v>
      </c>
      <c r="J797" s="2">
        <v>8</v>
      </c>
      <c r="K797" s="3">
        <v>15484.086914</v>
      </c>
      <c r="L797">
        <f t="shared" si="111"/>
        <v>8</v>
      </c>
      <c r="M797">
        <f t="shared" si="112"/>
        <v>1</v>
      </c>
      <c r="N797">
        <f t="shared" si="113"/>
        <v>8</v>
      </c>
      <c r="O797">
        <f t="shared" si="114"/>
        <v>15484.086914</v>
      </c>
      <c r="P797">
        <f>IF(N797=-1,VLOOKUP(M797,periods!$A$1:$B$11,2,FALSE),VLOOKUP(M797,periods!$A$1:$B$11,2,FALSE)/100)</f>
        <v>1E-3</v>
      </c>
      <c r="Q797">
        <f t="shared" si="115"/>
        <v>15.484086914000001</v>
      </c>
      <c r="R797">
        <f t="shared" si="116"/>
        <v>239756.94756030606</v>
      </c>
    </row>
    <row r="798" spans="1:18" x14ac:dyDescent="0.25">
      <c r="A798">
        <v>2100210</v>
      </c>
      <c r="B798">
        <v>1</v>
      </c>
      <c r="C798">
        <v>17</v>
      </c>
      <c r="D798">
        <v>76</v>
      </c>
      <c r="E798">
        <v>18653.707031000002</v>
      </c>
      <c r="H798" s="2">
        <v>8</v>
      </c>
      <c r="I798" s="2">
        <v>1</v>
      </c>
      <c r="J798" s="2">
        <v>11</v>
      </c>
      <c r="K798" s="3">
        <v>10191.569336</v>
      </c>
      <c r="L798">
        <f t="shared" si="111"/>
        <v>8</v>
      </c>
      <c r="M798">
        <f t="shared" si="112"/>
        <v>1</v>
      </c>
      <c r="N798">
        <f t="shared" si="113"/>
        <v>11</v>
      </c>
      <c r="O798">
        <f t="shared" si="114"/>
        <v>10191.569336</v>
      </c>
      <c r="P798">
        <f>IF(N798=-1,VLOOKUP(M798,periods!$A$1:$B$11,2,FALSE),VLOOKUP(M798,periods!$A$1:$B$11,2,FALSE)/100)</f>
        <v>1E-3</v>
      </c>
      <c r="Q798">
        <f t="shared" si="115"/>
        <v>10.191569336000001</v>
      </c>
      <c r="R798">
        <f t="shared" si="116"/>
        <v>103868.0855304955</v>
      </c>
    </row>
    <row r="799" spans="1:18" x14ac:dyDescent="0.25">
      <c r="A799">
        <v>2100210</v>
      </c>
      <c r="B799">
        <v>1</v>
      </c>
      <c r="C799">
        <v>17</v>
      </c>
      <c r="D799">
        <v>85</v>
      </c>
      <c r="E799">
        <v>10166.726562</v>
      </c>
      <c r="H799" s="2">
        <v>8</v>
      </c>
      <c r="I799" s="2">
        <v>1</v>
      </c>
      <c r="J799" s="2">
        <v>17</v>
      </c>
      <c r="K799" s="3">
        <v>2217.5864259999998</v>
      </c>
      <c r="L799">
        <f t="shared" si="111"/>
        <v>8</v>
      </c>
      <c r="M799">
        <f t="shared" si="112"/>
        <v>1</v>
      </c>
      <c r="N799">
        <f t="shared" si="113"/>
        <v>17</v>
      </c>
      <c r="O799">
        <f t="shared" si="114"/>
        <v>2217.5864259999998</v>
      </c>
      <c r="P799">
        <f>IF(N799=-1,VLOOKUP(M799,periods!$A$1:$B$11,2,FALSE),VLOOKUP(M799,periods!$A$1:$B$11,2,FALSE)/100)</f>
        <v>1E-3</v>
      </c>
      <c r="Q799">
        <f t="shared" si="115"/>
        <v>2.217586426</v>
      </c>
      <c r="R799">
        <f t="shared" si="116"/>
        <v>4917.6895567794527</v>
      </c>
    </row>
    <row r="800" spans="1:18" x14ac:dyDescent="0.25">
      <c r="A800">
        <v>2100210</v>
      </c>
      <c r="B800">
        <v>1</v>
      </c>
      <c r="C800">
        <v>17</v>
      </c>
      <c r="D800">
        <v>86</v>
      </c>
      <c r="E800">
        <v>14037.536133</v>
      </c>
      <c r="H800" s="2">
        <v>8</v>
      </c>
      <c r="I800" s="2">
        <v>1</v>
      </c>
      <c r="J800" s="2">
        <v>22</v>
      </c>
      <c r="K800" s="3">
        <v>12169.600586</v>
      </c>
      <c r="L800">
        <f t="shared" si="111"/>
        <v>8</v>
      </c>
      <c r="M800">
        <f t="shared" si="112"/>
        <v>1</v>
      </c>
      <c r="N800">
        <f t="shared" si="113"/>
        <v>22</v>
      </c>
      <c r="O800">
        <f t="shared" si="114"/>
        <v>12169.600586</v>
      </c>
      <c r="P800">
        <f>IF(N800=-1,VLOOKUP(M800,periods!$A$1:$B$11,2,FALSE),VLOOKUP(M800,periods!$A$1:$B$11,2,FALSE)/100)</f>
        <v>1E-3</v>
      </c>
      <c r="Q800">
        <f t="shared" si="115"/>
        <v>12.169600586000001</v>
      </c>
      <c r="R800">
        <f t="shared" si="116"/>
        <v>148099.17842277154</v>
      </c>
    </row>
    <row r="801" spans="1:18" x14ac:dyDescent="0.25">
      <c r="A801">
        <v>26</v>
      </c>
      <c r="B801">
        <v>1</v>
      </c>
      <c r="C801">
        <v>17</v>
      </c>
      <c r="D801">
        <v>88</v>
      </c>
      <c r="E801">
        <v>2515.8791500000002</v>
      </c>
      <c r="H801" s="2">
        <v>8</v>
      </c>
      <c r="I801" s="2">
        <v>1</v>
      </c>
      <c r="J801" s="2">
        <v>24</v>
      </c>
      <c r="K801" s="3">
        <v>6760.5371089999999</v>
      </c>
      <c r="L801">
        <f t="shared" si="111"/>
        <v>8</v>
      </c>
      <c r="M801">
        <f t="shared" si="112"/>
        <v>1</v>
      </c>
      <c r="N801">
        <f t="shared" si="113"/>
        <v>24</v>
      </c>
      <c r="O801">
        <f t="shared" si="114"/>
        <v>6760.5371089999999</v>
      </c>
      <c r="P801">
        <f>IF(N801=-1,VLOOKUP(M801,periods!$A$1:$B$11,2,FALSE),VLOOKUP(M801,periods!$A$1:$B$11,2,FALSE)/100)</f>
        <v>1E-3</v>
      </c>
      <c r="Q801">
        <f t="shared" si="115"/>
        <v>6.7605371090000004</v>
      </c>
      <c r="R801">
        <f t="shared" si="116"/>
        <v>45704.862002166075</v>
      </c>
    </row>
    <row r="802" spans="1:18" x14ac:dyDescent="0.25">
      <c r="A802">
        <v>2100210</v>
      </c>
      <c r="B802">
        <v>1</v>
      </c>
      <c r="C802">
        <v>17</v>
      </c>
      <c r="D802">
        <v>88</v>
      </c>
      <c r="E802">
        <v>19994.009765999999</v>
      </c>
      <c r="H802" s="2">
        <v>8</v>
      </c>
      <c r="I802" s="2">
        <v>1</v>
      </c>
      <c r="J802" s="2">
        <v>25</v>
      </c>
      <c r="K802" s="3">
        <v>6521.9304509999993</v>
      </c>
      <c r="L802">
        <f t="shared" si="111"/>
        <v>8</v>
      </c>
      <c r="M802">
        <f t="shared" si="112"/>
        <v>1</v>
      </c>
      <c r="N802">
        <f t="shared" si="113"/>
        <v>25</v>
      </c>
      <c r="O802">
        <f t="shared" si="114"/>
        <v>6521.9304509999993</v>
      </c>
      <c r="P802">
        <f>IF(N802=-1,VLOOKUP(M802,periods!$A$1:$B$11,2,FALSE),VLOOKUP(M802,periods!$A$1:$B$11,2,FALSE)/100)</f>
        <v>1E-3</v>
      </c>
      <c r="Q802">
        <f t="shared" si="115"/>
        <v>6.5219304509999994</v>
      </c>
      <c r="R802">
        <f t="shared" si="116"/>
        <v>42535.576807681056</v>
      </c>
    </row>
    <row r="803" spans="1:18" x14ac:dyDescent="0.25">
      <c r="A803">
        <v>26</v>
      </c>
      <c r="B803">
        <v>1</v>
      </c>
      <c r="C803">
        <v>17</v>
      </c>
      <c r="D803">
        <v>96</v>
      </c>
      <c r="E803">
        <v>7665.5078119999998</v>
      </c>
      <c r="H803" s="2">
        <v>8</v>
      </c>
      <c r="I803" s="2">
        <v>1</v>
      </c>
      <c r="J803" s="2">
        <v>28</v>
      </c>
      <c r="K803" s="3">
        <v>8809.3886719999991</v>
      </c>
      <c r="L803">
        <f t="shared" si="111"/>
        <v>8</v>
      </c>
      <c r="M803">
        <f t="shared" si="112"/>
        <v>1</v>
      </c>
      <c r="N803">
        <f t="shared" si="113"/>
        <v>28</v>
      </c>
      <c r="O803">
        <f t="shared" si="114"/>
        <v>8809.3886719999991</v>
      </c>
      <c r="P803">
        <f>IF(N803=-1,VLOOKUP(M803,periods!$A$1:$B$11,2,FALSE),VLOOKUP(M803,periods!$A$1:$B$11,2,FALSE)/100)</f>
        <v>1E-3</v>
      </c>
      <c r="Q803">
        <f t="shared" si="115"/>
        <v>8.809388671999999</v>
      </c>
      <c r="R803">
        <f t="shared" si="116"/>
        <v>77605.328774361915</v>
      </c>
    </row>
    <row r="804" spans="1:18" x14ac:dyDescent="0.25">
      <c r="A804">
        <v>2100210</v>
      </c>
      <c r="B804">
        <v>1</v>
      </c>
      <c r="C804">
        <v>17</v>
      </c>
      <c r="D804">
        <v>97</v>
      </c>
      <c r="E804">
        <v>6761.6142579999996</v>
      </c>
      <c r="H804" s="2">
        <v>8</v>
      </c>
      <c r="I804" s="2">
        <v>1</v>
      </c>
      <c r="J804" s="2">
        <v>29</v>
      </c>
      <c r="K804" s="3">
        <v>9333.0625</v>
      </c>
      <c r="L804">
        <f t="shared" si="111"/>
        <v>8</v>
      </c>
      <c r="M804">
        <f t="shared" si="112"/>
        <v>1</v>
      </c>
      <c r="N804">
        <f t="shared" si="113"/>
        <v>29</v>
      </c>
      <c r="O804">
        <f t="shared" si="114"/>
        <v>9333.0625</v>
      </c>
      <c r="P804">
        <f>IF(N804=-1,VLOOKUP(M804,periods!$A$1:$B$11,2,FALSE),VLOOKUP(M804,periods!$A$1:$B$11,2,FALSE)/100)</f>
        <v>1E-3</v>
      </c>
      <c r="Q804">
        <f t="shared" si="115"/>
        <v>9.3330625000000005</v>
      </c>
      <c r="R804">
        <f t="shared" si="116"/>
        <v>87106.055628906252</v>
      </c>
    </row>
    <row r="805" spans="1:18" x14ac:dyDescent="0.25">
      <c r="A805">
        <v>2100210</v>
      </c>
      <c r="B805">
        <v>1</v>
      </c>
      <c r="C805">
        <v>17</v>
      </c>
      <c r="D805">
        <v>100</v>
      </c>
      <c r="E805">
        <v>18290.121093999998</v>
      </c>
      <c r="H805" s="2">
        <v>8</v>
      </c>
      <c r="I805" s="2">
        <v>1</v>
      </c>
      <c r="J805" s="2">
        <v>30</v>
      </c>
      <c r="K805" s="3">
        <v>8905.9306639999995</v>
      </c>
      <c r="L805">
        <f t="shared" si="111"/>
        <v>8</v>
      </c>
      <c r="M805">
        <f t="shared" si="112"/>
        <v>1</v>
      </c>
      <c r="N805">
        <f t="shared" si="113"/>
        <v>30</v>
      </c>
      <c r="O805">
        <f t="shared" si="114"/>
        <v>8905.9306639999995</v>
      </c>
      <c r="P805">
        <f>IF(N805=-1,VLOOKUP(M805,periods!$A$1:$B$11,2,FALSE),VLOOKUP(M805,periods!$A$1:$B$11,2,FALSE)/100)</f>
        <v>1E-3</v>
      </c>
      <c r="Q805">
        <f t="shared" si="115"/>
        <v>8.9059306639999996</v>
      </c>
      <c r="R805">
        <f t="shared" si="116"/>
        <v>79315.600991975472</v>
      </c>
    </row>
    <row r="806" spans="1:18" x14ac:dyDescent="0.25">
      <c r="A806">
        <v>26</v>
      </c>
      <c r="B806">
        <v>1</v>
      </c>
      <c r="C806">
        <v>18</v>
      </c>
      <c r="D806">
        <v>-1</v>
      </c>
      <c r="E806">
        <v>0</v>
      </c>
      <c r="H806" s="2">
        <v>8</v>
      </c>
      <c r="I806" s="2">
        <v>1</v>
      </c>
      <c r="J806" s="2">
        <v>31</v>
      </c>
      <c r="K806" s="3">
        <v>2429.9191890000002</v>
      </c>
      <c r="L806">
        <f t="shared" si="111"/>
        <v>8</v>
      </c>
      <c r="M806">
        <f t="shared" si="112"/>
        <v>1</v>
      </c>
      <c r="N806">
        <f t="shared" si="113"/>
        <v>31</v>
      </c>
      <c r="O806">
        <f t="shared" si="114"/>
        <v>2429.9191890000002</v>
      </c>
      <c r="P806">
        <f>IF(N806=-1,VLOOKUP(M806,periods!$A$1:$B$11,2,FALSE),VLOOKUP(M806,periods!$A$1:$B$11,2,FALSE)/100)</f>
        <v>1E-3</v>
      </c>
      <c r="Q806">
        <f t="shared" si="115"/>
        <v>2.429919189</v>
      </c>
      <c r="R806">
        <f t="shared" si="116"/>
        <v>5904.5072650704187</v>
      </c>
    </row>
    <row r="807" spans="1:18" x14ac:dyDescent="0.25">
      <c r="A807">
        <v>2100210</v>
      </c>
      <c r="B807">
        <v>1</v>
      </c>
      <c r="C807">
        <v>18</v>
      </c>
      <c r="D807">
        <v>-1</v>
      </c>
      <c r="E807">
        <v>20397.705077999999</v>
      </c>
      <c r="H807" s="2">
        <v>8</v>
      </c>
      <c r="I807" s="2">
        <v>1</v>
      </c>
      <c r="J807" s="2">
        <v>32</v>
      </c>
      <c r="K807" s="3">
        <v>9018.0878909999992</v>
      </c>
      <c r="L807">
        <f t="shared" si="111"/>
        <v>8</v>
      </c>
      <c r="M807">
        <f t="shared" si="112"/>
        <v>1</v>
      </c>
      <c r="N807">
        <f t="shared" si="113"/>
        <v>32</v>
      </c>
      <c r="O807">
        <f t="shared" si="114"/>
        <v>9018.0878909999992</v>
      </c>
      <c r="P807">
        <f>IF(N807=-1,VLOOKUP(M807,periods!$A$1:$B$11,2,FALSE),VLOOKUP(M807,periods!$A$1:$B$11,2,FALSE)/100)</f>
        <v>1E-3</v>
      </c>
      <c r="Q807">
        <f t="shared" si="115"/>
        <v>9.0180878909999986</v>
      </c>
      <c r="R807">
        <f t="shared" si="116"/>
        <v>81325.909209800811</v>
      </c>
    </row>
    <row r="808" spans="1:18" x14ac:dyDescent="0.25">
      <c r="A808">
        <v>2100210</v>
      </c>
      <c r="B808">
        <v>1</v>
      </c>
      <c r="C808">
        <v>18</v>
      </c>
      <c r="D808">
        <v>1</v>
      </c>
      <c r="E808">
        <v>82457.9375</v>
      </c>
      <c r="H808" s="2">
        <v>8</v>
      </c>
      <c r="I808" s="2">
        <v>1</v>
      </c>
      <c r="J808" s="2">
        <v>33</v>
      </c>
      <c r="K808" s="3">
        <v>4811.6909180000002</v>
      </c>
      <c r="L808">
        <f t="shared" si="111"/>
        <v>8</v>
      </c>
      <c r="M808">
        <f t="shared" si="112"/>
        <v>1</v>
      </c>
      <c r="N808">
        <f t="shared" si="113"/>
        <v>33</v>
      </c>
      <c r="O808">
        <f t="shared" si="114"/>
        <v>4811.6909180000002</v>
      </c>
      <c r="P808">
        <f>IF(N808=-1,VLOOKUP(M808,periods!$A$1:$B$11,2,FALSE),VLOOKUP(M808,periods!$A$1:$B$11,2,FALSE)/100)</f>
        <v>1E-3</v>
      </c>
      <c r="Q808">
        <f t="shared" si="115"/>
        <v>4.811690918</v>
      </c>
      <c r="R808">
        <f t="shared" si="116"/>
        <v>23152.369490363682</v>
      </c>
    </row>
    <row r="809" spans="1:18" x14ac:dyDescent="0.25">
      <c r="A809">
        <v>2100210</v>
      </c>
      <c r="B809">
        <v>1</v>
      </c>
      <c r="C809">
        <v>18</v>
      </c>
      <c r="D809">
        <v>2</v>
      </c>
      <c r="E809">
        <v>41223.0625</v>
      </c>
      <c r="H809" s="2">
        <v>8</v>
      </c>
      <c r="I809" s="2">
        <v>1</v>
      </c>
      <c r="J809" s="2">
        <v>36</v>
      </c>
      <c r="K809" s="3">
        <v>17910.957030999998</v>
      </c>
      <c r="L809">
        <f t="shared" si="111"/>
        <v>8</v>
      </c>
      <c r="M809">
        <f t="shared" si="112"/>
        <v>1</v>
      </c>
      <c r="N809">
        <f t="shared" si="113"/>
        <v>36</v>
      </c>
      <c r="O809">
        <f t="shared" si="114"/>
        <v>17910.957030999998</v>
      </c>
      <c r="P809">
        <f>IF(N809=-1,VLOOKUP(M809,periods!$A$1:$B$11,2,FALSE),VLOOKUP(M809,periods!$A$1:$B$11,2,FALSE)/100)</f>
        <v>1E-3</v>
      </c>
      <c r="Q809">
        <f t="shared" si="115"/>
        <v>17.910957030999999</v>
      </c>
      <c r="R809">
        <f t="shared" si="116"/>
        <v>320802.3817663283</v>
      </c>
    </row>
    <row r="810" spans="1:18" x14ac:dyDescent="0.25">
      <c r="A810">
        <v>2100210</v>
      </c>
      <c r="B810">
        <v>1</v>
      </c>
      <c r="C810">
        <v>18</v>
      </c>
      <c r="D810">
        <v>5</v>
      </c>
      <c r="E810">
        <v>108197.367188</v>
      </c>
      <c r="H810" s="2">
        <v>8</v>
      </c>
      <c r="I810" s="2">
        <v>1</v>
      </c>
      <c r="J810" s="2">
        <v>40</v>
      </c>
      <c r="K810" s="3">
        <v>12582.808594</v>
      </c>
      <c r="L810">
        <f t="shared" si="111"/>
        <v>8</v>
      </c>
      <c r="M810">
        <f t="shared" si="112"/>
        <v>1</v>
      </c>
      <c r="N810">
        <f t="shared" si="113"/>
        <v>40</v>
      </c>
      <c r="O810">
        <f t="shared" si="114"/>
        <v>12582.808594</v>
      </c>
      <c r="P810">
        <f>IF(N810=-1,VLOOKUP(M810,periods!$A$1:$B$11,2,FALSE),VLOOKUP(M810,periods!$A$1:$B$11,2,FALSE)/100)</f>
        <v>1E-3</v>
      </c>
      <c r="Q810">
        <f t="shared" si="115"/>
        <v>12.582808594000001</v>
      </c>
      <c r="R810">
        <f t="shared" si="116"/>
        <v>158327.07211324028</v>
      </c>
    </row>
    <row r="811" spans="1:18" x14ac:dyDescent="0.25">
      <c r="A811">
        <v>2100210</v>
      </c>
      <c r="B811">
        <v>1</v>
      </c>
      <c r="C811">
        <v>18</v>
      </c>
      <c r="D811">
        <v>9</v>
      </c>
      <c r="E811">
        <v>20047.773438</v>
      </c>
      <c r="H811" s="2">
        <v>8</v>
      </c>
      <c r="I811" s="2">
        <v>1</v>
      </c>
      <c r="J811" s="2">
        <v>41</v>
      </c>
      <c r="K811" s="3">
        <v>5562.9785160000001</v>
      </c>
      <c r="L811">
        <f t="shared" si="111"/>
        <v>8</v>
      </c>
      <c r="M811">
        <f t="shared" si="112"/>
        <v>1</v>
      </c>
      <c r="N811">
        <f t="shared" si="113"/>
        <v>41</v>
      </c>
      <c r="O811">
        <f t="shared" si="114"/>
        <v>5562.9785160000001</v>
      </c>
      <c r="P811">
        <f>IF(N811=-1,VLOOKUP(M811,periods!$A$1:$B$11,2,FALSE),VLOOKUP(M811,periods!$A$1:$B$11,2,FALSE)/100)</f>
        <v>1E-3</v>
      </c>
      <c r="Q811">
        <f t="shared" si="115"/>
        <v>5.5629785160000003</v>
      </c>
      <c r="R811">
        <f t="shared" si="116"/>
        <v>30946.729969477565</v>
      </c>
    </row>
    <row r="812" spans="1:18" x14ac:dyDescent="0.25">
      <c r="A812">
        <v>2100210</v>
      </c>
      <c r="B812">
        <v>1</v>
      </c>
      <c r="C812">
        <v>18</v>
      </c>
      <c r="D812">
        <v>17</v>
      </c>
      <c r="E812">
        <v>24489.117188</v>
      </c>
      <c r="H812" s="2">
        <v>8</v>
      </c>
      <c r="I812" s="2">
        <v>1</v>
      </c>
      <c r="J812" s="2">
        <v>42</v>
      </c>
      <c r="K812" s="3">
        <v>3549.8881839999999</v>
      </c>
      <c r="L812">
        <f t="shared" si="111"/>
        <v>8</v>
      </c>
      <c r="M812">
        <f t="shared" si="112"/>
        <v>1</v>
      </c>
      <c r="N812">
        <f t="shared" si="113"/>
        <v>42</v>
      </c>
      <c r="O812">
        <f t="shared" si="114"/>
        <v>3549.8881839999999</v>
      </c>
      <c r="P812">
        <f>IF(N812=-1,VLOOKUP(M812,periods!$A$1:$B$11,2,FALSE),VLOOKUP(M812,periods!$A$1:$B$11,2,FALSE)/100)</f>
        <v>1E-3</v>
      </c>
      <c r="Q812">
        <f t="shared" si="115"/>
        <v>3.5498881839999998</v>
      </c>
      <c r="R812">
        <f t="shared" si="116"/>
        <v>12601.706118902817</v>
      </c>
    </row>
    <row r="813" spans="1:18" x14ac:dyDescent="0.25">
      <c r="A813">
        <v>2100210</v>
      </c>
      <c r="B813">
        <v>1</v>
      </c>
      <c r="C813">
        <v>18</v>
      </c>
      <c r="D813">
        <v>19</v>
      </c>
      <c r="E813">
        <v>32158.132812</v>
      </c>
      <c r="H813" s="2">
        <v>8</v>
      </c>
      <c r="I813" s="2">
        <v>1</v>
      </c>
      <c r="J813" s="2">
        <v>44</v>
      </c>
      <c r="K813" s="3">
        <v>4157.2158200000003</v>
      </c>
      <c r="L813">
        <f t="shared" si="111"/>
        <v>8</v>
      </c>
      <c r="M813">
        <f t="shared" si="112"/>
        <v>1</v>
      </c>
      <c r="N813">
        <f t="shared" si="113"/>
        <v>44</v>
      </c>
      <c r="O813">
        <f t="shared" si="114"/>
        <v>4157.2158200000003</v>
      </c>
      <c r="P813">
        <f>IF(N813=-1,VLOOKUP(M813,periods!$A$1:$B$11,2,FALSE),VLOOKUP(M813,periods!$A$1:$B$11,2,FALSE)/100)</f>
        <v>1E-3</v>
      </c>
      <c r="Q813">
        <f t="shared" si="115"/>
        <v>4.1572158200000002</v>
      </c>
      <c r="R813">
        <f t="shared" si="116"/>
        <v>17282.443374058275</v>
      </c>
    </row>
    <row r="814" spans="1:18" x14ac:dyDescent="0.25">
      <c r="A814">
        <v>2100210</v>
      </c>
      <c r="B814">
        <v>1</v>
      </c>
      <c r="C814">
        <v>18</v>
      </c>
      <c r="D814">
        <v>20</v>
      </c>
      <c r="E814">
        <v>31134.166015999999</v>
      </c>
      <c r="H814" s="2">
        <v>8</v>
      </c>
      <c r="I814" s="2">
        <v>1</v>
      </c>
      <c r="J814" s="2">
        <v>46</v>
      </c>
      <c r="K814" s="3">
        <v>16996.113281000002</v>
      </c>
      <c r="L814">
        <f t="shared" si="111"/>
        <v>8</v>
      </c>
      <c r="M814">
        <f t="shared" si="112"/>
        <v>1</v>
      </c>
      <c r="N814">
        <f t="shared" si="113"/>
        <v>46</v>
      </c>
      <c r="O814">
        <f t="shared" si="114"/>
        <v>16996.113281000002</v>
      </c>
      <c r="P814">
        <f>IF(N814=-1,VLOOKUP(M814,periods!$A$1:$B$11,2,FALSE),VLOOKUP(M814,periods!$A$1:$B$11,2,FALSE)/100)</f>
        <v>1E-3</v>
      </c>
      <c r="Q814">
        <f t="shared" si="115"/>
        <v>16.996113281000003</v>
      </c>
      <c r="R814">
        <f t="shared" si="116"/>
        <v>288867.86666058464</v>
      </c>
    </row>
    <row r="815" spans="1:18" x14ac:dyDescent="0.25">
      <c r="A815">
        <v>2100210</v>
      </c>
      <c r="B815">
        <v>1</v>
      </c>
      <c r="C815">
        <v>18</v>
      </c>
      <c r="D815">
        <v>22</v>
      </c>
      <c r="E815">
        <v>54249.984375</v>
      </c>
      <c r="H815" s="2">
        <v>8</v>
      </c>
      <c r="I815" s="2">
        <v>1</v>
      </c>
      <c r="J815" s="2">
        <v>47</v>
      </c>
      <c r="K815" s="3">
        <v>12824.760742</v>
      </c>
      <c r="L815">
        <f t="shared" si="111"/>
        <v>8</v>
      </c>
      <c r="M815">
        <f t="shared" si="112"/>
        <v>1</v>
      </c>
      <c r="N815">
        <f t="shared" si="113"/>
        <v>47</v>
      </c>
      <c r="O815">
        <f t="shared" si="114"/>
        <v>12824.760742</v>
      </c>
      <c r="P815">
        <f>IF(N815=-1,VLOOKUP(M815,periods!$A$1:$B$11,2,FALSE),VLOOKUP(M815,periods!$A$1:$B$11,2,FALSE)/100)</f>
        <v>1E-3</v>
      </c>
      <c r="Q815">
        <f t="shared" si="115"/>
        <v>12.824760742</v>
      </c>
      <c r="R815">
        <f t="shared" si="116"/>
        <v>164474.48808954441</v>
      </c>
    </row>
    <row r="816" spans="1:18" x14ac:dyDescent="0.25">
      <c r="A816">
        <v>2100210</v>
      </c>
      <c r="B816">
        <v>1</v>
      </c>
      <c r="C816">
        <v>18</v>
      </c>
      <c r="D816">
        <v>23</v>
      </c>
      <c r="E816">
        <v>56322.371094000002</v>
      </c>
      <c r="H816" s="2">
        <v>8</v>
      </c>
      <c r="I816" s="2">
        <v>1</v>
      </c>
      <c r="J816" s="2">
        <v>48</v>
      </c>
      <c r="K816" s="3">
        <v>11667.891602</v>
      </c>
      <c r="L816">
        <f t="shared" si="111"/>
        <v>8</v>
      </c>
      <c r="M816">
        <f t="shared" si="112"/>
        <v>1</v>
      </c>
      <c r="N816">
        <f t="shared" si="113"/>
        <v>48</v>
      </c>
      <c r="O816">
        <f t="shared" si="114"/>
        <v>11667.891602</v>
      </c>
      <c r="P816">
        <f>IF(N816=-1,VLOOKUP(M816,periods!$A$1:$B$11,2,FALSE),VLOOKUP(M816,periods!$A$1:$B$11,2,FALSE)/100)</f>
        <v>1E-3</v>
      </c>
      <c r="Q816">
        <f t="shared" si="115"/>
        <v>11.667891601999999</v>
      </c>
      <c r="R816">
        <f t="shared" si="116"/>
        <v>136139.69443602214</v>
      </c>
    </row>
    <row r="817" spans="1:18" x14ac:dyDescent="0.25">
      <c r="A817">
        <v>2100210</v>
      </c>
      <c r="B817">
        <v>1</v>
      </c>
      <c r="C817">
        <v>18</v>
      </c>
      <c r="D817">
        <v>24</v>
      </c>
      <c r="E817">
        <v>27294.460938</v>
      </c>
      <c r="H817" s="2">
        <v>8</v>
      </c>
      <c r="I817" s="2">
        <v>1</v>
      </c>
      <c r="J817" s="2">
        <v>50</v>
      </c>
      <c r="K817" s="3">
        <v>760.49841300000003</v>
      </c>
      <c r="L817">
        <f t="shared" si="111"/>
        <v>8</v>
      </c>
      <c r="M817">
        <f t="shared" si="112"/>
        <v>1</v>
      </c>
      <c r="N817">
        <f t="shared" si="113"/>
        <v>50</v>
      </c>
      <c r="O817">
        <f t="shared" si="114"/>
        <v>760.49841300000003</v>
      </c>
      <c r="P817">
        <f>IF(N817=-1,VLOOKUP(M817,periods!$A$1:$B$11,2,FALSE),VLOOKUP(M817,periods!$A$1:$B$11,2,FALSE)/100)</f>
        <v>1E-3</v>
      </c>
      <c r="Q817">
        <f t="shared" si="115"/>
        <v>0.7604984130000001</v>
      </c>
      <c r="R817">
        <f t="shared" si="116"/>
        <v>578.35783617551863</v>
      </c>
    </row>
    <row r="818" spans="1:18" x14ac:dyDescent="0.25">
      <c r="A818">
        <v>2100210</v>
      </c>
      <c r="B818">
        <v>1</v>
      </c>
      <c r="C818">
        <v>18</v>
      </c>
      <c r="D818">
        <v>25</v>
      </c>
      <c r="E818">
        <v>12359.027344</v>
      </c>
      <c r="H818" s="2">
        <v>8</v>
      </c>
      <c r="I818" s="2">
        <v>1</v>
      </c>
      <c r="J818" s="2">
        <v>51</v>
      </c>
      <c r="K818" s="3">
        <v>8196.2998050000006</v>
      </c>
      <c r="L818">
        <f t="shared" si="111"/>
        <v>8</v>
      </c>
      <c r="M818">
        <f t="shared" si="112"/>
        <v>1</v>
      </c>
      <c r="N818">
        <f t="shared" si="113"/>
        <v>51</v>
      </c>
      <c r="O818">
        <f t="shared" si="114"/>
        <v>8196.2998050000006</v>
      </c>
      <c r="P818">
        <f>IF(N818=-1,VLOOKUP(M818,periods!$A$1:$B$11,2,FALSE),VLOOKUP(M818,periods!$A$1:$B$11,2,FALSE)/100)</f>
        <v>1E-3</v>
      </c>
      <c r="Q818">
        <f t="shared" si="115"/>
        <v>8.1962998050000007</v>
      </c>
      <c r="R818">
        <f t="shared" si="116"/>
        <v>67179.330493443049</v>
      </c>
    </row>
    <row r="819" spans="1:18" x14ac:dyDescent="0.25">
      <c r="A819">
        <v>2100210</v>
      </c>
      <c r="B819">
        <v>1</v>
      </c>
      <c r="C819">
        <v>18</v>
      </c>
      <c r="D819">
        <v>28</v>
      </c>
      <c r="E819">
        <v>26542.765625</v>
      </c>
      <c r="H819" s="2">
        <v>8</v>
      </c>
      <c r="I819" s="2">
        <v>1</v>
      </c>
      <c r="J819" s="2">
        <v>52</v>
      </c>
      <c r="K819" s="3">
        <v>15761.225829999999</v>
      </c>
      <c r="L819">
        <f t="shared" si="111"/>
        <v>8</v>
      </c>
      <c r="M819">
        <f t="shared" si="112"/>
        <v>1</v>
      </c>
      <c r="N819">
        <f t="shared" si="113"/>
        <v>52</v>
      </c>
      <c r="O819">
        <f t="shared" si="114"/>
        <v>15761.225829999999</v>
      </c>
      <c r="P819">
        <f>IF(N819=-1,VLOOKUP(M819,periods!$A$1:$B$11,2,FALSE),VLOOKUP(M819,periods!$A$1:$B$11,2,FALSE)/100)</f>
        <v>1E-3</v>
      </c>
      <c r="Q819">
        <f t="shared" si="115"/>
        <v>15.761225829999999</v>
      </c>
      <c r="R819">
        <f t="shared" si="116"/>
        <v>248416.23966425916</v>
      </c>
    </row>
    <row r="820" spans="1:18" x14ac:dyDescent="0.25">
      <c r="A820">
        <v>2100210</v>
      </c>
      <c r="B820">
        <v>1</v>
      </c>
      <c r="C820">
        <v>18</v>
      </c>
      <c r="D820">
        <v>30</v>
      </c>
      <c r="E820">
        <v>57774.945312000003</v>
      </c>
      <c r="H820" s="2">
        <v>8</v>
      </c>
      <c r="I820" s="2">
        <v>1</v>
      </c>
      <c r="J820" s="2">
        <v>55</v>
      </c>
      <c r="K820" s="3">
        <v>10926.243164</v>
      </c>
      <c r="L820">
        <f t="shared" si="111"/>
        <v>8</v>
      </c>
      <c r="M820">
        <f t="shared" si="112"/>
        <v>1</v>
      </c>
      <c r="N820">
        <f t="shared" si="113"/>
        <v>55</v>
      </c>
      <c r="O820">
        <f t="shared" si="114"/>
        <v>10926.243164</v>
      </c>
      <c r="P820">
        <f>IF(N820=-1,VLOOKUP(M820,periods!$A$1:$B$11,2,FALSE),VLOOKUP(M820,periods!$A$1:$B$11,2,FALSE)/100)</f>
        <v>1E-3</v>
      </c>
      <c r="Q820">
        <f t="shared" si="115"/>
        <v>10.926243164000001</v>
      </c>
      <c r="R820">
        <f t="shared" si="116"/>
        <v>119382.78967885672</v>
      </c>
    </row>
    <row r="821" spans="1:18" x14ac:dyDescent="0.25">
      <c r="A821">
        <v>2100210</v>
      </c>
      <c r="B821">
        <v>1</v>
      </c>
      <c r="C821">
        <v>18</v>
      </c>
      <c r="D821">
        <v>31</v>
      </c>
      <c r="E821">
        <v>23820.140625</v>
      </c>
      <c r="H821" s="2">
        <v>8</v>
      </c>
      <c r="I821" s="2">
        <v>1</v>
      </c>
      <c r="J821" s="2">
        <v>62</v>
      </c>
      <c r="K821" s="3">
        <v>9935.3310550000006</v>
      </c>
      <c r="L821">
        <f t="shared" si="111"/>
        <v>8</v>
      </c>
      <c r="M821">
        <f t="shared" si="112"/>
        <v>1</v>
      </c>
      <c r="N821">
        <f t="shared" si="113"/>
        <v>62</v>
      </c>
      <c r="O821">
        <f t="shared" si="114"/>
        <v>9935.3310550000006</v>
      </c>
      <c r="P821">
        <f>IF(N821=-1,VLOOKUP(M821,periods!$A$1:$B$11,2,FALSE),VLOOKUP(M821,periods!$A$1:$B$11,2,FALSE)/100)</f>
        <v>1E-3</v>
      </c>
      <c r="Q821">
        <f t="shared" si="115"/>
        <v>9.9353310550000007</v>
      </c>
      <c r="R821">
        <f t="shared" si="116"/>
        <v>98710.803172447428</v>
      </c>
    </row>
    <row r="822" spans="1:18" x14ac:dyDescent="0.25">
      <c r="A822">
        <v>2100210</v>
      </c>
      <c r="B822">
        <v>1</v>
      </c>
      <c r="C822">
        <v>18</v>
      </c>
      <c r="D822">
        <v>32</v>
      </c>
      <c r="E822">
        <v>33986.25</v>
      </c>
      <c r="H822" s="2">
        <v>8</v>
      </c>
      <c r="I822" s="2">
        <v>1</v>
      </c>
      <c r="J822" s="2">
        <v>65</v>
      </c>
      <c r="K822" s="3">
        <v>9156.3322750000007</v>
      </c>
      <c r="L822">
        <f t="shared" si="111"/>
        <v>8</v>
      </c>
      <c r="M822">
        <f t="shared" si="112"/>
        <v>1</v>
      </c>
      <c r="N822">
        <f t="shared" si="113"/>
        <v>65</v>
      </c>
      <c r="O822">
        <f t="shared" si="114"/>
        <v>9156.3322750000007</v>
      </c>
      <c r="P822">
        <f>IF(N822=-1,VLOOKUP(M822,periods!$A$1:$B$11,2,FALSE),VLOOKUP(M822,periods!$A$1:$B$11,2,FALSE)/100)</f>
        <v>1E-3</v>
      </c>
      <c r="Q822">
        <f t="shared" si="115"/>
        <v>9.1563322750000005</v>
      </c>
      <c r="R822">
        <f t="shared" si="116"/>
        <v>83838.420730206679</v>
      </c>
    </row>
    <row r="823" spans="1:18" x14ac:dyDescent="0.25">
      <c r="A823">
        <v>2100210</v>
      </c>
      <c r="B823">
        <v>1</v>
      </c>
      <c r="C823">
        <v>18</v>
      </c>
      <c r="D823">
        <v>33</v>
      </c>
      <c r="E823">
        <v>45723.265625</v>
      </c>
      <c r="H823" s="2">
        <v>8</v>
      </c>
      <c r="I823" s="2">
        <v>1</v>
      </c>
      <c r="J823" s="2">
        <v>71</v>
      </c>
      <c r="K823" s="3">
        <v>7211.8198240000002</v>
      </c>
      <c r="L823">
        <f t="shared" si="111"/>
        <v>8</v>
      </c>
      <c r="M823">
        <f t="shared" si="112"/>
        <v>1</v>
      </c>
      <c r="N823">
        <f t="shared" si="113"/>
        <v>71</v>
      </c>
      <c r="O823">
        <f t="shared" si="114"/>
        <v>7211.8198240000002</v>
      </c>
      <c r="P823">
        <f>IF(N823=-1,VLOOKUP(M823,periods!$A$1:$B$11,2,FALSE),VLOOKUP(M823,periods!$A$1:$B$11,2,FALSE)/100)</f>
        <v>1E-3</v>
      </c>
      <c r="Q823">
        <f t="shared" si="115"/>
        <v>7.211819824</v>
      </c>
      <c r="R823">
        <f t="shared" si="116"/>
        <v>52010.345173839392</v>
      </c>
    </row>
    <row r="824" spans="1:18" x14ac:dyDescent="0.25">
      <c r="A824">
        <v>2100210</v>
      </c>
      <c r="B824">
        <v>1</v>
      </c>
      <c r="C824">
        <v>18</v>
      </c>
      <c r="D824">
        <v>35</v>
      </c>
      <c r="E824">
        <v>45436.957030999998</v>
      </c>
      <c r="H824" s="2">
        <v>8</v>
      </c>
      <c r="I824" s="2">
        <v>1</v>
      </c>
      <c r="J824" s="2">
        <v>73</v>
      </c>
      <c r="K824" s="3">
        <v>9886.1279300000006</v>
      </c>
      <c r="L824">
        <f t="shared" si="111"/>
        <v>8</v>
      </c>
      <c r="M824">
        <f t="shared" si="112"/>
        <v>1</v>
      </c>
      <c r="N824">
        <f t="shared" si="113"/>
        <v>73</v>
      </c>
      <c r="O824">
        <f t="shared" si="114"/>
        <v>9886.1279300000006</v>
      </c>
      <c r="P824">
        <f>IF(N824=-1,VLOOKUP(M824,periods!$A$1:$B$11,2,FALSE),VLOOKUP(M824,periods!$A$1:$B$11,2,FALSE)/100)</f>
        <v>1E-3</v>
      </c>
      <c r="Q824">
        <f t="shared" si="115"/>
        <v>9.8861279300000007</v>
      </c>
      <c r="R824">
        <f t="shared" si="116"/>
        <v>97735.525448326094</v>
      </c>
    </row>
    <row r="825" spans="1:18" x14ac:dyDescent="0.25">
      <c r="A825">
        <v>2100210</v>
      </c>
      <c r="B825">
        <v>1</v>
      </c>
      <c r="C825">
        <v>18</v>
      </c>
      <c r="D825">
        <v>38</v>
      </c>
      <c r="E825">
        <v>34563.5625</v>
      </c>
      <c r="H825" s="2">
        <v>8</v>
      </c>
      <c r="I825" s="2">
        <v>1</v>
      </c>
      <c r="J825" s="2">
        <v>76</v>
      </c>
      <c r="K825" s="3">
        <v>11492.001953000001</v>
      </c>
      <c r="L825">
        <f t="shared" si="111"/>
        <v>8</v>
      </c>
      <c r="M825">
        <f t="shared" si="112"/>
        <v>1</v>
      </c>
      <c r="N825">
        <f t="shared" si="113"/>
        <v>76</v>
      </c>
      <c r="O825">
        <f t="shared" si="114"/>
        <v>11492.001953000001</v>
      </c>
      <c r="P825">
        <f>IF(N825=-1,VLOOKUP(M825,periods!$A$1:$B$11,2,FALSE),VLOOKUP(M825,periods!$A$1:$B$11,2,FALSE)/100)</f>
        <v>1E-3</v>
      </c>
      <c r="Q825">
        <f t="shared" si="115"/>
        <v>11.492001953000001</v>
      </c>
      <c r="R825">
        <f t="shared" si="116"/>
        <v>132066.10888775584</v>
      </c>
    </row>
    <row r="826" spans="1:18" x14ac:dyDescent="0.25">
      <c r="A826">
        <v>2100210</v>
      </c>
      <c r="B826">
        <v>1</v>
      </c>
      <c r="C826">
        <v>18</v>
      </c>
      <c r="D826">
        <v>42</v>
      </c>
      <c r="E826">
        <v>14494.140625</v>
      </c>
      <c r="H826" s="2">
        <v>8</v>
      </c>
      <c r="I826" s="2">
        <v>1</v>
      </c>
      <c r="J826" s="2">
        <v>77</v>
      </c>
      <c r="K826" s="3">
        <v>5814.8525390000004</v>
      </c>
      <c r="L826">
        <f t="shared" si="111"/>
        <v>8</v>
      </c>
      <c r="M826">
        <f t="shared" si="112"/>
        <v>1</v>
      </c>
      <c r="N826">
        <f t="shared" si="113"/>
        <v>77</v>
      </c>
      <c r="O826">
        <f t="shared" si="114"/>
        <v>5814.8525390000004</v>
      </c>
      <c r="P826">
        <f>IF(N826=-1,VLOOKUP(M826,periods!$A$1:$B$11,2,FALSE),VLOOKUP(M826,periods!$A$1:$B$11,2,FALSE)/100)</f>
        <v>1E-3</v>
      </c>
      <c r="Q826">
        <f t="shared" si="115"/>
        <v>5.8148525390000003</v>
      </c>
      <c r="R826">
        <f t="shared" si="116"/>
        <v>33812.510050314755</v>
      </c>
    </row>
    <row r="827" spans="1:18" x14ac:dyDescent="0.25">
      <c r="A827">
        <v>2100210</v>
      </c>
      <c r="B827">
        <v>1</v>
      </c>
      <c r="C827">
        <v>18</v>
      </c>
      <c r="D827">
        <v>43</v>
      </c>
      <c r="E827">
        <v>24818.068359000001</v>
      </c>
      <c r="H827" s="2">
        <v>8</v>
      </c>
      <c r="I827" s="2">
        <v>1</v>
      </c>
      <c r="J827" s="2">
        <v>81</v>
      </c>
      <c r="K827" s="3">
        <v>10451.942383</v>
      </c>
      <c r="L827">
        <f t="shared" si="111"/>
        <v>8</v>
      </c>
      <c r="M827">
        <f t="shared" si="112"/>
        <v>1</v>
      </c>
      <c r="N827">
        <f t="shared" si="113"/>
        <v>81</v>
      </c>
      <c r="O827">
        <f t="shared" si="114"/>
        <v>10451.942383</v>
      </c>
      <c r="P827">
        <f>IF(N827=-1,VLOOKUP(M827,periods!$A$1:$B$11,2,FALSE),VLOOKUP(M827,periods!$A$1:$B$11,2,FALSE)/100)</f>
        <v>1E-3</v>
      </c>
      <c r="Q827">
        <f t="shared" si="115"/>
        <v>10.451942383</v>
      </c>
      <c r="R827">
        <f t="shared" si="116"/>
        <v>109243.09957755171</v>
      </c>
    </row>
    <row r="828" spans="1:18" x14ac:dyDescent="0.25">
      <c r="A828">
        <v>2100210</v>
      </c>
      <c r="B828">
        <v>1</v>
      </c>
      <c r="C828">
        <v>18</v>
      </c>
      <c r="D828">
        <v>44</v>
      </c>
      <c r="E828">
        <v>48627.941405999998</v>
      </c>
      <c r="H828" s="2">
        <v>8</v>
      </c>
      <c r="I828" s="2">
        <v>1</v>
      </c>
      <c r="J828" s="2">
        <v>82</v>
      </c>
      <c r="K828" s="3">
        <v>12938.736817000001</v>
      </c>
      <c r="L828">
        <f t="shared" si="111"/>
        <v>8</v>
      </c>
      <c r="M828">
        <f t="shared" si="112"/>
        <v>1</v>
      </c>
      <c r="N828">
        <f t="shared" si="113"/>
        <v>82</v>
      </c>
      <c r="O828">
        <f t="shared" si="114"/>
        <v>12938.736817000001</v>
      </c>
      <c r="P828">
        <f>IF(N828=-1,VLOOKUP(M828,periods!$A$1:$B$11,2,FALSE),VLOOKUP(M828,periods!$A$1:$B$11,2,FALSE)/100)</f>
        <v>1E-3</v>
      </c>
      <c r="Q828">
        <f t="shared" si="115"/>
        <v>12.938736817000001</v>
      </c>
      <c r="R828">
        <f t="shared" si="116"/>
        <v>167410.91041959132</v>
      </c>
    </row>
    <row r="829" spans="1:18" x14ac:dyDescent="0.25">
      <c r="A829">
        <v>2100210</v>
      </c>
      <c r="B829">
        <v>1</v>
      </c>
      <c r="C829">
        <v>18</v>
      </c>
      <c r="D829">
        <v>47</v>
      </c>
      <c r="E829">
        <v>17174.582031000002</v>
      </c>
      <c r="H829" s="2">
        <v>8</v>
      </c>
      <c r="I829" s="2">
        <v>1</v>
      </c>
      <c r="J829" s="2">
        <v>84</v>
      </c>
      <c r="K829" s="3">
        <v>7619.4711909999996</v>
      </c>
      <c r="L829">
        <f t="shared" si="111"/>
        <v>8</v>
      </c>
      <c r="M829">
        <f t="shared" si="112"/>
        <v>1</v>
      </c>
      <c r="N829">
        <f t="shared" si="113"/>
        <v>84</v>
      </c>
      <c r="O829">
        <f t="shared" si="114"/>
        <v>7619.4711909999996</v>
      </c>
      <c r="P829">
        <f>IF(N829=-1,VLOOKUP(M829,periods!$A$1:$B$11,2,FALSE),VLOOKUP(M829,periods!$A$1:$B$11,2,FALSE)/100)</f>
        <v>1E-3</v>
      </c>
      <c r="Q829">
        <f t="shared" si="115"/>
        <v>7.6194711909999997</v>
      </c>
      <c r="R829">
        <f t="shared" si="116"/>
        <v>58056.341230478953</v>
      </c>
    </row>
    <row r="830" spans="1:18" x14ac:dyDescent="0.25">
      <c r="A830">
        <v>2100210</v>
      </c>
      <c r="B830">
        <v>1</v>
      </c>
      <c r="C830">
        <v>18</v>
      </c>
      <c r="D830">
        <v>50</v>
      </c>
      <c r="E830">
        <v>8486.0927730000003</v>
      </c>
      <c r="H830" s="2">
        <v>8</v>
      </c>
      <c r="I830" s="2">
        <v>1</v>
      </c>
      <c r="J830" s="2">
        <v>86</v>
      </c>
      <c r="K830" s="3">
        <v>18190.198241999999</v>
      </c>
      <c r="L830">
        <f t="shared" si="111"/>
        <v>8</v>
      </c>
      <c r="M830">
        <f t="shared" si="112"/>
        <v>1</v>
      </c>
      <c r="N830">
        <f t="shared" si="113"/>
        <v>86</v>
      </c>
      <c r="O830">
        <f t="shared" si="114"/>
        <v>18190.198241999999</v>
      </c>
      <c r="P830">
        <f>IF(N830=-1,VLOOKUP(M830,periods!$A$1:$B$11,2,FALSE),VLOOKUP(M830,periods!$A$1:$B$11,2,FALSE)/100)</f>
        <v>1E-3</v>
      </c>
      <c r="Q830">
        <f t="shared" si="115"/>
        <v>18.190198241999997</v>
      </c>
      <c r="R830">
        <f t="shared" si="116"/>
        <v>330883.31208325981</v>
      </c>
    </row>
    <row r="831" spans="1:18" x14ac:dyDescent="0.25">
      <c r="A831">
        <v>2100210</v>
      </c>
      <c r="B831">
        <v>1</v>
      </c>
      <c r="C831">
        <v>18</v>
      </c>
      <c r="D831">
        <v>52</v>
      </c>
      <c r="E831">
        <v>30247.300781000002</v>
      </c>
      <c r="H831" s="2">
        <v>8</v>
      </c>
      <c r="I831" s="2">
        <v>1</v>
      </c>
      <c r="J831" s="2">
        <v>87</v>
      </c>
      <c r="K831" s="3">
        <v>6969.4384769999997</v>
      </c>
      <c r="L831">
        <f t="shared" si="111"/>
        <v>8</v>
      </c>
      <c r="M831">
        <f t="shared" si="112"/>
        <v>1</v>
      </c>
      <c r="N831">
        <f t="shared" si="113"/>
        <v>87</v>
      </c>
      <c r="O831">
        <f t="shared" si="114"/>
        <v>6969.4384769999997</v>
      </c>
      <c r="P831">
        <f>IF(N831=-1,VLOOKUP(M831,periods!$A$1:$B$11,2,FALSE),VLOOKUP(M831,periods!$A$1:$B$11,2,FALSE)/100)</f>
        <v>1E-3</v>
      </c>
      <c r="Q831">
        <f t="shared" si="115"/>
        <v>6.9694384769999997</v>
      </c>
      <c r="R831">
        <f t="shared" si="116"/>
        <v>48573.072684688079</v>
      </c>
    </row>
    <row r="832" spans="1:18" x14ac:dyDescent="0.25">
      <c r="A832">
        <v>2100210</v>
      </c>
      <c r="B832">
        <v>1</v>
      </c>
      <c r="C832">
        <v>18</v>
      </c>
      <c r="D832">
        <v>53</v>
      </c>
      <c r="E832">
        <v>54048.214844000002</v>
      </c>
      <c r="H832" s="2">
        <v>8</v>
      </c>
      <c r="I832" s="2">
        <v>1</v>
      </c>
      <c r="J832" s="2">
        <v>89</v>
      </c>
      <c r="K832" s="3">
        <v>8192.8740230000003</v>
      </c>
      <c r="L832">
        <f t="shared" si="111"/>
        <v>8</v>
      </c>
      <c r="M832">
        <f t="shared" si="112"/>
        <v>1</v>
      </c>
      <c r="N832">
        <f t="shared" si="113"/>
        <v>89</v>
      </c>
      <c r="O832">
        <f t="shared" si="114"/>
        <v>8192.8740230000003</v>
      </c>
      <c r="P832">
        <f>IF(N832=-1,VLOOKUP(M832,periods!$A$1:$B$11,2,FALSE),VLOOKUP(M832,periods!$A$1:$B$11,2,FALSE)/100)</f>
        <v>1E-3</v>
      </c>
      <c r="Q832">
        <f t="shared" si="115"/>
        <v>8.1928740229999999</v>
      </c>
      <c r="R832">
        <f t="shared" si="116"/>
        <v>67123.184756748218</v>
      </c>
    </row>
    <row r="833" spans="1:18" x14ac:dyDescent="0.25">
      <c r="A833">
        <v>2100210</v>
      </c>
      <c r="B833">
        <v>1</v>
      </c>
      <c r="C833">
        <v>18</v>
      </c>
      <c r="D833">
        <v>57</v>
      </c>
      <c r="E833">
        <v>36295.167969000002</v>
      </c>
      <c r="H833" s="2">
        <v>8</v>
      </c>
      <c r="I833" s="2">
        <v>1</v>
      </c>
      <c r="J833" s="2">
        <v>90</v>
      </c>
      <c r="K833" s="3">
        <v>6193.9536129999997</v>
      </c>
      <c r="L833">
        <f t="shared" si="111"/>
        <v>8</v>
      </c>
      <c r="M833">
        <f t="shared" si="112"/>
        <v>1</v>
      </c>
      <c r="N833">
        <f t="shared" si="113"/>
        <v>90</v>
      </c>
      <c r="O833">
        <f t="shared" si="114"/>
        <v>6193.9536129999997</v>
      </c>
      <c r="P833">
        <f>IF(N833=-1,VLOOKUP(M833,periods!$A$1:$B$11,2,FALSE),VLOOKUP(M833,periods!$A$1:$B$11,2,FALSE)/100)</f>
        <v>1E-3</v>
      </c>
      <c r="Q833">
        <f t="shared" si="115"/>
        <v>6.1939536129999997</v>
      </c>
      <c r="R833">
        <f t="shared" si="116"/>
        <v>38365.061359995751</v>
      </c>
    </row>
    <row r="834" spans="1:18" x14ac:dyDescent="0.25">
      <c r="A834">
        <v>2100210</v>
      </c>
      <c r="B834">
        <v>1</v>
      </c>
      <c r="C834">
        <v>18</v>
      </c>
      <c r="D834">
        <v>60</v>
      </c>
      <c r="E834">
        <v>36477.703125</v>
      </c>
      <c r="H834" s="2">
        <v>8</v>
      </c>
      <c r="I834" s="2">
        <v>1</v>
      </c>
      <c r="J834" s="2">
        <v>91</v>
      </c>
      <c r="K834" s="3">
        <v>5036.4653319999998</v>
      </c>
      <c r="L834">
        <f t="shared" ref="L834:L897" si="117">H834</f>
        <v>8</v>
      </c>
      <c r="M834">
        <f t="shared" ref="M834:M897" si="118">I834</f>
        <v>1</v>
      </c>
      <c r="N834">
        <f t="shared" ref="N834:N897" si="119">J834</f>
        <v>91</v>
      </c>
      <c r="O834">
        <f t="shared" ref="O834:O897" si="120">K834</f>
        <v>5036.4653319999998</v>
      </c>
      <c r="P834">
        <f>IF(N834=-1,VLOOKUP(M834,periods!$A$1:$B$11,2,FALSE),VLOOKUP(M834,periods!$A$1:$B$11,2,FALSE)/100)</f>
        <v>1E-3</v>
      </c>
      <c r="Q834">
        <f t="shared" si="115"/>
        <v>5.0364653319999997</v>
      </c>
      <c r="R834">
        <f t="shared" si="116"/>
        <v>25365.983040437866</v>
      </c>
    </row>
    <row r="835" spans="1:18" x14ac:dyDescent="0.25">
      <c r="A835">
        <v>2100210</v>
      </c>
      <c r="B835">
        <v>1</v>
      </c>
      <c r="C835">
        <v>18</v>
      </c>
      <c r="D835">
        <v>61</v>
      </c>
      <c r="E835">
        <v>18995.472656000002</v>
      </c>
      <c r="H835" s="2">
        <v>8</v>
      </c>
      <c r="I835" s="2">
        <v>1</v>
      </c>
      <c r="J835" s="2">
        <v>94</v>
      </c>
      <c r="K835" s="3">
        <v>12331.908203000001</v>
      </c>
      <c r="L835">
        <f t="shared" si="117"/>
        <v>8</v>
      </c>
      <c r="M835">
        <f t="shared" si="118"/>
        <v>1</v>
      </c>
      <c r="N835">
        <f t="shared" si="119"/>
        <v>94</v>
      </c>
      <c r="O835">
        <f t="shared" si="120"/>
        <v>12331.908203000001</v>
      </c>
      <c r="P835">
        <f>IF(N835=-1,VLOOKUP(M835,periods!$A$1:$B$11,2,FALSE),VLOOKUP(M835,periods!$A$1:$B$11,2,FALSE)/100)</f>
        <v>1E-3</v>
      </c>
      <c r="Q835">
        <f t="shared" ref="Q835:Q898" si="121">O835*P835</f>
        <v>12.331908203000001</v>
      </c>
      <c r="R835">
        <f t="shared" ref="R835:R898" si="122">P835*O835^2</f>
        <v>152075.9599272187</v>
      </c>
    </row>
    <row r="836" spans="1:18" x14ac:dyDescent="0.25">
      <c r="A836">
        <v>2100210</v>
      </c>
      <c r="B836">
        <v>1</v>
      </c>
      <c r="C836">
        <v>18</v>
      </c>
      <c r="D836">
        <v>64</v>
      </c>
      <c r="E836">
        <v>51695.8125</v>
      </c>
      <c r="H836" s="2">
        <v>8</v>
      </c>
      <c r="I836" s="2">
        <v>1</v>
      </c>
      <c r="J836" s="2">
        <v>95</v>
      </c>
      <c r="K836" s="3">
        <v>8279.4648440000001</v>
      </c>
      <c r="L836">
        <f t="shared" si="117"/>
        <v>8</v>
      </c>
      <c r="M836">
        <f t="shared" si="118"/>
        <v>1</v>
      </c>
      <c r="N836">
        <f t="shared" si="119"/>
        <v>95</v>
      </c>
      <c r="O836">
        <f t="shared" si="120"/>
        <v>8279.4648440000001</v>
      </c>
      <c r="P836">
        <f>IF(N836=-1,VLOOKUP(M836,periods!$A$1:$B$11,2,FALSE),VLOOKUP(M836,periods!$A$1:$B$11,2,FALSE)/100)</f>
        <v>1E-3</v>
      </c>
      <c r="Q836">
        <f t="shared" si="121"/>
        <v>8.2794648439999996</v>
      </c>
      <c r="R836">
        <f t="shared" si="122"/>
        <v>68549.538103031955</v>
      </c>
    </row>
    <row r="837" spans="1:18" x14ac:dyDescent="0.25">
      <c r="A837">
        <v>2100210</v>
      </c>
      <c r="B837">
        <v>1</v>
      </c>
      <c r="C837">
        <v>18</v>
      </c>
      <c r="D837">
        <v>65</v>
      </c>
      <c r="E837">
        <v>3845.6652829999998</v>
      </c>
      <c r="H837" s="2">
        <v>8</v>
      </c>
      <c r="I837" s="2">
        <v>1</v>
      </c>
      <c r="J837" s="2">
        <v>97</v>
      </c>
      <c r="K837" s="3">
        <v>6583.7182620000003</v>
      </c>
      <c r="L837">
        <f t="shared" si="117"/>
        <v>8</v>
      </c>
      <c r="M837">
        <f t="shared" si="118"/>
        <v>1</v>
      </c>
      <c r="N837">
        <f t="shared" si="119"/>
        <v>97</v>
      </c>
      <c r="O837">
        <f t="shared" si="120"/>
        <v>6583.7182620000003</v>
      </c>
      <c r="P837">
        <f>IF(N837=-1,VLOOKUP(M837,periods!$A$1:$B$11,2,FALSE),VLOOKUP(M837,periods!$A$1:$B$11,2,FALSE)/100)</f>
        <v>1E-3</v>
      </c>
      <c r="Q837">
        <f t="shared" si="121"/>
        <v>6.5837182620000005</v>
      </c>
      <c r="R837">
        <f t="shared" si="122"/>
        <v>43345.346153392311</v>
      </c>
    </row>
    <row r="838" spans="1:18" x14ac:dyDescent="0.25">
      <c r="A838">
        <v>2100210</v>
      </c>
      <c r="B838">
        <v>1</v>
      </c>
      <c r="C838">
        <v>18</v>
      </c>
      <c r="D838">
        <v>66</v>
      </c>
      <c r="E838">
        <v>24059.199218999998</v>
      </c>
      <c r="H838" s="2">
        <v>8</v>
      </c>
      <c r="I838" s="2">
        <v>1</v>
      </c>
      <c r="J838" s="2">
        <v>98</v>
      </c>
      <c r="K838" s="3">
        <v>5459.3881840000004</v>
      </c>
      <c r="L838">
        <f t="shared" si="117"/>
        <v>8</v>
      </c>
      <c r="M838">
        <f t="shared" si="118"/>
        <v>1</v>
      </c>
      <c r="N838">
        <f t="shared" si="119"/>
        <v>98</v>
      </c>
      <c r="O838">
        <f t="shared" si="120"/>
        <v>5459.3881840000004</v>
      </c>
      <c r="P838">
        <f>IF(N838=-1,VLOOKUP(M838,periods!$A$1:$B$11,2,FALSE),VLOOKUP(M838,periods!$A$1:$B$11,2,FALSE)/100)</f>
        <v>1E-3</v>
      </c>
      <c r="Q838">
        <f t="shared" si="121"/>
        <v>5.4593881840000007</v>
      </c>
      <c r="R838">
        <f t="shared" si="122"/>
        <v>29804.91934359882</v>
      </c>
    </row>
    <row r="839" spans="1:18" x14ac:dyDescent="0.25">
      <c r="A839">
        <v>2100210</v>
      </c>
      <c r="B839">
        <v>1</v>
      </c>
      <c r="C839">
        <v>18</v>
      </c>
      <c r="D839">
        <v>68</v>
      </c>
      <c r="E839">
        <v>11470.183594</v>
      </c>
      <c r="H839" s="2">
        <v>8</v>
      </c>
      <c r="I839" s="2">
        <v>1</v>
      </c>
      <c r="J839" s="2">
        <v>99</v>
      </c>
      <c r="K839" s="3">
        <v>5997.9482420000004</v>
      </c>
      <c r="L839">
        <f t="shared" si="117"/>
        <v>8</v>
      </c>
      <c r="M839">
        <f t="shared" si="118"/>
        <v>1</v>
      </c>
      <c r="N839">
        <f t="shared" si="119"/>
        <v>99</v>
      </c>
      <c r="O839">
        <f t="shared" si="120"/>
        <v>5997.9482420000004</v>
      </c>
      <c r="P839">
        <f>IF(N839=-1,VLOOKUP(M839,periods!$A$1:$B$11,2,FALSE),VLOOKUP(M839,periods!$A$1:$B$11,2,FALSE)/100)</f>
        <v>1E-3</v>
      </c>
      <c r="Q839">
        <f t="shared" si="121"/>
        <v>5.9979482420000005</v>
      </c>
      <c r="R839">
        <f t="shared" si="122"/>
        <v>35975.383113710894</v>
      </c>
    </row>
    <row r="840" spans="1:18" x14ac:dyDescent="0.25">
      <c r="A840">
        <v>2100210</v>
      </c>
      <c r="B840">
        <v>1</v>
      </c>
      <c r="C840">
        <v>18</v>
      </c>
      <c r="D840">
        <v>69</v>
      </c>
      <c r="E840">
        <v>28720.222656000002</v>
      </c>
      <c r="H840" s="2">
        <v>8</v>
      </c>
      <c r="I840" s="2">
        <v>2</v>
      </c>
      <c r="J840" s="2">
        <v>-1</v>
      </c>
      <c r="K840" s="3">
        <v>2256.5895999999998</v>
      </c>
      <c r="L840">
        <f t="shared" si="117"/>
        <v>8</v>
      </c>
      <c r="M840">
        <f t="shared" si="118"/>
        <v>2</v>
      </c>
      <c r="N840">
        <f t="shared" si="119"/>
        <v>-1</v>
      </c>
      <c r="O840">
        <f t="shared" si="120"/>
        <v>2256.5895999999998</v>
      </c>
      <c r="P840">
        <f>IF(N840=-1,VLOOKUP(M840,periods!$A$1:$B$11,2,FALSE),VLOOKUP(M840,periods!$A$1:$B$11,2,FALSE)/100)</f>
        <v>0.1</v>
      </c>
      <c r="Q840">
        <f t="shared" si="121"/>
        <v>225.65895999999998</v>
      </c>
      <c r="R840">
        <f t="shared" si="122"/>
        <v>509219.66228281596</v>
      </c>
    </row>
    <row r="841" spans="1:18" x14ac:dyDescent="0.25">
      <c r="A841">
        <v>2100210</v>
      </c>
      <c r="B841">
        <v>1</v>
      </c>
      <c r="C841">
        <v>18</v>
      </c>
      <c r="D841">
        <v>70</v>
      </c>
      <c r="E841">
        <v>85972.4375</v>
      </c>
      <c r="H841" s="2">
        <v>8</v>
      </c>
      <c r="I841" s="2">
        <v>2</v>
      </c>
      <c r="J841" s="2">
        <v>3</v>
      </c>
      <c r="K841" s="3">
        <v>14127.099609000001</v>
      </c>
      <c r="L841">
        <f t="shared" si="117"/>
        <v>8</v>
      </c>
      <c r="M841">
        <f t="shared" si="118"/>
        <v>2</v>
      </c>
      <c r="N841">
        <f t="shared" si="119"/>
        <v>3</v>
      </c>
      <c r="O841">
        <f t="shared" si="120"/>
        <v>14127.099609000001</v>
      </c>
      <c r="P841">
        <f>IF(N841=-1,VLOOKUP(M841,periods!$A$1:$B$11,2,FALSE),VLOOKUP(M841,periods!$A$1:$B$11,2,FALSE)/100)</f>
        <v>1E-3</v>
      </c>
      <c r="Q841">
        <f t="shared" si="121"/>
        <v>14.127099609000002</v>
      </c>
      <c r="R841">
        <f t="shared" si="122"/>
        <v>199574.943362608</v>
      </c>
    </row>
    <row r="842" spans="1:18" x14ac:dyDescent="0.25">
      <c r="A842">
        <v>2100210</v>
      </c>
      <c r="B842">
        <v>1</v>
      </c>
      <c r="C842">
        <v>18</v>
      </c>
      <c r="D842">
        <v>76</v>
      </c>
      <c r="E842">
        <v>57052.5</v>
      </c>
      <c r="H842" s="2">
        <v>8</v>
      </c>
      <c r="I842" s="2">
        <v>2</v>
      </c>
      <c r="J842" s="2">
        <v>4</v>
      </c>
      <c r="K842" s="3">
        <v>12236.799805000001</v>
      </c>
      <c r="L842">
        <f t="shared" si="117"/>
        <v>8</v>
      </c>
      <c r="M842">
        <f t="shared" si="118"/>
        <v>2</v>
      </c>
      <c r="N842">
        <f t="shared" si="119"/>
        <v>4</v>
      </c>
      <c r="O842">
        <f t="shared" si="120"/>
        <v>12236.799805000001</v>
      </c>
      <c r="P842">
        <f>IF(N842=-1,VLOOKUP(M842,periods!$A$1:$B$11,2,FALSE),VLOOKUP(M842,periods!$A$1:$B$11,2,FALSE)/100)</f>
        <v>1E-3</v>
      </c>
      <c r="Q842">
        <f t="shared" si="121"/>
        <v>12.236799805</v>
      </c>
      <c r="R842">
        <f t="shared" si="122"/>
        <v>149739.26946764806</v>
      </c>
    </row>
    <row r="843" spans="1:18" x14ac:dyDescent="0.25">
      <c r="A843">
        <v>2100210</v>
      </c>
      <c r="B843">
        <v>1</v>
      </c>
      <c r="C843">
        <v>18</v>
      </c>
      <c r="D843">
        <v>80</v>
      </c>
      <c r="E843">
        <v>50727.804687999997</v>
      </c>
      <c r="H843" s="2">
        <v>8</v>
      </c>
      <c r="I843" s="2">
        <v>2</v>
      </c>
      <c r="J843" s="2">
        <v>5</v>
      </c>
      <c r="K843" s="3">
        <v>9800.765625</v>
      </c>
      <c r="L843">
        <f t="shared" si="117"/>
        <v>8</v>
      </c>
      <c r="M843">
        <f t="shared" si="118"/>
        <v>2</v>
      </c>
      <c r="N843">
        <f t="shared" si="119"/>
        <v>5</v>
      </c>
      <c r="O843">
        <f t="shared" si="120"/>
        <v>9800.765625</v>
      </c>
      <c r="P843">
        <f>IF(N843=-1,VLOOKUP(M843,periods!$A$1:$B$11,2,FALSE),VLOOKUP(M843,periods!$A$1:$B$11,2,FALSE)/100)</f>
        <v>1E-3</v>
      </c>
      <c r="Q843">
        <f t="shared" si="121"/>
        <v>9.8007656250000004</v>
      </c>
      <c r="R843">
        <f t="shared" si="122"/>
        <v>96055.006836181637</v>
      </c>
    </row>
    <row r="844" spans="1:18" x14ac:dyDescent="0.25">
      <c r="A844">
        <v>2100210</v>
      </c>
      <c r="B844">
        <v>1</v>
      </c>
      <c r="C844">
        <v>18</v>
      </c>
      <c r="D844">
        <v>82</v>
      </c>
      <c r="E844">
        <v>104544.4375</v>
      </c>
      <c r="H844" s="2">
        <v>8</v>
      </c>
      <c r="I844" s="2">
        <v>2</v>
      </c>
      <c r="J844" s="2">
        <v>7</v>
      </c>
      <c r="K844" s="3">
        <v>14846.498046999999</v>
      </c>
      <c r="L844">
        <f t="shared" si="117"/>
        <v>8</v>
      </c>
      <c r="M844">
        <f t="shared" si="118"/>
        <v>2</v>
      </c>
      <c r="N844">
        <f t="shared" si="119"/>
        <v>7</v>
      </c>
      <c r="O844">
        <f t="shared" si="120"/>
        <v>14846.498046999999</v>
      </c>
      <c r="P844">
        <f>IF(N844=-1,VLOOKUP(M844,periods!$A$1:$B$11,2,FALSE),VLOOKUP(M844,periods!$A$1:$B$11,2,FALSE)/100)</f>
        <v>1E-3</v>
      </c>
      <c r="Q844">
        <f t="shared" si="121"/>
        <v>14.846498046999999</v>
      </c>
      <c r="R844">
        <f t="shared" si="122"/>
        <v>220418.50425957481</v>
      </c>
    </row>
    <row r="845" spans="1:18" x14ac:dyDescent="0.25">
      <c r="A845">
        <v>2100210</v>
      </c>
      <c r="B845">
        <v>1</v>
      </c>
      <c r="C845">
        <v>18</v>
      </c>
      <c r="D845">
        <v>85</v>
      </c>
      <c r="E845">
        <v>38604.085937999997</v>
      </c>
      <c r="H845" s="2">
        <v>8</v>
      </c>
      <c r="I845" s="2">
        <v>2</v>
      </c>
      <c r="J845" s="2">
        <v>8</v>
      </c>
      <c r="K845" s="3">
        <v>4772.2128910000001</v>
      </c>
      <c r="L845">
        <f t="shared" si="117"/>
        <v>8</v>
      </c>
      <c r="M845">
        <f t="shared" si="118"/>
        <v>2</v>
      </c>
      <c r="N845">
        <f t="shared" si="119"/>
        <v>8</v>
      </c>
      <c r="O845">
        <f t="shared" si="120"/>
        <v>4772.2128910000001</v>
      </c>
      <c r="P845">
        <f>IF(N845=-1,VLOOKUP(M845,periods!$A$1:$B$11,2,FALSE),VLOOKUP(M845,periods!$A$1:$B$11,2,FALSE)/100)</f>
        <v>1E-3</v>
      </c>
      <c r="Q845">
        <f t="shared" si="121"/>
        <v>4.7722128910000006</v>
      </c>
      <c r="R845">
        <f t="shared" si="122"/>
        <v>22774.015877026581</v>
      </c>
    </row>
    <row r="846" spans="1:18" x14ac:dyDescent="0.25">
      <c r="A846">
        <v>2100210</v>
      </c>
      <c r="B846">
        <v>1</v>
      </c>
      <c r="C846">
        <v>18</v>
      </c>
      <c r="D846">
        <v>86</v>
      </c>
      <c r="E846">
        <v>44486.574219000002</v>
      </c>
      <c r="H846" s="2">
        <v>8</v>
      </c>
      <c r="I846" s="2">
        <v>2</v>
      </c>
      <c r="J846" s="2">
        <v>10</v>
      </c>
      <c r="K846" s="3">
        <v>16301.059569999999</v>
      </c>
      <c r="L846">
        <f t="shared" si="117"/>
        <v>8</v>
      </c>
      <c r="M846">
        <f t="shared" si="118"/>
        <v>2</v>
      </c>
      <c r="N846">
        <f t="shared" si="119"/>
        <v>10</v>
      </c>
      <c r="O846">
        <f t="shared" si="120"/>
        <v>16301.059569999999</v>
      </c>
      <c r="P846">
        <f>IF(N846=-1,VLOOKUP(M846,periods!$A$1:$B$11,2,FALSE),VLOOKUP(M846,periods!$A$1:$B$11,2,FALSE)/100)</f>
        <v>1E-3</v>
      </c>
      <c r="Q846">
        <f t="shared" si="121"/>
        <v>16.30105957</v>
      </c>
      <c r="R846">
        <f t="shared" si="122"/>
        <v>265724.54310468858</v>
      </c>
    </row>
    <row r="847" spans="1:18" x14ac:dyDescent="0.25">
      <c r="A847">
        <v>2100210</v>
      </c>
      <c r="B847">
        <v>1</v>
      </c>
      <c r="C847">
        <v>18</v>
      </c>
      <c r="D847">
        <v>87</v>
      </c>
      <c r="E847">
        <v>79647.007811999996</v>
      </c>
      <c r="H847" s="2">
        <v>8</v>
      </c>
      <c r="I847" s="2">
        <v>2</v>
      </c>
      <c r="J847" s="2">
        <v>15</v>
      </c>
      <c r="K847" s="3">
        <v>2973.2109380000002</v>
      </c>
      <c r="L847">
        <f t="shared" si="117"/>
        <v>8</v>
      </c>
      <c r="M847">
        <f t="shared" si="118"/>
        <v>2</v>
      </c>
      <c r="N847">
        <f t="shared" si="119"/>
        <v>15</v>
      </c>
      <c r="O847">
        <f t="shared" si="120"/>
        <v>2973.2109380000002</v>
      </c>
      <c r="P847">
        <f>IF(N847=-1,VLOOKUP(M847,periods!$A$1:$B$11,2,FALSE),VLOOKUP(M847,periods!$A$1:$B$11,2,FALSE)/100)</f>
        <v>1E-3</v>
      </c>
      <c r="Q847">
        <f t="shared" si="121"/>
        <v>2.9732109380000002</v>
      </c>
      <c r="R847">
        <f t="shared" si="122"/>
        <v>8839.9832818428404</v>
      </c>
    </row>
    <row r="848" spans="1:18" x14ac:dyDescent="0.25">
      <c r="A848">
        <v>2100210</v>
      </c>
      <c r="B848">
        <v>1</v>
      </c>
      <c r="C848">
        <v>18</v>
      </c>
      <c r="D848">
        <v>90</v>
      </c>
      <c r="E848">
        <v>34400.777344000002</v>
      </c>
      <c r="H848" s="2">
        <v>8</v>
      </c>
      <c r="I848" s="2">
        <v>2</v>
      </c>
      <c r="J848" s="2">
        <v>18</v>
      </c>
      <c r="K848" s="3">
        <v>5361.1440430000002</v>
      </c>
      <c r="L848">
        <f t="shared" si="117"/>
        <v>8</v>
      </c>
      <c r="M848">
        <f t="shared" si="118"/>
        <v>2</v>
      </c>
      <c r="N848">
        <f t="shared" si="119"/>
        <v>18</v>
      </c>
      <c r="O848">
        <f t="shared" si="120"/>
        <v>5361.1440430000002</v>
      </c>
      <c r="P848">
        <f>IF(N848=-1,VLOOKUP(M848,periods!$A$1:$B$11,2,FALSE),VLOOKUP(M848,periods!$A$1:$B$11,2,FALSE)/100)</f>
        <v>1E-3</v>
      </c>
      <c r="Q848">
        <f t="shared" si="121"/>
        <v>5.3611440430000004</v>
      </c>
      <c r="R848">
        <f t="shared" si="122"/>
        <v>28741.86544979439</v>
      </c>
    </row>
    <row r="849" spans="1:18" x14ac:dyDescent="0.25">
      <c r="A849">
        <v>2100210</v>
      </c>
      <c r="B849">
        <v>1</v>
      </c>
      <c r="C849">
        <v>18</v>
      </c>
      <c r="D849">
        <v>95</v>
      </c>
      <c r="E849">
        <v>31895.796875</v>
      </c>
      <c r="H849" s="2">
        <v>8</v>
      </c>
      <c r="I849" s="2">
        <v>2</v>
      </c>
      <c r="J849" s="2">
        <v>33</v>
      </c>
      <c r="K849" s="3">
        <v>13146.620117</v>
      </c>
      <c r="L849">
        <f t="shared" si="117"/>
        <v>8</v>
      </c>
      <c r="M849">
        <f t="shared" si="118"/>
        <v>2</v>
      </c>
      <c r="N849">
        <f t="shared" si="119"/>
        <v>33</v>
      </c>
      <c r="O849">
        <f t="shared" si="120"/>
        <v>13146.620117</v>
      </c>
      <c r="P849">
        <f>IF(N849=-1,VLOOKUP(M849,periods!$A$1:$B$11,2,FALSE),VLOOKUP(M849,periods!$A$1:$B$11,2,FALSE)/100)</f>
        <v>1E-3</v>
      </c>
      <c r="Q849">
        <f t="shared" si="121"/>
        <v>13.146620117000001</v>
      </c>
      <c r="R849">
        <f t="shared" si="122"/>
        <v>172833.62050070913</v>
      </c>
    </row>
    <row r="850" spans="1:18" x14ac:dyDescent="0.25">
      <c r="A850">
        <v>2100210</v>
      </c>
      <c r="B850">
        <v>1</v>
      </c>
      <c r="C850">
        <v>18</v>
      </c>
      <c r="D850">
        <v>96</v>
      </c>
      <c r="E850">
        <v>54041.675780999998</v>
      </c>
      <c r="H850" s="2">
        <v>8</v>
      </c>
      <c r="I850" s="2">
        <v>2</v>
      </c>
      <c r="J850" s="2">
        <v>34</v>
      </c>
      <c r="K850" s="3">
        <v>13007.624023</v>
      </c>
      <c r="L850">
        <f t="shared" si="117"/>
        <v>8</v>
      </c>
      <c r="M850">
        <f t="shared" si="118"/>
        <v>2</v>
      </c>
      <c r="N850">
        <f t="shared" si="119"/>
        <v>34</v>
      </c>
      <c r="O850">
        <f t="shared" si="120"/>
        <v>13007.624023</v>
      </c>
      <c r="P850">
        <f>IF(N850=-1,VLOOKUP(M850,periods!$A$1:$B$11,2,FALSE),VLOOKUP(M850,periods!$A$1:$B$11,2,FALSE)/100)</f>
        <v>1E-3</v>
      </c>
      <c r="Q850">
        <f t="shared" si="121"/>
        <v>13.007624023</v>
      </c>
      <c r="R850">
        <f t="shared" si="122"/>
        <v>169198.28272372673</v>
      </c>
    </row>
    <row r="851" spans="1:18" x14ac:dyDescent="0.25">
      <c r="A851">
        <v>2100210</v>
      </c>
      <c r="B851">
        <v>1</v>
      </c>
      <c r="C851">
        <v>18</v>
      </c>
      <c r="D851">
        <v>97</v>
      </c>
      <c r="E851">
        <v>59637.625</v>
      </c>
      <c r="H851" s="2">
        <v>8</v>
      </c>
      <c r="I851" s="2">
        <v>2</v>
      </c>
      <c r="J851" s="2">
        <v>37</v>
      </c>
      <c r="K851" s="3">
        <v>10259.033203000001</v>
      </c>
      <c r="L851">
        <f t="shared" si="117"/>
        <v>8</v>
      </c>
      <c r="M851">
        <f t="shared" si="118"/>
        <v>2</v>
      </c>
      <c r="N851">
        <f t="shared" si="119"/>
        <v>37</v>
      </c>
      <c r="O851">
        <f t="shared" si="120"/>
        <v>10259.033203000001</v>
      </c>
      <c r="P851">
        <f>IF(N851=-1,VLOOKUP(M851,periods!$A$1:$B$11,2,FALSE),VLOOKUP(M851,periods!$A$1:$B$11,2,FALSE)/100)</f>
        <v>1E-3</v>
      </c>
      <c r="Q851">
        <f t="shared" si="121"/>
        <v>10.259033203000001</v>
      </c>
      <c r="R851">
        <f t="shared" si="122"/>
        <v>105247.76226025645</v>
      </c>
    </row>
    <row r="852" spans="1:18" x14ac:dyDescent="0.25">
      <c r="A852">
        <v>2100210</v>
      </c>
      <c r="B852">
        <v>1</v>
      </c>
      <c r="C852">
        <v>18</v>
      </c>
      <c r="D852">
        <v>99</v>
      </c>
      <c r="E852">
        <v>66463.65625</v>
      </c>
      <c r="H852" s="2">
        <v>8</v>
      </c>
      <c r="I852" s="2">
        <v>2</v>
      </c>
      <c r="J852" s="2">
        <v>42</v>
      </c>
      <c r="K852" s="3">
        <v>10491.521484000001</v>
      </c>
      <c r="L852">
        <f t="shared" si="117"/>
        <v>8</v>
      </c>
      <c r="M852">
        <f t="shared" si="118"/>
        <v>2</v>
      </c>
      <c r="N852">
        <f t="shared" si="119"/>
        <v>42</v>
      </c>
      <c r="O852">
        <f t="shared" si="120"/>
        <v>10491.521484000001</v>
      </c>
      <c r="P852">
        <f>IF(N852=-1,VLOOKUP(M852,periods!$A$1:$B$11,2,FALSE),VLOOKUP(M852,periods!$A$1:$B$11,2,FALSE)/100)</f>
        <v>1E-3</v>
      </c>
      <c r="Q852">
        <f t="shared" si="121"/>
        <v>10.491521484000002</v>
      </c>
      <c r="R852">
        <f t="shared" si="122"/>
        <v>110072.02304923358</v>
      </c>
    </row>
    <row r="853" spans="1:18" x14ac:dyDescent="0.25">
      <c r="A853">
        <v>2100210</v>
      </c>
      <c r="B853">
        <v>1</v>
      </c>
      <c r="C853">
        <v>18</v>
      </c>
      <c r="D853">
        <v>100</v>
      </c>
      <c r="E853">
        <v>17085.730468999998</v>
      </c>
      <c r="H853" s="2">
        <v>8</v>
      </c>
      <c r="I853" s="2">
        <v>2</v>
      </c>
      <c r="J853" s="2">
        <v>43</v>
      </c>
      <c r="K853" s="3">
        <v>4224.8735349999997</v>
      </c>
      <c r="L853">
        <f t="shared" si="117"/>
        <v>8</v>
      </c>
      <c r="M853">
        <f t="shared" si="118"/>
        <v>2</v>
      </c>
      <c r="N853">
        <f t="shared" si="119"/>
        <v>43</v>
      </c>
      <c r="O853">
        <f t="shared" si="120"/>
        <v>4224.8735349999997</v>
      </c>
      <c r="P853">
        <f>IF(N853=-1,VLOOKUP(M853,periods!$A$1:$B$11,2,FALSE),VLOOKUP(M853,periods!$A$1:$B$11,2,FALSE)/100)</f>
        <v>1E-3</v>
      </c>
      <c r="Q853">
        <f t="shared" si="121"/>
        <v>4.2248735349999995</v>
      </c>
      <c r="R853">
        <f t="shared" si="122"/>
        <v>17849.556386743392</v>
      </c>
    </row>
    <row r="854" spans="1:18" x14ac:dyDescent="0.25">
      <c r="A854">
        <v>26</v>
      </c>
      <c r="B854">
        <v>1</v>
      </c>
      <c r="C854">
        <v>19</v>
      </c>
      <c r="D854">
        <v>-1</v>
      </c>
      <c r="E854">
        <v>156.16909799999999</v>
      </c>
      <c r="H854" s="2">
        <v>8</v>
      </c>
      <c r="I854" s="2">
        <v>2</v>
      </c>
      <c r="J854" s="2">
        <v>45</v>
      </c>
      <c r="K854" s="3">
        <v>2722.741211</v>
      </c>
      <c r="L854">
        <f t="shared" si="117"/>
        <v>8</v>
      </c>
      <c r="M854">
        <f t="shared" si="118"/>
        <v>2</v>
      </c>
      <c r="N854">
        <f t="shared" si="119"/>
        <v>45</v>
      </c>
      <c r="O854">
        <f t="shared" si="120"/>
        <v>2722.741211</v>
      </c>
      <c r="P854">
        <f>IF(N854=-1,VLOOKUP(M854,periods!$A$1:$B$11,2,FALSE),VLOOKUP(M854,periods!$A$1:$B$11,2,FALSE)/100)</f>
        <v>1E-3</v>
      </c>
      <c r="Q854">
        <f t="shared" si="121"/>
        <v>2.7227412110000002</v>
      </c>
      <c r="R854">
        <f t="shared" si="122"/>
        <v>7413.3197020777461</v>
      </c>
    </row>
    <row r="855" spans="1:18" x14ac:dyDescent="0.25">
      <c r="A855">
        <v>2100210</v>
      </c>
      <c r="B855">
        <v>1</v>
      </c>
      <c r="C855">
        <v>19</v>
      </c>
      <c r="D855">
        <v>-1</v>
      </c>
      <c r="E855">
        <v>248.082458</v>
      </c>
      <c r="H855" s="2">
        <v>8</v>
      </c>
      <c r="I855" s="2">
        <v>2</v>
      </c>
      <c r="J855" s="2">
        <v>51</v>
      </c>
      <c r="K855" s="3">
        <v>7513.2856449999999</v>
      </c>
      <c r="L855">
        <f t="shared" si="117"/>
        <v>8</v>
      </c>
      <c r="M855">
        <f t="shared" si="118"/>
        <v>2</v>
      </c>
      <c r="N855">
        <f t="shared" si="119"/>
        <v>51</v>
      </c>
      <c r="O855">
        <f t="shared" si="120"/>
        <v>7513.2856449999999</v>
      </c>
      <c r="P855">
        <f>IF(N855=-1,VLOOKUP(M855,periods!$A$1:$B$11,2,FALSE),VLOOKUP(M855,periods!$A$1:$B$11,2,FALSE)/100)</f>
        <v>1E-3</v>
      </c>
      <c r="Q855">
        <f t="shared" si="121"/>
        <v>7.5132856449999998</v>
      </c>
      <c r="R855">
        <f t="shared" si="122"/>
        <v>56449.46118336307</v>
      </c>
    </row>
    <row r="856" spans="1:18" x14ac:dyDescent="0.25">
      <c r="A856">
        <v>26</v>
      </c>
      <c r="B856">
        <v>1</v>
      </c>
      <c r="C856">
        <v>19</v>
      </c>
      <c r="D856">
        <v>8</v>
      </c>
      <c r="E856">
        <v>1681.5539550000001</v>
      </c>
      <c r="H856" s="2">
        <v>8</v>
      </c>
      <c r="I856" s="2">
        <v>2</v>
      </c>
      <c r="J856" s="2">
        <v>54</v>
      </c>
      <c r="K856" s="3">
        <v>9041.9785159999992</v>
      </c>
      <c r="L856">
        <f t="shared" si="117"/>
        <v>8</v>
      </c>
      <c r="M856">
        <f t="shared" si="118"/>
        <v>2</v>
      </c>
      <c r="N856">
        <f t="shared" si="119"/>
        <v>54</v>
      </c>
      <c r="O856">
        <f t="shared" si="120"/>
        <v>9041.9785159999992</v>
      </c>
      <c r="P856">
        <f>IF(N856=-1,VLOOKUP(M856,periods!$A$1:$B$11,2,FALSE),VLOOKUP(M856,periods!$A$1:$B$11,2,FALSE)/100)</f>
        <v>1E-3</v>
      </c>
      <c r="Q856">
        <f t="shared" si="121"/>
        <v>9.0419785159999986</v>
      </c>
      <c r="R856">
        <f t="shared" si="122"/>
        <v>81757.375483805561</v>
      </c>
    </row>
    <row r="857" spans="1:18" x14ac:dyDescent="0.25">
      <c r="A857">
        <v>26</v>
      </c>
      <c r="B857">
        <v>1</v>
      </c>
      <c r="C857">
        <v>19</v>
      </c>
      <c r="D857">
        <v>27</v>
      </c>
      <c r="E857">
        <v>2399.4157709999999</v>
      </c>
      <c r="H857" s="2">
        <v>8</v>
      </c>
      <c r="I857" s="2">
        <v>2</v>
      </c>
      <c r="J857" s="2">
        <v>56</v>
      </c>
      <c r="K857" s="3">
        <v>5045.8588870000003</v>
      </c>
      <c r="L857">
        <f t="shared" si="117"/>
        <v>8</v>
      </c>
      <c r="M857">
        <f t="shared" si="118"/>
        <v>2</v>
      </c>
      <c r="N857">
        <f t="shared" si="119"/>
        <v>56</v>
      </c>
      <c r="O857">
        <f t="shared" si="120"/>
        <v>5045.8588870000003</v>
      </c>
      <c r="P857">
        <f>IF(N857=-1,VLOOKUP(M857,periods!$A$1:$B$11,2,FALSE),VLOOKUP(M857,periods!$A$1:$B$11,2,FALSE)/100)</f>
        <v>1E-3</v>
      </c>
      <c r="Q857">
        <f t="shared" si="121"/>
        <v>5.0458588870000005</v>
      </c>
      <c r="R857">
        <f t="shared" si="122"/>
        <v>25460.691907516881</v>
      </c>
    </row>
    <row r="858" spans="1:18" x14ac:dyDescent="0.25">
      <c r="A858">
        <v>2100210</v>
      </c>
      <c r="B858">
        <v>1</v>
      </c>
      <c r="C858">
        <v>19</v>
      </c>
      <c r="D858">
        <v>27</v>
      </c>
      <c r="E858">
        <v>2336.39624</v>
      </c>
      <c r="H858" s="2">
        <v>8</v>
      </c>
      <c r="I858" s="2">
        <v>2</v>
      </c>
      <c r="J858" s="2">
        <v>61</v>
      </c>
      <c r="K858" s="3">
        <v>2641.046875</v>
      </c>
      <c r="L858">
        <f t="shared" si="117"/>
        <v>8</v>
      </c>
      <c r="M858">
        <f t="shared" si="118"/>
        <v>2</v>
      </c>
      <c r="N858">
        <f t="shared" si="119"/>
        <v>61</v>
      </c>
      <c r="O858">
        <f t="shared" si="120"/>
        <v>2641.046875</v>
      </c>
      <c r="P858">
        <f>IF(N858=-1,VLOOKUP(M858,periods!$A$1:$B$11,2,FALSE),VLOOKUP(M858,periods!$A$1:$B$11,2,FALSE)/100)</f>
        <v>1E-3</v>
      </c>
      <c r="Q858">
        <f t="shared" si="121"/>
        <v>2.6410468750000002</v>
      </c>
      <c r="R858">
        <f t="shared" si="122"/>
        <v>6975.1285959472661</v>
      </c>
    </row>
    <row r="859" spans="1:18" x14ac:dyDescent="0.25">
      <c r="A859">
        <v>26</v>
      </c>
      <c r="B859">
        <v>1</v>
      </c>
      <c r="C859">
        <v>19</v>
      </c>
      <c r="D859">
        <v>39</v>
      </c>
      <c r="E859">
        <v>1910.838501</v>
      </c>
      <c r="H859" s="2">
        <v>8</v>
      </c>
      <c r="I859" s="2">
        <v>2</v>
      </c>
      <c r="J859" s="2">
        <v>63</v>
      </c>
      <c r="K859" s="3">
        <v>8519.5576170000004</v>
      </c>
      <c r="L859">
        <f t="shared" si="117"/>
        <v>8</v>
      </c>
      <c r="M859">
        <f t="shared" si="118"/>
        <v>2</v>
      </c>
      <c r="N859">
        <f t="shared" si="119"/>
        <v>63</v>
      </c>
      <c r="O859">
        <f t="shared" si="120"/>
        <v>8519.5576170000004</v>
      </c>
      <c r="P859">
        <f>IF(N859=-1,VLOOKUP(M859,periods!$A$1:$B$11,2,FALSE),VLOOKUP(M859,periods!$A$1:$B$11,2,FALSE)/100)</f>
        <v>1E-3</v>
      </c>
      <c r="Q859">
        <f t="shared" si="121"/>
        <v>8.5195576170000002</v>
      </c>
      <c r="R859">
        <f t="shared" si="122"/>
        <v>72582.861989382727</v>
      </c>
    </row>
    <row r="860" spans="1:18" x14ac:dyDescent="0.25">
      <c r="A860">
        <v>2100210</v>
      </c>
      <c r="B860">
        <v>1</v>
      </c>
      <c r="C860">
        <v>19</v>
      </c>
      <c r="D860">
        <v>49</v>
      </c>
      <c r="E860">
        <v>2036.1243899999999</v>
      </c>
      <c r="H860" s="2">
        <v>8</v>
      </c>
      <c r="I860" s="2">
        <v>2</v>
      </c>
      <c r="J860" s="2">
        <v>67</v>
      </c>
      <c r="K860" s="3">
        <v>15071.928711</v>
      </c>
      <c r="L860">
        <f t="shared" si="117"/>
        <v>8</v>
      </c>
      <c r="M860">
        <f t="shared" si="118"/>
        <v>2</v>
      </c>
      <c r="N860">
        <f t="shared" si="119"/>
        <v>67</v>
      </c>
      <c r="O860">
        <f t="shared" si="120"/>
        <v>15071.928711</v>
      </c>
      <c r="P860">
        <f>IF(N860=-1,VLOOKUP(M860,periods!$A$1:$B$11,2,FALSE),VLOOKUP(M860,periods!$A$1:$B$11,2,FALSE)/100)</f>
        <v>1E-3</v>
      </c>
      <c r="Q860">
        <f t="shared" si="121"/>
        <v>15.071928711</v>
      </c>
      <c r="R860">
        <f t="shared" si="122"/>
        <v>227163.03506946616</v>
      </c>
    </row>
    <row r="861" spans="1:18" x14ac:dyDescent="0.25">
      <c r="A861">
        <v>26</v>
      </c>
      <c r="B861">
        <v>1</v>
      </c>
      <c r="C861">
        <v>19</v>
      </c>
      <c r="D861">
        <v>60</v>
      </c>
      <c r="E861">
        <v>1472.9250489999999</v>
      </c>
      <c r="H861" s="2">
        <v>8</v>
      </c>
      <c r="I861" s="2">
        <v>2</v>
      </c>
      <c r="J861" s="2">
        <v>69</v>
      </c>
      <c r="K861" s="3">
        <v>8957.9541019999997</v>
      </c>
      <c r="L861">
        <f t="shared" si="117"/>
        <v>8</v>
      </c>
      <c r="M861">
        <f t="shared" si="118"/>
        <v>2</v>
      </c>
      <c r="N861">
        <f t="shared" si="119"/>
        <v>69</v>
      </c>
      <c r="O861">
        <f t="shared" si="120"/>
        <v>8957.9541019999997</v>
      </c>
      <c r="P861">
        <f>IF(N861=-1,VLOOKUP(M861,periods!$A$1:$B$11,2,FALSE),VLOOKUP(M861,periods!$A$1:$B$11,2,FALSE)/100)</f>
        <v>1E-3</v>
      </c>
      <c r="Q861">
        <f t="shared" si="121"/>
        <v>8.9579541020000004</v>
      </c>
      <c r="R861">
        <f t="shared" si="122"/>
        <v>80244.941693538625</v>
      </c>
    </row>
    <row r="862" spans="1:18" x14ac:dyDescent="0.25">
      <c r="A862">
        <v>2100210</v>
      </c>
      <c r="B862">
        <v>1</v>
      </c>
      <c r="C862">
        <v>19</v>
      </c>
      <c r="D862">
        <v>73</v>
      </c>
      <c r="E862">
        <v>2400.3173830000001</v>
      </c>
      <c r="H862" s="2">
        <v>8</v>
      </c>
      <c r="I862" s="2">
        <v>2</v>
      </c>
      <c r="J862" s="2">
        <v>73</v>
      </c>
      <c r="K862" s="3">
        <v>7936.4931640000004</v>
      </c>
      <c r="L862">
        <f t="shared" si="117"/>
        <v>8</v>
      </c>
      <c r="M862">
        <f t="shared" si="118"/>
        <v>2</v>
      </c>
      <c r="N862">
        <f t="shared" si="119"/>
        <v>73</v>
      </c>
      <c r="O862">
        <f t="shared" si="120"/>
        <v>7936.4931640000004</v>
      </c>
      <c r="P862">
        <f>IF(N862=-1,VLOOKUP(M862,periods!$A$1:$B$11,2,FALSE),VLOOKUP(M862,periods!$A$1:$B$11,2,FALSE)/100)</f>
        <v>1E-3</v>
      </c>
      <c r="Q862">
        <f t="shared" si="121"/>
        <v>7.9364931640000007</v>
      </c>
      <c r="R862">
        <f t="shared" si="122"/>
        <v>62987.923742218743</v>
      </c>
    </row>
    <row r="863" spans="1:18" x14ac:dyDescent="0.25">
      <c r="A863">
        <v>26</v>
      </c>
      <c r="B863">
        <v>1</v>
      </c>
      <c r="C863">
        <v>19</v>
      </c>
      <c r="D863">
        <v>83</v>
      </c>
      <c r="E863">
        <v>2293.044922</v>
      </c>
      <c r="H863" s="2">
        <v>8</v>
      </c>
      <c r="I863" s="2">
        <v>2</v>
      </c>
      <c r="J863" s="2">
        <v>74</v>
      </c>
      <c r="K863" s="3">
        <v>5762.9873049999997</v>
      </c>
      <c r="L863">
        <f t="shared" si="117"/>
        <v>8</v>
      </c>
      <c r="M863">
        <f t="shared" si="118"/>
        <v>2</v>
      </c>
      <c r="N863">
        <f t="shared" si="119"/>
        <v>74</v>
      </c>
      <c r="O863">
        <f t="shared" si="120"/>
        <v>5762.9873049999997</v>
      </c>
      <c r="P863">
        <f>IF(N863=-1,VLOOKUP(M863,periods!$A$1:$B$11,2,FALSE),VLOOKUP(M863,periods!$A$1:$B$11,2,FALSE)/100)</f>
        <v>1E-3</v>
      </c>
      <c r="Q863">
        <f t="shared" si="121"/>
        <v>5.7629873049999993</v>
      </c>
      <c r="R863">
        <f t="shared" si="122"/>
        <v>33212.022677591158</v>
      </c>
    </row>
    <row r="864" spans="1:18" x14ac:dyDescent="0.25">
      <c r="A864">
        <v>26</v>
      </c>
      <c r="B864">
        <v>1</v>
      </c>
      <c r="C864">
        <v>19</v>
      </c>
      <c r="D864">
        <v>84</v>
      </c>
      <c r="E864">
        <v>2018.2973629999999</v>
      </c>
      <c r="H864" s="2">
        <v>8</v>
      </c>
      <c r="I864" s="2">
        <v>2</v>
      </c>
      <c r="J864" s="2">
        <v>82</v>
      </c>
      <c r="K864" s="3">
        <v>9234.3759769999997</v>
      </c>
      <c r="L864">
        <f t="shared" si="117"/>
        <v>8</v>
      </c>
      <c r="M864">
        <f t="shared" si="118"/>
        <v>2</v>
      </c>
      <c r="N864">
        <f t="shared" si="119"/>
        <v>82</v>
      </c>
      <c r="O864">
        <f t="shared" si="120"/>
        <v>9234.3759769999997</v>
      </c>
      <c r="P864">
        <f>IF(N864=-1,VLOOKUP(M864,periods!$A$1:$B$11,2,FALSE),VLOOKUP(M864,periods!$A$1:$B$11,2,FALSE)/100)</f>
        <v>1E-3</v>
      </c>
      <c r="Q864">
        <f t="shared" si="121"/>
        <v>9.2343759769999991</v>
      </c>
      <c r="R864">
        <f t="shared" si="122"/>
        <v>85273.699684594714</v>
      </c>
    </row>
    <row r="865" spans="1:18" x14ac:dyDescent="0.25">
      <c r="A865">
        <v>2100210</v>
      </c>
      <c r="B865">
        <v>1</v>
      </c>
      <c r="C865">
        <v>19</v>
      </c>
      <c r="D865">
        <v>86</v>
      </c>
      <c r="E865">
        <v>3123.2543949999999</v>
      </c>
      <c r="H865" s="2">
        <v>8</v>
      </c>
      <c r="I865" s="2">
        <v>2</v>
      </c>
      <c r="J865" s="2">
        <v>84</v>
      </c>
      <c r="K865" s="3">
        <v>6977.09375</v>
      </c>
      <c r="L865">
        <f t="shared" si="117"/>
        <v>8</v>
      </c>
      <c r="M865">
        <f t="shared" si="118"/>
        <v>2</v>
      </c>
      <c r="N865">
        <f t="shared" si="119"/>
        <v>84</v>
      </c>
      <c r="O865">
        <f t="shared" si="120"/>
        <v>6977.09375</v>
      </c>
      <c r="P865">
        <f>IF(N865=-1,VLOOKUP(M865,periods!$A$1:$B$11,2,FALSE),VLOOKUP(M865,periods!$A$1:$B$11,2,FALSE)/100)</f>
        <v>1E-3</v>
      </c>
      <c r="Q865">
        <f t="shared" si="121"/>
        <v>6.9770937499999999</v>
      </c>
      <c r="R865">
        <f t="shared" si="122"/>
        <v>48679.837196289067</v>
      </c>
    </row>
    <row r="866" spans="1:18" x14ac:dyDescent="0.25">
      <c r="A866">
        <v>26</v>
      </c>
      <c r="B866">
        <v>1</v>
      </c>
      <c r="C866">
        <v>20</v>
      </c>
      <c r="D866">
        <v>-1</v>
      </c>
      <c r="E866">
        <v>6402.3701170000004</v>
      </c>
      <c r="H866" s="2">
        <v>8</v>
      </c>
      <c r="I866" s="2">
        <v>2</v>
      </c>
      <c r="J866" s="2">
        <v>85</v>
      </c>
      <c r="K866" s="3">
        <v>5413.8305659999996</v>
      </c>
      <c r="L866">
        <f t="shared" si="117"/>
        <v>8</v>
      </c>
      <c r="M866">
        <f t="shared" si="118"/>
        <v>2</v>
      </c>
      <c r="N866">
        <f t="shared" si="119"/>
        <v>85</v>
      </c>
      <c r="O866">
        <f t="shared" si="120"/>
        <v>5413.8305659999996</v>
      </c>
      <c r="P866">
        <f>IF(N866=-1,VLOOKUP(M866,periods!$A$1:$B$11,2,FALSE),VLOOKUP(M866,periods!$A$1:$B$11,2,FALSE)/100)</f>
        <v>1E-3</v>
      </c>
      <c r="Q866">
        <f t="shared" si="121"/>
        <v>5.4138305659999997</v>
      </c>
      <c r="R866">
        <f t="shared" si="122"/>
        <v>29309.561397355876</v>
      </c>
    </row>
    <row r="867" spans="1:18" x14ac:dyDescent="0.25">
      <c r="A867">
        <v>2100210</v>
      </c>
      <c r="B867">
        <v>1</v>
      </c>
      <c r="C867">
        <v>20</v>
      </c>
      <c r="D867">
        <v>-1</v>
      </c>
      <c r="E867">
        <v>10948.403319999999</v>
      </c>
      <c r="H867" s="2">
        <v>8</v>
      </c>
      <c r="I867" s="2">
        <v>2</v>
      </c>
      <c r="J867" s="2">
        <v>90</v>
      </c>
      <c r="K867" s="3">
        <v>7295.6499020000001</v>
      </c>
      <c r="L867">
        <f t="shared" si="117"/>
        <v>8</v>
      </c>
      <c r="M867">
        <f t="shared" si="118"/>
        <v>2</v>
      </c>
      <c r="N867">
        <f t="shared" si="119"/>
        <v>90</v>
      </c>
      <c r="O867">
        <f t="shared" si="120"/>
        <v>7295.6499020000001</v>
      </c>
      <c r="P867">
        <f>IF(N867=-1,VLOOKUP(M867,periods!$A$1:$B$11,2,FALSE),VLOOKUP(M867,periods!$A$1:$B$11,2,FALSE)/100)</f>
        <v>1E-3</v>
      </c>
      <c r="Q867">
        <f t="shared" si="121"/>
        <v>7.2956499020000001</v>
      </c>
      <c r="R867">
        <f t="shared" si="122"/>
        <v>53226.507492552606</v>
      </c>
    </row>
    <row r="868" spans="1:18" x14ac:dyDescent="0.25">
      <c r="A868">
        <v>2100210</v>
      </c>
      <c r="B868">
        <v>1</v>
      </c>
      <c r="C868">
        <v>20</v>
      </c>
      <c r="D868">
        <v>3</v>
      </c>
      <c r="E868">
        <v>52208.164062000003</v>
      </c>
      <c r="H868" s="2">
        <v>8</v>
      </c>
      <c r="I868" s="2">
        <v>2</v>
      </c>
      <c r="J868" s="2">
        <v>95</v>
      </c>
      <c r="K868" s="3">
        <v>8726.8398440000001</v>
      </c>
      <c r="L868">
        <f t="shared" si="117"/>
        <v>8</v>
      </c>
      <c r="M868">
        <f t="shared" si="118"/>
        <v>2</v>
      </c>
      <c r="N868">
        <f t="shared" si="119"/>
        <v>95</v>
      </c>
      <c r="O868">
        <f t="shared" si="120"/>
        <v>8726.8398440000001</v>
      </c>
      <c r="P868">
        <f>IF(N868=-1,VLOOKUP(M868,periods!$A$1:$B$11,2,FALSE),VLOOKUP(M868,periods!$A$1:$B$11,2,FALSE)/100)</f>
        <v>1E-3</v>
      </c>
      <c r="Q868">
        <f t="shared" si="121"/>
        <v>8.7268398440000006</v>
      </c>
      <c r="R868">
        <f t="shared" si="122"/>
        <v>76157.733662825951</v>
      </c>
    </row>
    <row r="869" spans="1:18" x14ac:dyDescent="0.25">
      <c r="A869">
        <v>2100210</v>
      </c>
      <c r="B869">
        <v>1</v>
      </c>
      <c r="C869">
        <v>20</v>
      </c>
      <c r="D869">
        <v>6</v>
      </c>
      <c r="E869">
        <v>79030.492188000004</v>
      </c>
      <c r="H869" s="2">
        <v>9</v>
      </c>
      <c r="I869" s="2">
        <v>1</v>
      </c>
      <c r="J869" s="2">
        <v>-1</v>
      </c>
      <c r="K869" s="3">
        <v>0</v>
      </c>
      <c r="L869">
        <f t="shared" si="117"/>
        <v>9</v>
      </c>
      <c r="M869">
        <f t="shared" si="118"/>
        <v>1</v>
      </c>
      <c r="N869">
        <f t="shared" si="119"/>
        <v>-1</v>
      </c>
      <c r="O869">
        <f t="shared" si="120"/>
        <v>0</v>
      </c>
      <c r="P869">
        <f>IF(N869=-1,VLOOKUP(M869,periods!$A$1:$B$11,2,FALSE),VLOOKUP(M869,periods!$A$1:$B$11,2,FALSE)/100)</f>
        <v>0.1</v>
      </c>
      <c r="Q869">
        <f t="shared" si="121"/>
        <v>0</v>
      </c>
      <c r="R869">
        <f t="shared" si="122"/>
        <v>0</v>
      </c>
    </row>
    <row r="870" spans="1:18" x14ac:dyDescent="0.25">
      <c r="A870">
        <v>2100210</v>
      </c>
      <c r="B870">
        <v>1</v>
      </c>
      <c r="C870">
        <v>20</v>
      </c>
      <c r="D870">
        <v>10</v>
      </c>
      <c r="E870">
        <v>239236.984375</v>
      </c>
      <c r="H870" s="2">
        <v>9</v>
      </c>
      <c r="I870" s="2">
        <v>2</v>
      </c>
      <c r="J870" s="2">
        <v>-1</v>
      </c>
      <c r="K870" s="3">
        <v>0</v>
      </c>
      <c r="L870">
        <f t="shared" si="117"/>
        <v>9</v>
      </c>
      <c r="M870">
        <f t="shared" si="118"/>
        <v>2</v>
      </c>
      <c r="N870">
        <f t="shared" si="119"/>
        <v>-1</v>
      </c>
      <c r="O870">
        <f t="shared" si="120"/>
        <v>0</v>
      </c>
      <c r="P870">
        <f>IF(N870=-1,VLOOKUP(M870,periods!$A$1:$B$11,2,FALSE),VLOOKUP(M870,periods!$A$1:$B$11,2,FALSE)/100)</f>
        <v>0.1</v>
      </c>
      <c r="Q870">
        <f t="shared" si="121"/>
        <v>0</v>
      </c>
      <c r="R870">
        <f t="shared" si="122"/>
        <v>0</v>
      </c>
    </row>
    <row r="871" spans="1:18" x14ac:dyDescent="0.25">
      <c r="A871">
        <v>2100210</v>
      </c>
      <c r="B871">
        <v>1</v>
      </c>
      <c r="C871">
        <v>20</v>
      </c>
      <c r="D871">
        <v>13</v>
      </c>
      <c r="E871">
        <v>159054.90625</v>
      </c>
      <c r="H871" s="2">
        <v>10</v>
      </c>
      <c r="I871" s="2">
        <v>1</v>
      </c>
      <c r="J871" s="2">
        <v>-1</v>
      </c>
      <c r="K871" s="3">
        <v>0</v>
      </c>
      <c r="L871">
        <f t="shared" si="117"/>
        <v>10</v>
      </c>
      <c r="M871">
        <f t="shared" si="118"/>
        <v>1</v>
      </c>
      <c r="N871">
        <f t="shared" si="119"/>
        <v>-1</v>
      </c>
      <c r="O871">
        <f t="shared" si="120"/>
        <v>0</v>
      </c>
      <c r="P871">
        <f>IF(N871=-1,VLOOKUP(M871,periods!$A$1:$B$11,2,FALSE),VLOOKUP(M871,periods!$A$1:$B$11,2,FALSE)/100)</f>
        <v>0.1</v>
      </c>
      <c r="Q871">
        <f t="shared" si="121"/>
        <v>0</v>
      </c>
      <c r="R871">
        <f t="shared" si="122"/>
        <v>0</v>
      </c>
    </row>
    <row r="872" spans="1:18" x14ac:dyDescent="0.25">
      <c r="A872">
        <v>2100210</v>
      </c>
      <c r="B872">
        <v>1</v>
      </c>
      <c r="C872">
        <v>20</v>
      </c>
      <c r="D872">
        <v>14</v>
      </c>
      <c r="E872">
        <v>68440.570311999996</v>
      </c>
      <c r="H872" s="2">
        <v>10</v>
      </c>
      <c r="I872" s="2">
        <v>2</v>
      </c>
      <c r="J872" s="2">
        <v>-1</v>
      </c>
      <c r="K872" s="3">
        <v>0</v>
      </c>
      <c r="L872">
        <f t="shared" si="117"/>
        <v>10</v>
      </c>
      <c r="M872">
        <f t="shared" si="118"/>
        <v>2</v>
      </c>
      <c r="N872">
        <f t="shared" si="119"/>
        <v>-1</v>
      </c>
      <c r="O872">
        <f t="shared" si="120"/>
        <v>0</v>
      </c>
      <c r="P872">
        <f>IF(N872=-1,VLOOKUP(M872,periods!$A$1:$B$11,2,FALSE),VLOOKUP(M872,periods!$A$1:$B$11,2,FALSE)/100)</f>
        <v>0.1</v>
      </c>
      <c r="Q872">
        <f t="shared" si="121"/>
        <v>0</v>
      </c>
      <c r="R872">
        <f t="shared" si="122"/>
        <v>0</v>
      </c>
    </row>
    <row r="873" spans="1:18" x14ac:dyDescent="0.25">
      <c r="A873">
        <v>2100210</v>
      </c>
      <c r="B873">
        <v>1</v>
      </c>
      <c r="C873">
        <v>20</v>
      </c>
      <c r="D873">
        <v>26</v>
      </c>
      <c r="E873">
        <v>181701.65625</v>
      </c>
      <c r="H873" s="2">
        <v>11</v>
      </c>
      <c r="I873" s="2">
        <v>1</v>
      </c>
      <c r="J873" s="2">
        <v>-1</v>
      </c>
      <c r="K873" s="3">
        <v>0</v>
      </c>
      <c r="L873">
        <f t="shared" si="117"/>
        <v>11</v>
      </c>
      <c r="M873">
        <f t="shared" si="118"/>
        <v>1</v>
      </c>
      <c r="N873">
        <f t="shared" si="119"/>
        <v>-1</v>
      </c>
      <c r="O873">
        <f t="shared" si="120"/>
        <v>0</v>
      </c>
      <c r="P873">
        <f>IF(N873=-1,VLOOKUP(M873,periods!$A$1:$B$11,2,FALSE),VLOOKUP(M873,periods!$A$1:$B$11,2,FALSE)/100)</f>
        <v>0.1</v>
      </c>
      <c r="Q873">
        <f t="shared" si="121"/>
        <v>0</v>
      </c>
      <c r="R873">
        <f t="shared" si="122"/>
        <v>0</v>
      </c>
    </row>
    <row r="874" spans="1:18" x14ac:dyDescent="0.25">
      <c r="A874">
        <v>2100210</v>
      </c>
      <c r="B874">
        <v>1</v>
      </c>
      <c r="C874">
        <v>20</v>
      </c>
      <c r="D874">
        <v>41</v>
      </c>
      <c r="E874">
        <v>104027</v>
      </c>
      <c r="H874" s="2">
        <v>11</v>
      </c>
      <c r="I874" s="2">
        <v>2</v>
      </c>
      <c r="J874" s="2">
        <v>-1</v>
      </c>
      <c r="K874" s="3">
        <v>0</v>
      </c>
      <c r="L874">
        <f t="shared" si="117"/>
        <v>11</v>
      </c>
      <c r="M874">
        <f t="shared" si="118"/>
        <v>2</v>
      </c>
      <c r="N874">
        <f t="shared" si="119"/>
        <v>-1</v>
      </c>
      <c r="O874">
        <f t="shared" si="120"/>
        <v>0</v>
      </c>
      <c r="P874">
        <f>IF(N874=-1,VLOOKUP(M874,periods!$A$1:$B$11,2,FALSE),VLOOKUP(M874,periods!$A$1:$B$11,2,FALSE)/100)</f>
        <v>0.1</v>
      </c>
      <c r="Q874">
        <f t="shared" si="121"/>
        <v>0</v>
      </c>
      <c r="R874">
        <f t="shared" si="122"/>
        <v>0</v>
      </c>
    </row>
    <row r="875" spans="1:18" x14ac:dyDescent="0.25">
      <c r="A875">
        <v>26</v>
      </c>
      <c r="B875">
        <v>1</v>
      </c>
      <c r="C875">
        <v>20</v>
      </c>
      <c r="D875">
        <v>42</v>
      </c>
      <c r="E875">
        <v>80519.085938000004</v>
      </c>
      <c r="H875" s="2">
        <v>12</v>
      </c>
      <c r="I875" s="2">
        <v>1</v>
      </c>
      <c r="J875" s="2">
        <v>-1</v>
      </c>
      <c r="K875" s="3">
        <v>15600.006592</v>
      </c>
      <c r="L875">
        <f t="shared" si="117"/>
        <v>12</v>
      </c>
      <c r="M875">
        <f t="shared" si="118"/>
        <v>1</v>
      </c>
      <c r="N875">
        <f t="shared" si="119"/>
        <v>-1</v>
      </c>
      <c r="O875">
        <f t="shared" si="120"/>
        <v>15600.006592</v>
      </c>
      <c r="P875">
        <f>IF(N875=-1,VLOOKUP(M875,periods!$A$1:$B$11,2,FALSE),VLOOKUP(M875,periods!$A$1:$B$11,2,FALSE)/100)</f>
        <v>0.1</v>
      </c>
      <c r="Q875">
        <f t="shared" si="121"/>
        <v>1560.0006592</v>
      </c>
      <c r="R875">
        <f t="shared" si="122"/>
        <v>24336020.567044348</v>
      </c>
    </row>
    <row r="876" spans="1:18" x14ac:dyDescent="0.25">
      <c r="A876">
        <v>26</v>
      </c>
      <c r="B876">
        <v>1</v>
      </c>
      <c r="C876">
        <v>20</v>
      </c>
      <c r="D876">
        <v>51</v>
      </c>
      <c r="E876">
        <v>185789</v>
      </c>
      <c r="H876" s="2">
        <v>12</v>
      </c>
      <c r="I876" s="2">
        <v>1</v>
      </c>
      <c r="J876" s="2">
        <v>1</v>
      </c>
      <c r="K876" s="3">
        <v>25611.259765999999</v>
      </c>
      <c r="L876">
        <f t="shared" si="117"/>
        <v>12</v>
      </c>
      <c r="M876">
        <f t="shared" si="118"/>
        <v>1</v>
      </c>
      <c r="N876">
        <f t="shared" si="119"/>
        <v>1</v>
      </c>
      <c r="O876">
        <f t="shared" si="120"/>
        <v>25611.259765999999</v>
      </c>
      <c r="P876">
        <f>IF(N876=-1,VLOOKUP(M876,periods!$A$1:$B$11,2,FALSE),VLOOKUP(M876,periods!$A$1:$B$11,2,FALSE)/100)</f>
        <v>1E-3</v>
      </c>
      <c r="Q876">
        <f t="shared" si="121"/>
        <v>25.611259766</v>
      </c>
      <c r="R876">
        <f t="shared" si="122"/>
        <v>655936.62680153036</v>
      </c>
    </row>
    <row r="877" spans="1:18" x14ac:dyDescent="0.25">
      <c r="A877">
        <v>2100210</v>
      </c>
      <c r="B877">
        <v>1</v>
      </c>
      <c r="C877">
        <v>20</v>
      </c>
      <c r="D877">
        <v>56</v>
      </c>
      <c r="E877">
        <v>128050.648438</v>
      </c>
      <c r="H877" s="2">
        <v>12</v>
      </c>
      <c r="I877" s="2">
        <v>1</v>
      </c>
      <c r="J877" s="2">
        <v>2</v>
      </c>
      <c r="K877" s="3">
        <v>13430.252930000001</v>
      </c>
      <c r="L877">
        <f t="shared" si="117"/>
        <v>12</v>
      </c>
      <c r="M877">
        <f t="shared" si="118"/>
        <v>1</v>
      </c>
      <c r="N877">
        <f t="shared" si="119"/>
        <v>2</v>
      </c>
      <c r="O877">
        <f t="shared" si="120"/>
        <v>13430.252930000001</v>
      </c>
      <c r="P877">
        <f>IF(N877=-1,VLOOKUP(M877,periods!$A$1:$B$11,2,FALSE),VLOOKUP(M877,periods!$A$1:$B$11,2,FALSE)/100)</f>
        <v>1E-3</v>
      </c>
      <c r="Q877">
        <f t="shared" si="121"/>
        <v>13.43025293</v>
      </c>
      <c r="R877">
        <f t="shared" si="122"/>
        <v>180371.6937637736</v>
      </c>
    </row>
    <row r="878" spans="1:18" x14ac:dyDescent="0.25">
      <c r="A878">
        <v>2100210</v>
      </c>
      <c r="B878">
        <v>1</v>
      </c>
      <c r="C878">
        <v>20</v>
      </c>
      <c r="D878">
        <v>60</v>
      </c>
      <c r="E878">
        <v>108890.625</v>
      </c>
      <c r="H878" s="2">
        <v>12</v>
      </c>
      <c r="I878" s="2">
        <v>1</v>
      </c>
      <c r="J878" s="2">
        <v>3</v>
      </c>
      <c r="K878" s="3">
        <v>24217.244140999999</v>
      </c>
      <c r="L878">
        <f t="shared" si="117"/>
        <v>12</v>
      </c>
      <c r="M878">
        <f t="shared" si="118"/>
        <v>1</v>
      </c>
      <c r="N878">
        <f t="shared" si="119"/>
        <v>3</v>
      </c>
      <c r="O878">
        <f t="shared" si="120"/>
        <v>24217.244140999999</v>
      </c>
      <c r="P878">
        <f>IF(N878=-1,VLOOKUP(M878,periods!$A$1:$B$11,2,FALSE),VLOOKUP(M878,periods!$A$1:$B$11,2,FALSE)/100)</f>
        <v>1E-3</v>
      </c>
      <c r="Q878">
        <f t="shared" si="121"/>
        <v>24.217244140999998</v>
      </c>
      <c r="R878">
        <f t="shared" si="122"/>
        <v>586474.9137847987</v>
      </c>
    </row>
    <row r="879" spans="1:18" x14ac:dyDescent="0.25">
      <c r="A879">
        <v>26</v>
      </c>
      <c r="B879">
        <v>1</v>
      </c>
      <c r="C879">
        <v>20</v>
      </c>
      <c r="D879">
        <v>68</v>
      </c>
      <c r="E879">
        <v>54449.53125</v>
      </c>
      <c r="H879" s="2">
        <v>12</v>
      </c>
      <c r="I879" s="2">
        <v>1</v>
      </c>
      <c r="J879" s="2">
        <v>4</v>
      </c>
      <c r="K879" s="3">
        <v>31691.943359000001</v>
      </c>
      <c r="L879">
        <f t="shared" si="117"/>
        <v>12</v>
      </c>
      <c r="M879">
        <f t="shared" si="118"/>
        <v>1</v>
      </c>
      <c r="N879">
        <f t="shared" si="119"/>
        <v>4</v>
      </c>
      <c r="O879">
        <f t="shared" si="120"/>
        <v>31691.943359000001</v>
      </c>
      <c r="P879">
        <f>IF(N879=-1,VLOOKUP(M879,periods!$A$1:$B$11,2,FALSE),VLOOKUP(M879,periods!$A$1:$B$11,2,FALSE)/100)</f>
        <v>1E-3</v>
      </c>
      <c r="Q879">
        <f t="shared" si="121"/>
        <v>31.691943359</v>
      </c>
      <c r="R879">
        <f t="shared" si="122"/>
        <v>1004379.2738700643</v>
      </c>
    </row>
    <row r="880" spans="1:18" x14ac:dyDescent="0.25">
      <c r="A880">
        <v>26</v>
      </c>
      <c r="B880">
        <v>1</v>
      </c>
      <c r="C880">
        <v>20</v>
      </c>
      <c r="D880">
        <v>92</v>
      </c>
      <c r="E880">
        <v>61837.765625</v>
      </c>
      <c r="H880" s="2">
        <v>12</v>
      </c>
      <c r="I880" s="2">
        <v>1</v>
      </c>
      <c r="J880" s="2">
        <v>5</v>
      </c>
      <c r="K880" s="3">
        <v>35411.550780999998</v>
      </c>
      <c r="L880">
        <f t="shared" si="117"/>
        <v>12</v>
      </c>
      <c r="M880">
        <f t="shared" si="118"/>
        <v>1</v>
      </c>
      <c r="N880">
        <f t="shared" si="119"/>
        <v>5</v>
      </c>
      <c r="O880">
        <f t="shared" si="120"/>
        <v>35411.550780999998</v>
      </c>
      <c r="P880">
        <f>IF(N880=-1,VLOOKUP(M880,periods!$A$1:$B$11,2,FALSE),VLOOKUP(M880,periods!$A$1:$B$11,2,FALSE)/100)</f>
        <v>1E-3</v>
      </c>
      <c r="Q880">
        <f t="shared" si="121"/>
        <v>35.411550780999995</v>
      </c>
      <c r="R880">
        <f t="shared" si="122"/>
        <v>1253977.9287153415</v>
      </c>
    </row>
    <row r="881" spans="1:18" x14ac:dyDescent="0.25">
      <c r="A881">
        <v>42</v>
      </c>
      <c r="B881">
        <v>2</v>
      </c>
      <c r="C881">
        <v>1</v>
      </c>
      <c r="D881">
        <v>-1</v>
      </c>
      <c r="E881">
        <v>4967.4785160000001</v>
      </c>
      <c r="H881" s="2">
        <v>12</v>
      </c>
      <c r="I881" s="2">
        <v>1</v>
      </c>
      <c r="J881" s="2">
        <v>6</v>
      </c>
      <c r="K881" s="3">
        <v>38609.185547000001</v>
      </c>
      <c r="L881">
        <f t="shared" si="117"/>
        <v>12</v>
      </c>
      <c r="M881">
        <f t="shared" si="118"/>
        <v>1</v>
      </c>
      <c r="N881">
        <f t="shared" si="119"/>
        <v>6</v>
      </c>
      <c r="O881">
        <f t="shared" si="120"/>
        <v>38609.185547000001</v>
      </c>
      <c r="P881">
        <f>IF(N881=-1,VLOOKUP(M881,periods!$A$1:$B$11,2,FALSE),VLOOKUP(M881,periods!$A$1:$B$11,2,FALSE)/100)</f>
        <v>1E-3</v>
      </c>
      <c r="Q881">
        <f t="shared" si="121"/>
        <v>38.609185547000003</v>
      </c>
      <c r="R881">
        <f t="shared" si="122"/>
        <v>1490669.2086026738</v>
      </c>
    </row>
    <row r="882" spans="1:18" x14ac:dyDescent="0.25">
      <c r="A882">
        <v>2100295</v>
      </c>
      <c r="B882">
        <v>2</v>
      </c>
      <c r="C882">
        <v>1</v>
      </c>
      <c r="D882">
        <v>-1</v>
      </c>
      <c r="E882">
        <v>0</v>
      </c>
      <c r="H882" s="2">
        <v>12</v>
      </c>
      <c r="I882" s="2">
        <v>1</v>
      </c>
      <c r="J882" s="2">
        <v>8</v>
      </c>
      <c r="K882" s="3">
        <v>12808.502930000001</v>
      </c>
      <c r="L882">
        <f t="shared" si="117"/>
        <v>12</v>
      </c>
      <c r="M882">
        <f t="shared" si="118"/>
        <v>1</v>
      </c>
      <c r="N882">
        <f t="shared" si="119"/>
        <v>8</v>
      </c>
      <c r="O882">
        <f t="shared" si="120"/>
        <v>12808.502930000001</v>
      </c>
      <c r="P882">
        <f>IF(N882=-1,VLOOKUP(M882,periods!$A$1:$B$11,2,FALSE),VLOOKUP(M882,periods!$A$1:$B$11,2,FALSE)/100)</f>
        <v>1E-3</v>
      </c>
      <c r="Q882">
        <f t="shared" si="121"/>
        <v>12.808502930000001</v>
      </c>
      <c r="R882">
        <f t="shared" si="122"/>
        <v>164057.74730781859</v>
      </c>
    </row>
    <row r="883" spans="1:18" x14ac:dyDescent="0.25">
      <c r="A883">
        <v>42</v>
      </c>
      <c r="B883">
        <v>2</v>
      </c>
      <c r="C883">
        <v>1</v>
      </c>
      <c r="D883">
        <v>1</v>
      </c>
      <c r="E883">
        <v>21298.771484000001</v>
      </c>
      <c r="H883" s="2">
        <v>12</v>
      </c>
      <c r="I883" s="2">
        <v>1</v>
      </c>
      <c r="J883" s="2">
        <v>9</v>
      </c>
      <c r="K883" s="3">
        <v>69168.820311999996</v>
      </c>
      <c r="L883">
        <f t="shared" si="117"/>
        <v>12</v>
      </c>
      <c r="M883">
        <f t="shared" si="118"/>
        <v>1</v>
      </c>
      <c r="N883">
        <f t="shared" si="119"/>
        <v>9</v>
      </c>
      <c r="O883">
        <f t="shared" si="120"/>
        <v>69168.820311999996</v>
      </c>
      <c r="P883">
        <f>IF(N883=-1,VLOOKUP(M883,periods!$A$1:$B$11,2,FALSE),VLOOKUP(M883,periods!$A$1:$B$11,2,FALSE)/100)</f>
        <v>1E-3</v>
      </c>
      <c r="Q883">
        <f t="shared" si="121"/>
        <v>69.168820311999994</v>
      </c>
      <c r="R883">
        <f t="shared" si="122"/>
        <v>4784325.703353744</v>
      </c>
    </row>
    <row r="884" spans="1:18" x14ac:dyDescent="0.25">
      <c r="A884">
        <v>42</v>
      </c>
      <c r="B884">
        <v>2</v>
      </c>
      <c r="C884">
        <v>1</v>
      </c>
      <c r="D884">
        <v>2</v>
      </c>
      <c r="E884">
        <v>15665.952148</v>
      </c>
      <c r="H884" s="2">
        <v>12</v>
      </c>
      <c r="I884" s="2">
        <v>1</v>
      </c>
      <c r="J884" s="2">
        <v>10</v>
      </c>
      <c r="K884" s="3">
        <v>19904.417968999998</v>
      </c>
      <c r="L884">
        <f t="shared" si="117"/>
        <v>12</v>
      </c>
      <c r="M884">
        <f t="shared" si="118"/>
        <v>1</v>
      </c>
      <c r="N884">
        <f t="shared" si="119"/>
        <v>10</v>
      </c>
      <c r="O884">
        <f t="shared" si="120"/>
        <v>19904.417968999998</v>
      </c>
      <c r="P884">
        <f>IF(N884=-1,VLOOKUP(M884,periods!$A$1:$B$11,2,FALSE),VLOOKUP(M884,periods!$A$1:$B$11,2,FALSE)/100)</f>
        <v>1E-3</v>
      </c>
      <c r="Q884">
        <f t="shared" si="121"/>
        <v>19.904417968999997</v>
      </c>
      <c r="R884">
        <f t="shared" si="122"/>
        <v>396185.85468465002</v>
      </c>
    </row>
    <row r="885" spans="1:18" x14ac:dyDescent="0.25">
      <c r="A885">
        <v>42</v>
      </c>
      <c r="B885">
        <v>2</v>
      </c>
      <c r="C885">
        <v>1</v>
      </c>
      <c r="D885">
        <v>5</v>
      </c>
      <c r="E885">
        <v>23843.419922000001</v>
      </c>
      <c r="H885" s="2">
        <v>12</v>
      </c>
      <c r="I885" s="2">
        <v>1</v>
      </c>
      <c r="J885" s="2">
        <v>11</v>
      </c>
      <c r="K885" s="3">
        <v>52148.652344000002</v>
      </c>
      <c r="L885">
        <f t="shared" si="117"/>
        <v>12</v>
      </c>
      <c r="M885">
        <f t="shared" si="118"/>
        <v>1</v>
      </c>
      <c r="N885">
        <f t="shared" si="119"/>
        <v>11</v>
      </c>
      <c r="O885">
        <f t="shared" si="120"/>
        <v>52148.652344000002</v>
      </c>
      <c r="P885">
        <f>IF(N885=-1,VLOOKUP(M885,periods!$A$1:$B$11,2,FALSE),VLOOKUP(M885,periods!$A$1:$B$11,2,FALSE)/100)</f>
        <v>1E-3</v>
      </c>
      <c r="Q885">
        <f t="shared" si="121"/>
        <v>52.148652344000006</v>
      </c>
      <c r="R885">
        <f t="shared" si="122"/>
        <v>2719481.941295377</v>
      </c>
    </row>
    <row r="886" spans="1:18" x14ac:dyDescent="0.25">
      <c r="A886">
        <v>42</v>
      </c>
      <c r="B886">
        <v>2</v>
      </c>
      <c r="C886">
        <v>1</v>
      </c>
      <c r="D886">
        <v>8</v>
      </c>
      <c r="E886">
        <v>22024.810547000001</v>
      </c>
      <c r="H886" s="2">
        <v>12</v>
      </c>
      <c r="I886" s="2">
        <v>1</v>
      </c>
      <c r="J886" s="2">
        <v>14</v>
      </c>
      <c r="K886" s="3">
        <v>25964.566406000002</v>
      </c>
      <c r="L886">
        <f t="shared" si="117"/>
        <v>12</v>
      </c>
      <c r="M886">
        <f t="shared" si="118"/>
        <v>1</v>
      </c>
      <c r="N886">
        <f t="shared" si="119"/>
        <v>14</v>
      </c>
      <c r="O886">
        <f t="shared" si="120"/>
        <v>25964.566406000002</v>
      </c>
      <c r="P886">
        <f>IF(N886=-1,VLOOKUP(M886,periods!$A$1:$B$11,2,FALSE),VLOOKUP(M886,periods!$A$1:$B$11,2,FALSE)/100)</f>
        <v>1E-3</v>
      </c>
      <c r="Q886">
        <f t="shared" si="121"/>
        <v>25.964566406000003</v>
      </c>
      <c r="R886">
        <f t="shared" si="122"/>
        <v>674158.70865158376</v>
      </c>
    </row>
    <row r="887" spans="1:18" x14ac:dyDescent="0.25">
      <c r="A887">
        <v>42</v>
      </c>
      <c r="B887">
        <v>2</v>
      </c>
      <c r="C887">
        <v>1</v>
      </c>
      <c r="D887">
        <v>9</v>
      </c>
      <c r="E887">
        <v>7025.9594729999999</v>
      </c>
      <c r="H887" s="2">
        <v>12</v>
      </c>
      <c r="I887" s="2">
        <v>1</v>
      </c>
      <c r="J887" s="2">
        <v>16</v>
      </c>
      <c r="K887" s="3">
        <v>22751.933593999998</v>
      </c>
      <c r="L887">
        <f t="shared" si="117"/>
        <v>12</v>
      </c>
      <c r="M887">
        <f t="shared" si="118"/>
        <v>1</v>
      </c>
      <c r="N887">
        <f t="shared" si="119"/>
        <v>16</v>
      </c>
      <c r="O887">
        <f t="shared" si="120"/>
        <v>22751.933593999998</v>
      </c>
      <c r="P887">
        <f>IF(N887=-1,VLOOKUP(M887,periods!$A$1:$B$11,2,FALSE),VLOOKUP(M887,periods!$A$1:$B$11,2,FALSE)/100)</f>
        <v>1E-3</v>
      </c>
      <c r="Q887">
        <f t="shared" si="121"/>
        <v>22.751933594</v>
      </c>
      <c r="R887">
        <f t="shared" si="122"/>
        <v>517650.48226578569</v>
      </c>
    </row>
    <row r="888" spans="1:18" x14ac:dyDescent="0.25">
      <c r="A888">
        <v>42</v>
      </c>
      <c r="B888">
        <v>2</v>
      </c>
      <c r="C888">
        <v>1</v>
      </c>
      <c r="D888">
        <v>10</v>
      </c>
      <c r="E888">
        <v>9490.6777340000008</v>
      </c>
      <c r="H888" s="2">
        <v>12</v>
      </c>
      <c r="I888" s="2">
        <v>1</v>
      </c>
      <c r="J888" s="2">
        <v>18</v>
      </c>
      <c r="K888" s="3">
        <v>21779.695312</v>
      </c>
      <c r="L888">
        <f t="shared" si="117"/>
        <v>12</v>
      </c>
      <c r="M888">
        <f t="shared" si="118"/>
        <v>1</v>
      </c>
      <c r="N888">
        <f t="shared" si="119"/>
        <v>18</v>
      </c>
      <c r="O888">
        <f t="shared" si="120"/>
        <v>21779.695312</v>
      </c>
      <c r="P888">
        <f>IF(N888=-1,VLOOKUP(M888,periods!$A$1:$B$11,2,FALSE),VLOOKUP(M888,periods!$A$1:$B$11,2,FALSE)/100)</f>
        <v>1E-3</v>
      </c>
      <c r="Q888">
        <f t="shared" si="121"/>
        <v>21.779695312000001</v>
      </c>
      <c r="R888">
        <f t="shared" si="122"/>
        <v>474355.12788355479</v>
      </c>
    </row>
    <row r="889" spans="1:18" x14ac:dyDescent="0.25">
      <c r="A889">
        <v>42</v>
      </c>
      <c r="B889">
        <v>2</v>
      </c>
      <c r="C889">
        <v>1</v>
      </c>
      <c r="D889">
        <v>13</v>
      </c>
      <c r="E889">
        <v>14706.186523</v>
      </c>
      <c r="H889" s="2">
        <v>12</v>
      </c>
      <c r="I889" s="2">
        <v>1</v>
      </c>
      <c r="J889" s="2">
        <v>21</v>
      </c>
      <c r="K889" s="3">
        <v>24012.371093999998</v>
      </c>
      <c r="L889">
        <f t="shared" si="117"/>
        <v>12</v>
      </c>
      <c r="M889">
        <f t="shared" si="118"/>
        <v>1</v>
      </c>
      <c r="N889">
        <f t="shared" si="119"/>
        <v>21</v>
      </c>
      <c r="O889">
        <f t="shared" si="120"/>
        <v>24012.371093999998</v>
      </c>
      <c r="P889">
        <f>IF(N889=-1,VLOOKUP(M889,periods!$A$1:$B$11,2,FALSE),VLOOKUP(M889,periods!$A$1:$B$11,2,FALSE)/100)</f>
        <v>1E-3</v>
      </c>
      <c r="Q889">
        <f t="shared" si="121"/>
        <v>24.012371093999999</v>
      </c>
      <c r="R889">
        <f t="shared" si="122"/>
        <v>576593.9655559666</v>
      </c>
    </row>
    <row r="890" spans="1:18" x14ac:dyDescent="0.25">
      <c r="A890">
        <v>42</v>
      </c>
      <c r="B890">
        <v>2</v>
      </c>
      <c r="C890">
        <v>1</v>
      </c>
      <c r="D890">
        <v>18</v>
      </c>
      <c r="E890">
        <v>10431.054688</v>
      </c>
      <c r="H890" s="2">
        <v>12</v>
      </c>
      <c r="I890" s="2">
        <v>1</v>
      </c>
      <c r="J890" s="2">
        <v>23</v>
      </c>
      <c r="K890" s="3">
        <v>27300.558593999998</v>
      </c>
      <c r="L890">
        <f t="shared" si="117"/>
        <v>12</v>
      </c>
      <c r="M890">
        <f t="shared" si="118"/>
        <v>1</v>
      </c>
      <c r="N890">
        <f t="shared" si="119"/>
        <v>23</v>
      </c>
      <c r="O890">
        <f t="shared" si="120"/>
        <v>27300.558593999998</v>
      </c>
      <c r="P890">
        <f>IF(N890=-1,VLOOKUP(M890,periods!$A$1:$B$11,2,FALSE),VLOOKUP(M890,periods!$A$1:$B$11,2,FALSE)/100)</f>
        <v>1E-3</v>
      </c>
      <c r="Q890">
        <f t="shared" si="121"/>
        <v>27.300558593999998</v>
      </c>
      <c r="R890">
        <f t="shared" si="122"/>
        <v>745320.49954442715</v>
      </c>
    </row>
    <row r="891" spans="1:18" x14ac:dyDescent="0.25">
      <c r="A891">
        <v>42</v>
      </c>
      <c r="B891">
        <v>2</v>
      </c>
      <c r="C891">
        <v>1</v>
      </c>
      <c r="D891">
        <v>21</v>
      </c>
      <c r="E891">
        <v>39915.570312000003</v>
      </c>
      <c r="H891" s="2">
        <v>12</v>
      </c>
      <c r="I891" s="2">
        <v>1</v>
      </c>
      <c r="J891" s="2">
        <v>24</v>
      </c>
      <c r="K891" s="3">
        <v>26313.757812</v>
      </c>
      <c r="L891">
        <f t="shared" si="117"/>
        <v>12</v>
      </c>
      <c r="M891">
        <f t="shared" si="118"/>
        <v>1</v>
      </c>
      <c r="N891">
        <f t="shared" si="119"/>
        <v>24</v>
      </c>
      <c r="O891">
        <f t="shared" si="120"/>
        <v>26313.757812</v>
      </c>
      <c r="P891">
        <f>IF(N891=-1,VLOOKUP(M891,periods!$A$1:$B$11,2,FALSE),VLOOKUP(M891,periods!$A$1:$B$11,2,FALSE)/100)</f>
        <v>1E-3</v>
      </c>
      <c r="Q891">
        <f t="shared" si="121"/>
        <v>26.313757811999999</v>
      </c>
      <c r="R891">
        <f t="shared" si="122"/>
        <v>692413.85018859105</v>
      </c>
    </row>
    <row r="892" spans="1:18" x14ac:dyDescent="0.25">
      <c r="A892">
        <v>42</v>
      </c>
      <c r="B892">
        <v>2</v>
      </c>
      <c r="C892">
        <v>1</v>
      </c>
      <c r="D892">
        <v>22</v>
      </c>
      <c r="E892">
        <v>20948.861327999999</v>
      </c>
      <c r="H892" s="2">
        <v>12</v>
      </c>
      <c r="I892" s="2">
        <v>1</v>
      </c>
      <c r="J892" s="2">
        <v>25</v>
      </c>
      <c r="K892" s="3">
        <v>22231.75</v>
      </c>
      <c r="L892">
        <f t="shared" si="117"/>
        <v>12</v>
      </c>
      <c r="M892">
        <f t="shared" si="118"/>
        <v>1</v>
      </c>
      <c r="N892">
        <f t="shared" si="119"/>
        <v>25</v>
      </c>
      <c r="O892">
        <f t="shared" si="120"/>
        <v>22231.75</v>
      </c>
      <c r="P892">
        <f>IF(N892=-1,VLOOKUP(M892,periods!$A$1:$B$11,2,FALSE),VLOOKUP(M892,periods!$A$1:$B$11,2,FALSE)/100)</f>
        <v>1E-3</v>
      </c>
      <c r="Q892">
        <f t="shared" si="121"/>
        <v>22.231750000000002</v>
      </c>
      <c r="R892">
        <f t="shared" si="122"/>
        <v>494250.70806249999</v>
      </c>
    </row>
    <row r="893" spans="1:18" x14ac:dyDescent="0.25">
      <c r="A893">
        <v>42</v>
      </c>
      <c r="B893">
        <v>2</v>
      </c>
      <c r="C893">
        <v>1</v>
      </c>
      <c r="D893">
        <v>24</v>
      </c>
      <c r="E893">
        <v>25159.710938</v>
      </c>
      <c r="H893" s="2">
        <v>12</v>
      </c>
      <c r="I893" s="2">
        <v>1</v>
      </c>
      <c r="J893" s="2">
        <v>26</v>
      </c>
      <c r="K893" s="3">
        <v>12002.427734000001</v>
      </c>
      <c r="L893">
        <f t="shared" si="117"/>
        <v>12</v>
      </c>
      <c r="M893">
        <f t="shared" si="118"/>
        <v>1</v>
      </c>
      <c r="N893">
        <f t="shared" si="119"/>
        <v>26</v>
      </c>
      <c r="O893">
        <f t="shared" si="120"/>
        <v>12002.427734000001</v>
      </c>
      <c r="P893">
        <f>IF(N893=-1,VLOOKUP(M893,periods!$A$1:$B$11,2,FALSE),VLOOKUP(M893,periods!$A$1:$B$11,2,FALSE)/100)</f>
        <v>1E-3</v>
      </c>
      <c r="Q893">
        <f t="shared" si="121"/>
        <v>12.002427734000001</v>
      </c>
      <c r="R893">
        <f t="shared" si="122"/>
        <v>144058.27150989239</v>
      </c>
    </row>
    <row r="894" spans="1:18" x14ac:dyDescent="0.25">
      <c r="A894">
        <v>42</v>
      </c>
      <c r="B894">
        <v>2</v>
      </c>
      <c r="C894">
        <v>1</v>
      </c>
      <c r="D894">
        <v>26</v>
      </c>
      <c r="E894">
        <v>2021.1762699999999</v>
      </c>
      <c r="H894" s="2">
        <v>12</v>
      </c>
      <c r="I894" s="2">
        <v>1</v>
      </c>
      <c r="J894" s="2">
        <v>30</v>
      </c>
      <c r="K894" s="3">
        <v>44892.914061999996</v>
      </c>
      <c r="L894">
        <f t="shared" si="117"/>
        <v>12</v>
      </c>
      <c r="M894">
        <f t="shared" si="118"/>
        <v>1</v>
      </c>
      <c r="N894">
        <f t="shared" si="119"/>
        <v>30</v>
      </c>
      <c r="O894">
        <f t="shared" si="120"/>
        <v>44892.914061999996</v>
      </c>
      <c r="P894">
        <f>IF(N894=-1,VLOOKUP(M894,periods!$A$1:$B$11,2,FALSE),VLOOKUP(M894,periods!$A$1:$B$11,2,FALSE)/100)</f>
        <v>1E-3</v>
      </c>
      <c r="Q894">
        <f t="shared" si="121"/>
        <v>44.892914061999996</v>
      </c>
      <c r="R894">
        <f t="shared" si="122"/>
        <v>2015373.732978117</v>
      </c>
    </row>
    <row r="895" spans="1:18" x14ac:dyDescent="0.25">
      <c r="A895">
        <v>42</v>
      </c>
      <c r="B895">
        <v>2</v>
      </c>
      <c r="C895">
        <v>1</v>
      </c>
      <c r="D895">
        <v>28</v>
      </c>
      <c r="E895">
        <v>13994.995117</v>
      </c>
      <c r="H895" s="2">
        <v>12</v>
      </c>
      <c r="I895" s="2">
        <v>1</v>
      </c>
      <c r="J895" s="2">
        <v>31</v>
      </c>
      <c r="K895" s="3">
        <v>19617.337890999999</v>
      </c>
      <c r="L895">
        <f t="shared" si="117"/>
        <v>12</v>
      </c>
      <c r="M895">
        <f t="shared" si="118"/>
        <v>1</v>
      </c>
      <c r="N895">
        <f t="shared" si="119"/>
        <v>31</v>
      </c>
      <c r="O895">
        <f t="shared" si="120"/>
        <v>19617.337890999999</v>
      </c>
      <c r="P895">
        <f>IF(N895=-1,VLOOKUP(M895,periods!$A$1:$B$11,2,FALSE),VLOOKUP(M895,periods!$A$1:$B$11,2,FALSE)/100)</f>
        <v>1E-3</v>
      </c>
      <c r="Q895">
        <f t="shared" si="121"/>
        <v>19.617337890999998</v>
      </c>
      <c r="R895">
        <f t="shared" si="122"/>
        <v>384839.9459296643</v>
      </c>
    </row>
    <row r="896" spans="1:18" x14ac:dyDescent="0.25">
      <c r="A896">
        <v>42</v>
      </c>
      <c r="B896">
        <v>2</v>
      </c>
      <c r="C896">
        <v>1</v>
      </c>
      <c r="D896">
        <v>29</v>
      </c>
      <c r="E896">
        <v>21651.421875</v>
      </c>
      <c r="H896" s="2">
        <v>12</v>
      </c>
      <c r="I896" s="2">
        <v>1</v>
      </c>
      <c r="J896" s="2">
        <v>33</v>
      </c>
      <c r="K896" s="3">
        <v>23603.300781000002</v>
      </c>
      <c r="L896">
        <f t="shared" si="117"/>
        <v>12</v>
      </c>
      <c r="M896">
        <f t="shared" si="118"/>
        <v>1</v>
      </c>
      <c r="N896">
        <f t="shared" si="119"/>
        <v>33</v>
      </c>
      <c r="O896">
        <f t="shared" si="120"/>
        <v>23603.300781000002</v>
      </c>
      <c r="P896">
        <f>IF(N896=-1,VLOOKUP(M896,periods!$A$1:$B$11,2,FALSE),VLOOKUP(M896,periods!$A$1:$B$11,2,FALSE)/100)</f>
        <v>1E-3</v>
      </c>
      <c r="Q896">
        <f t="shared" si="121"/>
        <v>23.603300781000002</v>
      </c>
      <c r="R896">
        <f t="shared" si="122"/>
        <v>557115.80775835528</v>
      </c>
    </row>
    <row r="897" spans="1:18" x14ac:dyDescent="0.25">
      <c r="A897">
        <v>42</v>
      </c>
      <c r="B897">
        <v>2</v>
      </c>
      <c r="C897">
        <v>1</v>
      </c>
      <c r="D897">
        <v>31</v>
      </c>
      <c r="E897">
        <v>23627.960938</v>
      </c>
      <c r="H897" s="2">
        <v>12</v>
      </c>
      <c r="I897" s="2">
        <v>1</v>
      </c>
      <c r="J897" s="2">
        <v>34</v>
      </c>
      <c r="K897" s="3">
        <v>65520.683594000002</v>
      </c>
      <c r="L897">
        <f t="shared" si="117"/>
        <v>12</v>
      </c>
      <c r="M897">
        <f t="shared" si="118"/>
        <v>1</v>
      </c>
      <c r="N897">
        <f t="shared" si="119"/>
        <v>34</v>
      </c>
      <c r="O897">
        <f t="shared" si="120"/>
        <v>65520.683594000002</v>
      </c>
      <c r="P897">
        <f>IF(N897=-1,VLOOKUP(M897,periods!$A$1:$B$11,2,FALSE),VLOOKUP(M897,periods!$A$1:$B$11,2,FALSE)/100)</f>
        <v>1E-3</v>
      </c>
      <c r="Q897">
        <f t="shared" si="121"/>
        <v>65.520683594000005</v>
      </c>
      <c r="R897">
        <f t="shared" si="122"/>
        <v>4292959.978625061</v>
      </c>
    </row>
    <row r="898" spans="1:18" x14ac:dyDescent="0.25">
      <c r="A898">
        <v>42</v>
      </c>
      <c r="B898">
        <v>2</v>
      </c>
      <c r="C898">
        <v>1</v>
      </c>
      <c r="D898">
        <v>34</v>
      </c>
      <c r="E898">
        <v>14898.066406</v>
      </c>
      <c r="H898" s="2">
        <v>12</v>
      </c>
      <c r="I898" s="2">
        <v>1</v>
      </c>
      <c r="J898" s="2">
        <v>35</v>
      </c>
      <c r="K898" s="3">
        <v>51191.755859999997</v>
      </c>
      <c r="L898">
        <f t="shared" ref="L898:L961" si="123">H898</f>
        <v>12</v>
      </c>
      <c r="M898">
        <f t="shared" ref="M898:M961" si="124">I898</f>
        <v>1</v>
      </c>
      <c r="N898">
        <f t="shared" ref="N898:N961" si="125">J898</f>
        <v>35</v>
      </c>
      <c r="O898">
        <f t="shared" ref="O898:O961" si="126">K898</f>
        <v>51191.755859999997</v>
      </c>
      <c r="P898">
        <f>IF(N898=-1,VLOOKUP(M898,periods!$A$1:$B$11,2,FALSE),VLOOKUP(M898,periods!$A$1:$B$11,2,FALSE)/100)</f>
        <v>1E-3</v>
      </c>
      <c r="Q898">
        <f t="shared" si="121"/>
        <v>51.191755860000001</v>
      </c>
      <c r="R898">
        <f t="shared" si="122"/>
        <v>2620595.8680298445</v>
      </c>
    </row>
    <row r="899" spans="1:18" x14ac:dyDescent="0.25">
      <c r="A899">
        <v>42</v>
      </c>
      <c r="B899">
        <v>2</v>
      </c>
      <c r="C899">
        <v>1</v>
      </c>
      <c r="D899">
        <v>38</v>
      </c>
      <c r="E899">
        <v>17291.826172000001</v>
      </c>
      <c r="H899" s="2">
        <v>12</v>
      </c>
      <c r="I899" s="2">
        <v>1</v>
      </c>
      <c r="J899" s="2">
        <v>37</v>
      </c>
      <c r="K899" s="3">
        <v>10139.484863</v>
      </c>
      <c r="L899">
        <f t="shared" si="123"/>
        <v>12</v>
      </c>
      <c r="M899">
        <f t="shared" si="124"/>
        <v>1</v>
      </c>
      <c r="N899">
        <f t="shared" si="125"/>
        <v>37</v>
      </c>
      <c r="O899">
        <f t="shared" si="126"/>
        <v>10139.484863</v>
      </c>
      <c r="P899">
        <f>IF(N899=-1,VLOOKUP(M899,periods!$A$1:$B$11,2,FALSE),VLOOKUP(M899,periods!$A$1:$B$11,2,FALSE)/100)</f>
        <v>1E-3</v>
      </c>
      <c r="Q899">
        <f t="shared" ref="Q899:Q962" si="127">O899*P899</f>
        <v>10.139484863</v>
      </c>
      <c r="R899">
        <f t="shared" ref="R899:R962" si="128">P899*O899^2</f>
        <v>102809.15328700612</v>
      </c>
    </row>
    <row r="900" spans="1:18" x14ac:dyDescent="0.25">
      <c r="A900">
        <v>42</v>
      </c>
      <c r="B900">
        <v>2</v>
      </c>
      <c r="C900">
        <v>1</v>
      </c>
      <c r="D900">
        <v>40</v>
      </c>
      <c r="E900">
        <v>10487.013671999999</v>
      </c>
      <c r="H900" s="2">
        <v>12</v>
      </c>
      <c r="I900" s="2">
        <v>1</v>
      </c>
      <c r="J900" s="2">
        <v>38</v>
      </c>
      <c r="K900" s="3">
        <v>21417.167968999998</v>
      </c>
      <c r="L900">
        <f t="shared" si="123"/>
        <v>12</v>
      </c>
      <c r="M900">
        <f t="shared" si="124"/>
        <v>1</v>
      </c>
      <c r="N900">
        <f t="shared" si="125"/>
        <v>38</v>
      </c>
      <c r="O900">
        <f t="shared" si="126"/>
        <v>21417.167968999998</v>
      </c>
      <c r="P900">
        <f>IF(N900=-1,VLOOKUP(M900,periods!$A$1:$B$11,2,FALSE),VLOOKUP(M900,periods!$A$1:$B$11,2,FALSE)/100)</f>
        <v>1E-3</v>
      </c>
      <c r="Q900">
        <f t="shared" si="127"/>
        <v>21.417167968999998</v>
      </c>
      <c r="R900">
        <f t="shared" si="128"/>
        <v>458695.08381235955</v>
      </c>
    </row>
    <row r="901" spans="1:18" x14ac:dyDescent="0.25">
      <c r="A901">
        <v>42</v>
      </c>
      <c r="B901">
        <v>2</v>
      </c>
      <c r="C901">
        <v>1</v>
      </c>
      <c r="D901">
        <v>41</v>
      </c>
      <c r="E901">
        <v>19464.830077999999</v>
      </c>
      <c r="H901" s="2">
        <v>12</v>
      </c>
      <c r="I901" s="2">
        <v>1</v>
      </c>
      <c r="J901" s="2">
        <v>39</v>
      </c>
      <c r="K901" s="3">
        <v>22226.507812</v>
      </c>
      <c r="L901">
        <f t="shared" si="123"/>
        <v>12</v>
      </c>
      <c r="M901">
        <f t="shared" si="124"/>
        <v>1</v>
      </c>
      <c r="N901">
        <f t="shared" si="125"/>
        <v>39</v>
      </c>
      <c r="O901">
        <f t="shared" si="126"/>
        <v>22226.507812</v>
      </c>
      <c r="P901">
        <f>IF(N901=-1,VLOOKUP(M901,periods!$A$1:$B$11,2,FALSE),VLOOKUP(M901,periods!$A$1:$B$11,2,FALSE)/100)</f>
        <v>1E-3</v>
      </c>
      <c r="Q901">
        <f t="shared" si="127"/>
        <v>22.226507812000001</v>
      </c>
      <c r="R901">
        <f t="shared" si="128"/>
        <v>494017.64951689704</v>
      </c>
    </row>
    <row r="902" spans="1:18" x14ac:dyDescent="0.25">
      <c r="A902">
        <v>42</v>
      </c>
      <c r="B902">
        <v>2</v>
      </c>
      <c r="C902">
        <v>1</v>
      </c>
      <c r="D902">
        <v>42</v>
      </c>
      <c r="E902">
        <v>16945.208984000001</v>
      </c>
      <c r="H902" s="2">
        <v>12</v>
      </c>
      <c r="I902" s="2">
        <v>1</v>
      </c>
      <c r="J902" s="2">
        <v>40</v>
      </c>
      <c r="K902" s="3">
        <v>15184.114258</v>
      </c>
      <c r="L902">
        <f t="shared" si="123"/>
        <v>12</v>
      </c>
      <c r="M902">
        <f t="shared" si="124"/>
        <v>1</v>
      </c>
      <c r="N902">
        <f t="shared" si="125"/>
        <v>40</v>
      </c>
      <c r="O902">
        <f t="shared" si="126"/>
        <v>15184.114258</v>
      </c>
      <c r="P902">
        <f>IF(N902=-1,VLOOKUP(M902,periods!$A$1:$B$11,2,FALSE),VLOOKUP(M902,periods!$A$1:$B$11,2,FALSE)/100)</f>
        <v>1E-3</v>
      </c>
      <c r="Q902">
        <f t="shared" si="127"/>
        <v>15.184114257999999</v>
      </c>
      <c r="R902">
        <f t="shared" si="128"/>
        <v>230557.32579999889</v>
      </c>
    </row>
    <row r="903" spans="1:18" x14ac:dyDescent="0.25">
      <c r="A903">
        <v>42</v>
      </c>
      <c r="B903">
        <v>2</v>
      </c>
      <c r="C903">
        <v>1</v>
      </c>
      <c r="D903">
        <v>44</v>
      </c>
      <c r="E903">
        <v>17741.431640999999</v>
      </c>
      <c r="H903" s="2">
        <v>12</v>
      </c>
      <c r="I903" s="2">
        <v>1</v>
      </c>
      <c r="J903" s="2">
        <v>41</v>
      </c>
      <c r="K903" s="3">
        <v>63595.818359999997</v>
      </c>
      <c r="L903">
        <f t="shared" si="123"/>
        <v>12</v>
      </c>
      <c r="M903">
        <f t="shared" si="124"/>
        <v>1</v>
      </c>
      <c r="N903">
        <f t="shared" si="125"/>
        <v>41</v>
      </c>
      <c r="O903">
        <f t="shared" si="126"/>
        <v>63595.818359999997</v>
      </c>
      <c r="P903">
        <f>IF(N903=-1,VLOOKUP(M903,periods!$A$1:$B$11,2,FALSE),VLOOKUP(M903,periods!$A$1:$B$11,2,FALSE)/100)</f>
        <v>1E-3</v>
      </c>
      <c r="Q903">
        <f t="shared" si="127"/>
        <v>63.595818359999996</v>
      </c>
      <c r="R903">
        <f t="shared" si="128"/>
        <v>4044428.1128781131</v>
      </c>
    </row>
    <row r="904" spans="1:18" x14ac:dyDescent="0.25">
      <c r="A904">
        <v>42</v>
      </c>
      <c r="B904">
        <v>2</v>
      </c>
      <c r="C904">
        <v>1</v>
      </c>
      <c r="D904">
        <v>46</v>
      </c>
      <c r="E904">
        <v>34599.410155999998</v>
      </c>
      <c r="H904" s="2">
        <v>12</v>
      </c>
      <c r="I904" s="2">
        <v>1</v>
      </c>
      <c r="J904" s="2">
        <v>42</v>
      </c>
      <c r="K904" s="3">
        <v>15734.246094</v>
      </c>
      <c r="L904">
        <f t="shared" si="123"/>
        <v>12</v>
      </c>
      <c r="M904">
        <f t="shared" si="124"/>
        <v>1</v>
      </c>
      <c r="N904">
        <f t="shared" si="125"/>
        <v>42</v>
      </c>
      <c r="O904">
        <f t="shared" si="126"/>
        <v>15734.246094</v>
      </c>
      <c r="P904">
        <f>IF(N904=-1,VLOOKUP(M904,periods!$A$1:$B$11,2,FALSE),VLOOKUP(M904,periods!$A$1:$B$11,2,FALSE)/100)</f>
        <v>1E-3</v>
      </c>
      <c r="Q904">
        <f t="shared" si="127"/>
        <v>15.734246094000001</v>
      </c>
      <c r="R904">
        <f t="shared" si="128"/>
        <v>247566.50014655426</v>
      </c>
    </row>
    <row r="905" spans="1:18" x14ac:dyDescent="0.25">
      <c r="A905">
        <v>42</v>
      </c>
      <c r="B905">
        <v>2</v>
      </c>
      <c r="C905">
        <v>1</v>
      </c>
      <c r="D905">
        <v>48</v>
      </c>
      <c r="E905">
        <v>18087.267577999999</v>
      </c>
      <c r="H905" s="2">
        <v>12</v>
      </c>
      <c r="I905" s="2">
        <v>1</v>
      </c>
      <c r="J905" s="2">
        <v>43</v>
      </c>
      <c r="K905" s="3">
        <v>64553.143555000002</v>
      </c>
      <c r="L905">
        <f t="shared" si="123"/>
        <v>12</v>
      </c>
      <c r="M905">
        <f t="shared" si="124"/>
        <v>1</v>
      </c>
      <c r="N905">
        <f t="shared" si="125"/>
        <v>43</v>
      </c>
      <c r="O905">
        <f t="shared" si="126"/>
        <v>64553.143555000002</v>
      </c>
      <c r="P905">
        <f>IF(N905=-1,VLOOKUP(M905,periods!$A$1:$B$11,2,FALSE),VLOOKUP(M905,periods!$A$1:$B$11,2,FALSE)/100)</f>
        <v>1E-3</v>
      </c>
      <c r="Q905">
        <f t="shared" si="127"/>
        <v>64.553143555000005</v>
      </c>
      <c r="R905">
        <f t="shared" si="128"/>
        <v>4167108.3428324386</v>
      </c>
    </row>
    <row r="906" spans="1:18" x14ac:dyDescent="0.25">
      <c r="A906">
        <v>42</v>
      </c>
      <c r="B906">
        <v>2</v>
      </c>
      <c r="C906">
        <v>1</v>
      </c>
      <c r="D906">
        <v>49</v>
      </c>
      <c r="E906">
        <v>4433.7270509999998</v>
      </c>
      <c r="H906" s="2">
        <v>12</v>
      </c>
      <c r="I906" s="2">
        <v>1</v>
      </c>
      <c r="J906" s="2">
        <v>44</v>
      </c>
      <c r="K906" s="3">
        <v>17532.080077999999</v>
      </c>
      <c r="L906">
        <f t="shared" si="123"/>
        <v>12</v>
      </c>
      <c r="M906">
        <f t="shared" si="124"/>
        <v>1</v>
      </c>
      <c r="N906">
        <f t="shared" si="125"/>
        <v>44</v>
      </c>
      <c r="O906">
        <f t="shared" si="126"/>
        <v>17532.080077999999</v>
      </c>
      <c r="P906">
        <f>IF(N906=-1,VLOOKUP(M906,periods!$A$1:$B$11,2,FALSE),VLOOKUP(M906,periods!$A$1:$B$11,2,FALSE)/100)</f>
        <v>1E-3</v>
      </c>
      <c r="Q906">
        <f t="shared" si="127"/>
        <v>17.532080078</v>
      </c>
      <c r="R906">
        <f t="shared" si="128"/>
        <v>307373.83186140447</v>
      </c>
    </row>
    <row r="907" spans="1:18" x14ac:dyDescent="0.25">
      <c r="A907">
        <v>42</v>
      </c>
      <c r="B907">
        <v>2</v>
      </c>
      <c r="C907">
        <v>1</v>
      </c>
      <c r="D907">
        <v>51</v>
      </c>
      <c r="E907">
        <v>25398.837890999999</v>
      </c>
      <c r="H907" s="2">
        <v>12</v>
      </c>
      <c r="I907" s="2">
        <v>1</v>
      </c>
      <c r="J907" s="2">
        <v>45</v>
      </c>
      <c r="K907" s="3">
        <v>20648.664062</v>
      </c>
      <c r="L907">
        <f t="shared" si="123"/>
        <v>12</v>
      </c>
      <c r="M907">
        <f t="shared" si="124"/>
        <v>1</v>
      </c>
      <c r="N907">
        <f t="shared" si="125"/>
        <v>45</v>
      </c>
      <c r="O907">
        <f t="shared" si="126"/>
        <v>20648.664062</v>
      </c>
      <c r="P907">
        <f>IF(N907=-1,VLOOKUP(M907,periods!$A$1:$B$11,2,FALSE),VLOOKUP(M907,periods!$A$1:$B$11,2,FALSE)/100)</f>
        <v>1E-3</v>
      </c>
      <c r="Q907">
        <f t="shared" si="127"/>
        <v>20.648664062000002</v>
      </c>
      <c r="R907">
        <f t="shared" si="128"/>
        <v>426367.32754533034</v>
      </c>
    </row>
    <row r="908" spans="1:18" x14ac:dyDescent="0.25">
      <c r="A908">
        <v>42</v>
      </c>
      <c r="B908">
        <v>2</v>
      </c>
      <c r="C908">
        <v>1</v>
      </c>
      <c r="D908">
        <v>55</v>
      </c>
      <c r="E908">
        <v>17831.578125</v>
      </c>
      <c r="H908" s="2">
        <v>12</v>
      </c>
      <c r="I908" s="2">
        <v>1</v>
      </c>
      <c r="J908" s="2">
        <v>47</v>
      </c>
      <c r="K908" s="3">
        <v>37952.085937999997</v>
      </c>
      <c r="L908">
        <f t="shared" si="123"/>
        <v>12</v>
      </c>
      <c r="M908">
        <f t="shared" si="124"/>
        <v>1</v>
      </c>
      <c r="N908">
        <f t="shared" si="125"/>
        <v>47</v>
      </c>
      <c r="O908">
        <f t="shared" si="126"/>
        <v>37952.085937999997</v>
      </c>
      <c r="P908">
        <f>IF(N908=-1,VLOOKUP(M908,periods!$A$1:$B$11,2,FALSE),VLOOKUP(M908,periods!$A$1:$B$11,2,FALSE)/100)</f>
        <v>1E-3</v>
      </c>
      <c r="Q908">
        <f t="shared" si="127"/>
        <v>37.952085937999996</v>
      </c>
      <c r="R908">
        <f t="shared" si="128"/>
        <v>1440360.8270453371</v>
      </c>
    </row>
    <row r="909" spans="1:18" x14ac:dyDescent="0.25">
      <c r="A909">
        <v>42</v>
      </c>
      <c r="B909">
        <v>2</v>
      </c>
      <c r="C909">
        <v>1</v>
      </c>
      <c r="D909">
        <v>60</v>
      </c>
      <c r="E909">
        <v>12379.753906</v>
      </c>
      <c r="H909" s="2">
        <v>12</v>
      </c>
      <c r="I909" s="2">
        <v>1</v>
      </c>
      <c r="J909" s="2">
        <v>50</v>
      </c>
      <c r="K909" s="3">
        <v>46417.431640000003</v>
      </c>
      <c r="L909">
        <f t="shared" si="123"/>
        <v>12</v>
      </c>
      <c r="M909">
        <f t="shared" si="124"/>
        <v>1</v>
      </c>
      <c r="N909">
        <f t="shared" si="125"/>
        <v>50</v>
      </c>
      <c r="O909">
        <f t="shared" si="126"/>
        <v>46417.431640000003</v>
      </c>
      <c r="P909">
        <f>IF(N909=-1,VLOOKUP(M909,periods!$A$1:$B$11,2,FALSE),VLOOKUP(M909,periods!$A$1:$B$11,2,FALSE)/100)</f>
        <v>1E-3</v>
      </c>
      <c r="Q909">
        <f t="shared" si="127"/>
        <v>46.417431640000004</v>
      </c>
      <c r="R909">
        <f t="shared" si="128"/>
        <v>2154577.9600540735</v>
      </c>
    </row>
    <row r="910" spans="1:18" x14ac:dyDescent="0.25">
      <c r="A910">
        <v>42</v>
      </c>
      <c r="B910">
        <v>2</v>
      </c>
      <c r="C910">
        <v>1</v>
      </c>
      <c r="D910">
        <v>63</v>
      </c>
      <c r="E910">
        <v>16815.191406000002</v>
      </c>
      <c r="H910" s="2">
        <v>12</v>
      </c>
      <c r="I910" s="2">
        <v>1</v>
      </c>
      <c r="J910" s="2">
        <v>51</v>
      </c>
      <c r="K910" s="3">
        <v>30980.8125</v>
      </c>
      <c r="L910">
        <f t="shared" si="123"/>
        <v>12</v>
      </c>
      <c r="M910">
        <f t="shared" si="124"/>
        <v>1</v>
      </c>
      <c r="N910">
        <f t="shared" si="125"/>
        <v>51</v>
      </c>
      <c r="O910">
        <f t="shared" si="126"/>
        <v>30980.8125</v>
      </c>
      <c r="P910">
        <f>IF(N910=-1,VLOOKUP(M910,periods!$A$1:$B$11,2,FALSE),VLOOKUP(M910,periods!$A$1:$B$11,2,FALSE)/100)</f>
        <v>1E-3</v>
      </c>
      <c r="Q910">
        <f t="shared" si="127"/>
        <v>30.980812499999999</v>
      </c>
      <c r="R910">
        <f t="shared" si="128"/>
        <v>959810.7431601563</v>
      </c>
    </row>
    <row r="911" spans="1:18" x14ac:dyDescent="0.25">
      <c r="A911">
        <v>42</v>
      </c>
      <c r="B911">
        <v>2</v>
      </c>
      <c r="C911">
        <v>1</v>
      </c>
      <c r="D911">
        <v>67</v>
      </c>
      <c r="E911">
        <v>13594.078125</v>
      </c>
      <c r="H911" s="2">
        <v>12</v>
      </c>
      <c r="I911" s="2">
        <v>1</v>
      </c>
      <c r="J911" s="2">
        <v>53</v>
      </c>
      <c r="K911" s="3">
        <v>42721.329100999996</v>
      </c>
      <c r="L911">
        <f t="shared" si="123"/>
        <v>12</v>
      </c>
      <c r="M911">
        <f t="shared" si="124"/>
        <v>1</v>
      </c>
      <c r="N911">
        <f t="shared" si="125"/>
        <v>53</v>
      </c>
      <c r="O911">
        <f t="shared" si="126"/>
        <v>42721.329100999996</v>
      </c>
      <c r="P911">
        <f>IF(N911=-1,VLOOKUP(M911,periods!$A$1:$B$11,2,FALSE),VLOOKUP(M911,periods!$A$1:$B$11,2,FALSE)/100)</f>
        <v>1E-3</v>
      </c>
      <c r="Q911">
        <f t="shared" si="127"/>
        <v>42.721329100999995</v>
      </c>
      <c r="R911">
        <f t="shared" si="128"/>
        <v>1825111.9601559492</v>
      </c>
    </row>
    <row r="912" spans="1:18" x14ac:dyDescent="0.25">
      <c r="A912">
        <v>42</v>
      </c>
      <c r="B912">
        <v>2</v>
      </c>
      <c r="C912">
        <v>1</v>
      </c>
      <c r="D912">
        <v>72</v>
      </c>
      <c r="E912">
        <v>18200.351562</v>
      </c>
      <c r="H912" s="2">
        <v>12</v>
      </c>
      <c r="I912" s="2">
        <v>1</v>
      </c>
      <c r="J912" s="2">
        <v>54</v>
      </c>
      <c r="K912" s="3">
        <v>17163.296875</v>
      </c>
      <c r="L912">
        <f t="shared" si="123"/>
        <v>12</v>
      </c>
      <c r="M912">
        <f t="shared" si="124"/>
        <v>1</v>
      </c>
      <c r="N912">
        <f t="shared" si="125"/>
        <v>54</v>
      </c>
      <c r="O912">
        <f t="shared" si="126"/>
        <v>17163.296875</v>
      </c>
      <c r="P912">
        <f>IF(N912=-1,VLOOKUP(M912,periods!$A$1:$B$11,2,FALSE),VLOOKUP(M912,periods!$A$1:$B$11,2,FALSE)/100)</f>
        <v>1E-3</v>
      </c>
      <c r="Q912">
        <f t="shared" si="127"/>
        <v>17.163296875</v>
      </c>
      <c r="R912">
        <f t="shared" si="128"/>
        <v>294578.75961938477</v>
      </c>
    </row>
    <row r="913" spans="1:18" x14ac:dyDescent="0.25">
      <c r="A913">
        <v>42</v>
      </c>
      <c r="B913">
        <v>2</v>
      </c>
      <c r="C913">
        <v>1</v>
      </c>
      <c r="D913">
        <v>74</v>
      </c>
      <c r="E913">
        <v>31460.681640999999</v>
      </c>
      <c r="H913" s="2">
        <v>12</v>
      </c>
      <c r="I913" s="2">
        <v>1</v>
      </c>
      <c r="J913" s="2">
        <v>55</v>
      </c>
      <c r="K913" s="3">
        <v>42681.650391000003</v>
      </c>
      <c r="L913">
        <f t="shared" si="123"/>
        <v>12</v>
      </c>
      <c r="M913">
        <f t="shared" si="124"/>
        <v>1</v>
      </c>
      <c r="N913">
        <f t="shared" si="125"/>
        <v>55</v>
      </c>
      <c r="O913">
        <f t="shared" si="126"/>
        <v>42681.650391000003</v>
      </c>
      <c r="P913">
        <f>IF(N913=-1,VLOOKUP(M913,periods!$A$1:$B$11,2,FALSE),VLOOKUP(M913,periods!$A$1:$B$11,2,FALSE)/100)</f>
        <v>1E-3</v>
      </c>
      <c r="Q913">
        <f t="shared" si="127"/>
        <v>42.681650391000005</v>
      </c>
      <c r="R913">
        <f t="shared" si="128"/>
        <v>1821723.2800995507</v>
      </c>
    </row>
    <row r="914" spans="1:18" x14ac:dyDescent="0.25">
      <c r="A914">
        <v>42</v>
      </c>
      <c r="B914">
        <v>2</v>
      </c>
      <c r="C914">
        <v>1</v>
      </c>
      <c r="D914">
        <v>78</v>
      </c>
      <c r="E914">
        <v>16477.859375</v>
      </c>
      <c r="H914" s="2">
        <v>12</v>
      </c>
      <c r="I914" s="2">
        <v>1</v>
      </c>
      <c r="J914" s="2">
        <v>57</v>
      </c>
      <c r="K914" s="3">
        <v>14995.323242</v>
      </c>
      <c r="L914">
        <f t="shared" si="123"/>
        <v>12</v>
      </c>
      <c r="M914">
        <f t="shared" si="124"/>
        <v>1</v>
      </c>
      <c r="N914">
        <f t="shared" si="125"/>
        <v>57</v>
      </c>
      <c r="O914">
        <f t="shared" si="126"/>
        <v>14995.323242</v>
      </c>
      <c r="P914">
        <f>IF(N914=-1,VLOOKUP(M914,periods!$A$1:$B$11,2,FALSE),VLOOKUP(M914,periods!$A$1:$B$11,2,FALSE)/100)</f>
        <v>1E-3</v>
      </c>
      <c r="Q914">
        <f t="shared" si="127"/>
        <v>14.995323242000001</v>
      </c>
      <c r="R914">
        <f t="shared" si="128"/>
        <v>224859.71913206542</v>
      </c>
    </row>
    <row r="915" spans="1:18" x14ac:dyDescent="0.25">
      <c r="A915">
        <v>42</v>
      </c>
      <c r="B915">
        <v>2</v>
      </c>
      <c r="C915">
        <v>1</v>
      </c>
      <c r="D915">
        <v>84</v>
      </c>
      <c r="E915">
        <v>27743.458984000001</v>
      </c>
      <c r="H915" s="2">
        <v>12</v>
      </c>
      <c r="I915" s="2">
        <v>1</v>
      </c>
      <c r="J915" s="2">
        <v>59</v>
      </c>
      <c r="K915" s="3">
        <v>13961.793944999999</v>
      </c>
      <c r="L915">
        <f t="shared" si="123"/>
        <v>12</v>
      </c>
      <c r="M915">
        <f t="shared" si="124"/>
        <v>1</v>
      </c>
      <c r="N915">
        <f t="shared" si="125"/>
        <v>59</v>
      </c>
      <c r="O915">
        <f t="shared" si="126"/>
        <v>13961.793944999999</v>
      </c>
      <c r="P915">
        <f>IF(N915=-1,VLOOKUP(M915,periods!$A$1:$B$11,2,FALSE),VLOOKUP(M915,periods!$A$1:$B$11,2,FALSE)/100)</f>
        <v>1E-3</v>
      </c>
      <c r="Q915">
        <f t="shared" si="127"/>
        <v>13.961793945</v>
      </c>
      <c r="R915">
        <f t="shared" si="128"/>
        <v>194931.69016263864</v>
      </c>
    </row>
    <row r="916" spans="1:18" x14ac:dyDescent="0.25">
      <c r="A916">
        <v>42</v>
      </c>
      <c r="B916">
        <v>2</v>
      </c>
      <c r="C916">
        <v>1</v>
      </c>
      <c r="D916">
        <v>85</v>
      </c>
      <c r="E916">
        <v>22366.671875</v>
      </c>
      <c r="H916" s="2">
        <v>12</v>
      </c>
      <c r="I916" s="2">
        <v>1</v>
      </c>
      <c r="J916" s="2">
        <v>60</v>
      </c>
      <c r="K916" s="3">
        <v>20338.027343999998</v>
      </c>
      <c r="L916">
        <f t="shared" si="123"/>
        <v>12</v>
      </c>
      <c r="M916">
        <f t="shared" si="124"/>
        <v>1</v>
      </c>
      <c r="N916">
        <f t="shared" si="125"/>
        <v>60</v>
      </c>
      <c r="O916">
        <f t="shared" si="126"/>
        <v>20338.027343999998</v>
      </c>
      <c r="P916">
        <f>IF(N916=-1,VLOOKUP(M916,periods!$A$1:$B$11,2,FALSE),VLOOKUP(M916,periods!$A$1:$B$11,2,FALSE)/100)</f>
        <v>1E-3</v>
      </c>
      <c r="Q916">
        <f t="shared" si="127"/>
        <v>20.338027344</v>
      </c>
      <c r="R916">
        <f t="shared" si="128"/>
        <v>413635.35624529165</v>
      </c>
    </row>
    <row r="917" spans="1:18" x14ac:dyDescent="0.25">
      <c r="A917">
        <v>42</v>
      </c>
      <c r="B917">
        <v>2</v>
      </c>
      <c r="C917">
        <v>1</v>
      </c>
      <c r="D917">
        <v>86</v>
      </c>
      <c r="E917">
        <v>13050.940430000001</v>
      </c>
      <c r="H917" s="2">
        <v>12</v>
      </c>
      <c r="I917" s="2">
        <v>1</v>
      </c>
      <c r="J917" s="2">
        <v>64</v>
      </c>
      <c r="K917" s="3">
        <v>40590.460937999997</v>
      </c>
      <c r="L917">
        <f t="shared" si="123"/>
        <v>12</v>
      </c>
      <c r="M917">
        <f t="shared" si="124"/>
        <v>1</v>
      </c>
      <c r="N917">
        <f t="shared" si="125"/>
        <v>64</v>
      </c>
      <c r="O917">
        <f t="shared" si="126"/>
        <v>40590.460937999997</v>
      </c>
      <c r="P917">
        <f>IF(N917=-1,VLOOKUP(M917,periods!$A$1:$B$11,2,FALSE),VLOOKUP(M917,periods!$A$1:$B$11,2,FALSE)/100)</f>
        <v>1E-3</v>
      </c>
      <c r="Q917">
        <f t="shared" si="127"/>
        <v>40.590460938</v>
      </c>
      <c r="R917">
        <f t="shared" si="128"/>
        <v>1647585.5191593037</v>
      </c>
    </row>
    <row r="918" spans="1:18" x14ac:dyDescent="0.25">
      <c r="A918">
        <v>42</v>
      </c>
      <c r="B918">
        <v>2</v>
      </c>
      <c r="C918">
        <v>1</v>
      </c>
      <c r="D918">
        <v>87</v>
      </c>
      <c r="E918">
        <v>7671.6347660000001</v>
      </c>
      <c r="H918" s="2">
        <v>12</v>
      </c>
      <c r="I918" s="2">
        <v>1</v>
      </c>
      <c r="J918" s="2">
        <v>65</v>
      </c>
      <c r="K918" s="3">
        <v>7649.7197269999997</v>
      </c>
      <c r="L918">
        <f t="shared" si="123"/>
        <v>12</v>
      </c>
      <c r="M918">
        <f t="shared" si="124"/>
        <v>1</v>
      </c>
      <c r="N918">
        <f t="shared" si="125"/>
        <v>65</v>
      </c>
      <c r="O918">
        <f t="shared" si="126"/>
        <v>7649.7197269999997</v>
      </c>
      <c r="P918">
        <f>IF(N918=-1,VLOOKUP(M918,periods!$A$1:$B$11,2,FALSE),VLOOKUP(M918,periods!$A$1:$B$11,2,FALSE)/100)</f>
        <v>1E-3</v>
      </c>
      <c r="Q918">
        <f t="shared" si="127"/>
        <v>7.6497197269999999</v>
      </c>
      <c r="R918">
        <f t="shared" si="128"/>
        <v>58518.211901652947</v>
      </c>
    </row>
    <row r="919" spans="1:18" x14ac:dyDescent="0.25">
      <c r="A919">
        <v>42</v>
      </c>
      <c r="B919">
        <v>2</v>
      </c>
      <c r="C919">
        <v>1</v>
      </c>
      <c r="D919">
        <v>88</v>
      </c>
      <c r="E919">
        <v>15198.282227</v>
      </c>
      <c r="H919" s="2">
        <v>12</v>
      </c>
      <c r="I919" s="2">
        <v>1</v>
      </c>
      <c r="J919" s="2">
        <v>66</v>
      </c>
      <c r="K919" s="3">
        <v>19695.929688</v>
      </c>
      <c r="L919">
        <f t="shared" si="123"/>
        <v>12</v>
      </c>
      <c r="M919">
        <f t="shared" si="124"/>
        <v>1</v>
      </c>
      <c r="N919">
        <f t="shared" si="125"/>
        <v>66</v>
      </c>
      <c r="O919">
        <f t="shared" si="126"/>
        <v>19695.929688</v>
      </c>
      <c r="P919">
        <f>IF(N919=-1,VLOOKUP(M919,periods!$A$1:$B$11,2,FALSE),VLOOKUP(M919,periods!$A$1:$B$11,2,FALSE)/100)</f>
        <v>1E-3</v>
      </c>
      <c r="Q919">
        <f t="shared" si="127"/>
        <v>19.695929688</v>
      </c>
      <c r="R919">
        <f t="shared" si="128"/>
        <v>387929.64627463982</v>
      </c>
    </row>
    <row r="920" spans="1:18" x14ac:dyDescent="0.25">
      <c r="A920">
        <v>42</v>
      </c>
      <c r="B920">
        <v>2</v>
      </c>
      <c r="C920">
        <v>1</v>
      </c>
      <c r="D920">
        <v>90</v>
      </c>
      <c r="E920">
        <v>16722.09375</v>
      </c>
      <c r="H920" s="2">
        <v>12</v>
      </c>
      <c r="I920" s="2">
        <v>1</v>
      </c>
      <c r="J920" s="2">
        <v>67</v>
      </c>
      <c r="K920" s="3">
        <v>42946.007812000003</v>
      </c>
      <c r="L920">
        <f t="shared" si="123"/>
        <v>12</v>
      </c>
      <c r="M920">
        <f t="shared" si="124"/>
        <v>1</v>
      </c>
      <c r="N920">
        <f t="shared" si="125"/>
        <v>67</v>
      </c>
      <c r="O920">
        <f t="shared" si="126"/>
        <v>42946.007812000003</v>
      </c>
      <c r="P920">
        <f>IF(N920=-1,VLOOKUP(M920,periods!$A$1:$B$11,2,FALSE),VLOOKUP(M920,periods!$A$1:$B$11,2,FALSE)/100)</f>
        <v>1E-3</v>
      </c>
      <c r="Q920">
        <f t="shared" si="127"/>
        <v>42.946007812000005</v>
      </c>
      <c r="R920">
        <f t="shared" si="128"/>
        <v>1844359.5869883655</v>
      </c>
    </row>
    <row r="921" spans="1:18" x14ac:dyDescent="0.25">
      <c r="A921">
        <v>42</v>
      </c>
      <c r="B921">
        <v>2</v>
      </c>
      <c r="C921">
        <v>1</v>
      </c>
      <c r="D921">
        <v>94</v>
      </c>
      <c r="E921">
        <v>24612.634765999999</v>
      </c>
      <c r="H921" s="2">
        <v>12</v>
      </c>
      <c r="I921" s="2">
        <v>1</v>
      </c>
      <c r="J921" s="2">
        <v>68</v>
      </c>
      <c r="K921" s="3">
        <v>30784.302734000001</v>
      </c>
      <c r="L921">
        <f t="shared" si="123"/>
        <v>12</v>
      </c>
      <c r="M921">
        <f t="shared" si="124"/>
        <v>1</v>
      </c>
      <c r="N921">
        <f t="shared" si="125"/>
        <v>68</v>
      </c>
      <c r="O921">
        <f t="shared" si="126"/>
        <v>30784.302734000001</v>
      </c>
      <c r="P921">
        <f>IF(N921=-1,VLOOKUP(M921,periods!$A$1:$B$11,2,FALSE),VLOOKUP(M921,periods!$A$1:$B$11,2,FALSE)/100)</f>
        <v>1E-3</v>
      </c>
      <c r="Q921">
        <f t="shared" si="127"/>
        <v>30.784302734000001</v>
      </c>
      <c r="R921">
        <f t="shared" si="128"/>
        <v>947673.29481855989</v>
      </c>
    </row>
    <row r="922" spans="1:18" x14ac:dyDescent="0.25">
      <c r="A922">
        <v>42</v>
      </c>
      <c r="B922">
        <v>2</v>
      </c>
      <c r="C922">
        <v>1</v>
      </c>
      <c r="D922">
        <v>95</v>
      </c>
      <c r="E922">
        <v>22929.726562</v>
      </c>
      <c r="H922" s="2">
        <v>12</v>
      </c>
      <c r="I922" s="2">
        <v>1</v>
      </c>
      <c r="J922" s="2">
        <v>69</v>
      </c>
      <c r="K922" s="3">
        <v>47150.138672000001</v>
      </c>
      <c r="L922">
        <f t="shared" si="123"/>
        <v>12</v>
      </c>
      <c r="M922">
        <f t="shared" si="124"/>
        <v>1</v>
      </c>
      <c r="N922">
        <f t="shared" si="125"/>
        <v>69</v>
      </c>
      <c r="O922">
        <f t="shared" si="126"/>
        <v>47150.138672000001</v>
      </c>
      <c r="P922">
        <f>IF(N922=-1,VLOOKUP(M922,periods!$A$1:$B$11,2,FALSE),VLOOKUP(M922,periods!$A$1:$B$11,2,FALSE)/100)</f>
        <v>1E-3</v>
      </c>
      <c r="Q922">
        <f t="shared" si="127"/>
        <v>47.150138672000004</v>
      </c>
      <c r="R922">
        <f t="shared" si="128"/>
        <v>2223135.5767888296</v>
      </c>
    </row>
    <row r="923" spans="1:18" x14ac:dyDescent="0.25">
      <c r="A923">
        <v>42</v>
      </c>
      <c r="B923">
        <v>2</v>
      </c>
      <c r="C923">
        <v>1</v>
      </c>
      <c r="D923">
        <v>96</v>
      </c>
      <c r="E923">
        <v>10384.007812</v>
      </c>
      <c r="H923" s="2">
        <v>12</v>
      </c>
      <c r="I923" s="2">
        <v>1</v>
      </c>
      <c r="J923" s="2">
        <v>70</v>
      </c>
      <c r="K923" s="3">
        <v>21229.734375</v>
      </c>
      <c r="L923">
        <f t="shared" si="123"/>
        <v>12</v>
      </c>
      <c r="M923">
        <f t="shared" si="124"/>
        <v>1</v>
      </c>
      <c r="N923">
        <f t="shared" si="125"/>
        <v>70</v>
      </c>
      <c r="O923">
        <f t="shared" si="126"/>
        <v>21229.734375</v>
      </c>
      <c r="P923">
        <f>IF(N923=-1,VLOOKUP(M923,periods!$A$1:$B$11,2,FALSE),VLOOKUP(M923,periods!$A$1:$B$11,2,FALSE)/100)</f>
        <v>1E-3</v>
      </c>
      <c r="Q923">
        <f t="shared" si="127"/>
        <v>21.229734375</v>
      </c>
      <c r="R923">
        <f t="shared" si="128"/>
        <v>450701.62163305667</v>
      </c>
    </row>
    <row r="924" spans="1:18" x14ac:dyDescent="0.25">
      <c r="A924">
        <v>42</v>
      </c>
      <c r="B924">
        <v>2</v>
      </c>
      <c r="C924">
        <v>1</v>
      </c>
      <c r="D924">
        <v>97</v>
      </c>
      <c r="E924">
        <v>11166.898438</v>
      </c>
      <c r="H924" s="2">
        <v>12</v>
      </c>
      <c r="I924" s="2">
        <v>1</v>
      </c>
      <c r="J924" s="2">
        <v>75</v>
      </c>
      <c r="K924" s="3">
        <v>19041.0625</v>
      </c>
      <c r="L924">
        <f t="shared" si="123"/>
        <v>12</v>
      </c>
      <c r="M924">
        <f t="shared" si="124"/>
        <v>1</v>
      </c>
      <c r="N924">
        <f t="shared" si="125"/>
        <v>75</v>
      </c>
      <c r="O924">
        <f t="shared" si="126"/>
        <v>19041.0625</v>
      </c>
      <c r="P924">
        <f>IF(N924=-1,VLOOKUP(M924,periods!$A$1:$B$11,2,FALSE),VLOOKUP(M924,periods!$A$1:$B$11,2,FALSE)/100)</f>
        <v>1E-3</v>
      </c>
      <c r="Q924">
        <f t="shared" si="127"/>
        <v>19.041062499999999</v>
      </c>
      <c r="R924">
        <f t="shared" si="128"/>
        <v>362562.06112890627</v>
      </c>
    </row>
    <row r="925" spans="1:18" x14ac:dyDescent="0.25">
      <c r="A925">
        <v>42</v>
      </c>
      <c r="B925">
        <v>2</v>
      </c>
      <c r="C925">
        <v>1</v>
      </c>
      <c r="D925">
        <v>100</v>
      </c>
      <c r="E925">
        <v>10481.458984000001</v>
      </c>
      <c r="H925" s="2">
        <v>12</v>
      </c>
      <c r="I925" s="2">
        <v>1</v>
      </c>
      <c r="J925" s="2">
        <v>76</v>
      </c>
      <c r="K925" s="3">
        <v>24070.738281000002</v>
      </c>
      <c r="L925">
        <f t="shared" si="123"/>
        <v>12</v>
      </c>
      <c r="M925">
        <f t="shared" si="124"/>
        <v>1</v>
      </c>
      <c r="N925">
        <f t="shared" si="125"/>
        <v>76</v>
      </c>
      <c r="O925">
        <f t="shared" si="126"/>
        <v>24070.738281000002</v>
      </c>
      <c r="P925">
        <f>IF(N925=-1,VLOOKUP(M925,periods!$A$1:$B$11,2,FALSE),VLOOKUP(M925,periods!$A$1:$B$11,2,FALSE)/100)</f>
        <v>1E-3</v>
      </c>
      <c r="Q925">
        <f t="shared" si="127"/>
        <v>24.070738281000001</v>
      </c>
      <c r="R925">
        <f t="shared" si="128"/>
        <v>579400.44139239902</v>
      </c>
    </row>
    <row r="926" spans="1:18" x14ac:dyDescent="0.25">
      <c r="A926">
        <v>42</v>
      </c>
      <c r="B926">
        <v>2</v>
      </c>
      <c r="C926">
        <v>2</v>
      </c>
      <c r="D926">
        <v>-1</v>
      </c>
      <c r="E926">
        <v>4479.4619140000004</v>
      </c>
      <c r="H926" s="2">
        <v>12</v>
      </c>
      <c r="I926" s="2">
        <v>1</v>
      </c>
      <c r="J926" s="2">
        <v>79</v>
      </c>
      <c r="K926" s="3">
        <v>35210.835937999997</v>
      </c>
      <c r="L926">
        <f t="shared" si="123"/>
        <v>12</v>
      </c>
      <c r="M926">
        <f t="shared" si="124"/>
        <v>1</v>
      </c>
      <c r="N926">
        <f t="shared" si="125"/>
        <v>79</v>
      </c>
      <c r="O926">
        <f t="shared" si="126"/>
        <v>35210.835937999997</v>
      </c>
      <c r="P926">
        <f>IF(N926=-1,VLOOKUP(M926,periods!$A$1:$B$11,2,FALSE),VLOOKUP(M926,periods!$A$1:$B$11,2,FALSE)/100)</f>
        <v>1E-3</v>
      </c>
      <c r="Q926">
        <f t="shared" si="127"/>
        <v>35.210835937999995</v>
      </c>
      <c r="R926">
        <f t="shared" si="128"/>
        <v>1239802.9674527522</v>
      </c>
    </row>
    <row r="927" spans="1:18" x14ac:dyDescent="0.25">
      <c r="A927">
        <v>2100295</v>
      </c>
      <c r="B927">
        <v>2</v>
      </c>
      <c r="C927">
        <v>2</v>
      </c>
      <c r="D927">
        <v>-1</v>
      </c>
      <c r="E927">
        <v>3864.9189449999999</v>
      </c>
      <c r="H927" s="2">
        <v>12</v>
      </c>
      <c r="I927" s="2">
        <v>1</v>
      </c>
      <c r="J927" s="2">
        <v>87</v>
      </c>
      <c r="K927" s="3">
        <v>7305.2680659999996</v>
      </c>
      <c r="L927">
        <f t="shared" si="123"/>
        <v>12</v>
      </c>
      <c r="M927">
        <f t="shared" si="124"/>
        <v>1</v>
      </c>
      <c r="N927">
        <f t="shared" si="125"/>
        <v>87</v>
      </c>
      <c r="O927">
        <f t="shared" si="126"/>
        <v>7305.2680659999996</v>
      </c>
      <c r="P927">
        <f>IF(N927=-1,VLOOKUP(M927,periods!$A$1:$B$11,2,FALSE),VLOOKUP(M927,periods!$A$1:$B$11,2,FALSE)/100)</f>
        <v>1E-3</v>
      </c>
      <c r="Q927">
        <f t="shared" si="127"/>
        <v>7.305268066</v>
      </c>
      <c r="R927">
        <f t="shared" si="128"/>
        <v>53366.941516119376</v>
      </c>
    </row>
    <row r="928" spans="1:18" x14ac:dyDescent="0.25">
      <c r="A928">
        <v>42</v>
      </c>
      <c r="B928">
        <v>2</v>
      </c>
      <c r="C928">
        <v>2</v>
      </c>
      <c r="D928">
        <v>1</v>
      </c>
      <c r="E928">
        <v>370.30456500000003</v>
      </c>
      <c r="H928" s="2">
        <v>12</v>
      </c>
      <c r="I928" s="2">
        <v>1</v>
      </c>
      <c r="J928" s="2">
        <v>88</v>
      </c>
      <c r="K928" s="3">
        <v>16494.902343999998</v>
      </c>
      <c r="L928">
        <f t="shared" si="123"/>
        <v>12</v>
      </c>
      <c r="M928">
        <f t="shared" si="124"/>
        <v>1</v>
      </c>
      <c r="N928">
        <f t="shared" si="125"/>
        <v>88</v>
      </c>
      <c r="O928">
        <f t="shared" si="126"/>
        <v>16494.902343999998</v>
      </c>
      <c r="P928">
        <f>IF(N928=-1,VLOOKUP(M928,periods!$A$1:$B$11,2,FALSE),VLOOKUP(M928,periods!$A$1:$B$11,2,FALSE)/100)</f>
        <v>1E-3</v>
      </c>
      <c r="Q928">
        <f t="shared" si="127"/>
        <v>16.494902344</v>
      </c>
      <c r="R928">
        <f t="shared" si="128"/>
        <v>272081.80333809665</v>
      </c>
    </row>
    <row r="929" spans="1:18" x14ac:dyDescent="0.25">
      <c r="A929">
        <v>42</v>
      </c>
      <c r="B929">
        <v>2</v>
      </c>
      <c r="C929">
        <v>2</v>
      </c>
      <c r="D929">
        <v>2</v>
      </c>
      <c r="E929">
        <v>26931.242188</v>
      </c>
      <c r="H929" s="2">
        <v>12</v>
      </c>
      <c r="I929" s="2">
        <v>1</v>
      </c>
      <c r="J929" s="2">
        <v>89</v>
      </c>
      <c r="K929" s="3">
        <v>56716.117187999997</v>
      </c>
      <c r="L929">
        <f t="shared" si="123"/>
        <v>12</v>
      </c>
      <c r="M929">
        <f t="shared" si="124"/>
        <v>1</v>
      </c>
      <c r="N929">
        <f t="shared" si="125"/>
        <v>89</v>
      </c>
      <c r="O929">
        <f t="shared" si="126"/>
        <v>56716.117187999997</v>
      </c>
      <c r="P929">
        <f>IF(N929=-1,VLOOKUP(M929,periods!$A$1:$B$11,2,FALSE),VLOOKUP(M929,periods!$A$1:$B$11,2,FALSE)/100)</f>
        <v>1E-3</v>
      </c>
      <c r="Q929">
        <f t="shared" si="127"/>
        <v>56.716117187999998</v>
      </c>
      <c r="R929">
        <f t="shared" si="128"/>
        <v>3216717.9488829486</v>
      </c>
    </row>
    <row r="930" spans="1:18" x14ac:dyDescent="0.25">
      <c r="A930">
        <v>42</v>
      </c>
      <c r="B930">
        <v>2</v>
      </c>
      <c r="C930">
        <v>2</v>
      </c>
      <c r="D930">
        <v>6</v>
      </c>
      <c r="E930">
        <v>9665.2529300000006</v>
      </c>
      <c r="H930" s="2">
        <v>12</v>
      </c>
      <c r="I930" s="2">
        <v>1</v>
      </c>
      <c r="J930" s="2">
        <v>90</v>
      </c>
      <c r="K930" s="3">
        <v>15300.737305000001</v>
      </c>
      <c r="L930">
        <f t="shared" si="123"/>
        <v>12</v>
      </c>
      <c r="M930">
        <f t="shared" si="124"/>
        <v>1</v>
      </c>
      <c r="N930">
        <f t="shared" si="125"/>
        <v>90</v>
      </c>
      <c r="O930">
        <f t="shared" si="126"/>
        <v>15300.737305000001</v>
      </c>
      <c r="P930">
        <f>IF(N930=-1,VLOOKUP(M930,periods!$A$1:$B$11,2,FALSE),VLOOKUP(M930,periods!$A$1:$B$11,2,FALSE)/100)</f>
        <v>1E-3</v>
      </c>
      <c r="Q930">
        <f t="shared" si="127"/>
        <v>15.300737305</v>
      </c>
      <c r="R930">
        <f t="shared" si="128"/>
        <v>234112.56207661866</v>
      </c>
    </row>
    <row r="931" spans="1:18" x14ac:dyDescent="0.25">
      <c r="A931">
        <v>42</v>
      </c>
      <c r="B931">
        <v>2</v>
      </c>
      <c r="C931">
        <v>2</v>
      </c>
      <c r="D931">
        <v>9</v>
      </c>
      <c r="E931">
        <v>4763.8774409999996</v>
      </c>
      <c r="H931" s="2">
        <v>12</v>
      </c>
      <c r="I931" s="2">
        <v>1</v>
      </c>
      <c r="J931" s="2">
        <v>91</v>
      </c>
      <c r="K931" s="3">
        <v>84853.96875</v>
      </c>
      <c r="L931">
        <f t="shared" si="123"/>
        <v>12</v>
      </c>
      <c r="M931">
        <f t="shared" si="124"/>
        <v>1</v>
      </c>
      <c r="N931">
        <f t="shared" si="125"/>
        <v>91</v>
      </c>
      <c r="O931">
        <f t="shared" si="126"/>
        <v>84853.96875</v>
      </c>
      <c r="P931">
        <f>IF(N931=-1,VLOOKUP(M931,periods!$A$1:$B$11,2,FALSE),VLOOKUP(M931,periods!$A$1:$B$11,2,FALSE)/100)</f>
        <v>1E-3</v>
      </c>
      <c r="Q931">
        <f t="shared" si="127"/>
        <v>84.853968750000007</v>
      </c>
      <c r="R931">
        <f t="shared" si="128"/>
        <v>7200196.0126259765</v>
      </c>
    </row>
    <row r="932" spans="1:18" x14ac:dyDescent="0.25">
      <c r="A932">
        <v>42</v>
      </c>
      <c r="B932">
        <v>2</v>
      </c>
      <c r="C932">
        <v>2</v>
      </c>
      <c r="D932">
        <v>10</v>
      </c>
      <c r="E932">
        <v>183.85780299999999</v>
      </c>
      <c r="H932" s="2">
        <v>12</v>
      </c>
      <c r="I932" s="2">
        <v>1</v>
      </c>
      <c r="J932" s="2">
        <v>95</v>
      </c>
      <c r="K932" s="3">
        <v>19534.667968999998</v>
      </c>
      <c r="L932">
        <f t="shared" si="123"/>
        <v>12</v>
      </c>
      <c r="M932">
        <f t="shared" si="124"/>
        <v>1</v>
      </c>
      <c r="N932">
        <f t="shared" si="125"/>
        <v>95</v>
      </c>
      <c r="O932">
        <f t="shared" si="126"/>
        <v>19534.667968999998</v>
      </c>
      <c r="P932">
        <f>IF(N932=-1,VLOOKUP(M932,periods!$A$1:$B$11,2,FALSE),VLOOKUP(M932,periods!$A$1:$B$11,2,FALSE)/100)</f>
        <v>1E-3</v>
      </c>
      <c r="Q932">
        <f t="shared" si="127"/>
        <v>19.534667968999997</v>
      </c>
      <c r="R932">
        <f t="shared" si="128"/>
        <v>381603.25265907455</v>
      </c>
    </row>
    <row r="933" spans="1:18" x14ac:dyDescent="0.25">
      <c r="A933">
        <v>42</v>
      </c>
      <c r="B933">
        <v>2</v>
      </c>
      <c r="C933">
        <v>2</v>
      </c>
      <c r="D933">
        <v>11</v>
      </c>
      <c r="E933">
        <v>8799.0595699999994</v>
      </c>
      <c r="H933" s="2">
        <v>12</v>
      </c>
      <c r="I933" s="2">
        <v>1</v>
      </c>
      <c r="J933" s="2">
        <v>96</v>
      </c>
      <c r="K933" s="3">
        <v>20258.580077999999</v>
      </c>
      <c r="L933">
        <f t="shared" si="123"/>
        <v>12</v>
      </c>
      <c r="M933">
        <f t="shared" si="124"/>
        <v>1</v>
      </c>
      <c r="N933">
        <f t="shared" si="125"/>
        <v>96</v>
      </c>
      <c r="O933">
        <f t="shared" si="126"/>
        <v>20258.580077999999</v>
      </c>
      <c r="P933">
        <f>IF(N933=-1,VLOOKUP(M933,periods!$A$1:$B$11,2,FALSE),VLOOKUP(M933,periods!$A$1:$B$11,2,FALSE)/100)</f>
        <v>1E-3</v>
      </c>
      <c r="Q933">
        <f t="shared" si="127"/>
        <v>20.258580077999998</v>
      </c>
      <c r="R933">
        <f t="shared" si="128"/>
        <v>410410.0667767385</v>
      </c>
    </row>
    <row r="934" spans="1:18" x14ac:dyDescent="0.25">
      <c r="A934">
        <v>42</v>
      </c>
      <c r="B934">
        <v>2</v>
      </c>
      <c r="C934">
        <v>2</v>
      </c>
      <c r="D934">
        <v>12</v>
      </c>
      <c r="E934">
        <v>15894.009765999999</v>
      </c>
      <c r="H934" s="2">
        <v>12</v>
      </c>
      <c r="I934" s="2">
        <v>1</v>
      </c>
      <c r="J934" s="2">
        <v>97</v>
      </c>
      <c r="K934" s="3">
        <v>9213.3769530000009</v>
      </c>
      <c r="L934">
        <f t="shared" si="123"/>
        <v>12</v>
      </c>
      <c r="M934">
        <f t="shared" si="124"/>
        <v>1</v>
      </c>
      <c r="N934">
        <f t="shared" si="125"/>
        <v>97</v>
      </c>
      <c r="O934">
        <f t="shared" si="126"/>
        <v>9213.3769530000009</v>
      </c>
      <c r="P934">
        <f>IF(N934=-1,VLOOKUP(M934,periods!$A$1:$B$11,2,FALSE),VLOOKUP(M934,periods!$A$1:$B$11,2,FALSE)/100)</f>
        <v>1E-3</v>
      </c>
      <c r="Q934">
        <f t="shared" si="127"/>
        <v>9.2133769530000009</v>
      </c>
      <c r="R934">
        <f t="shared" si="128"/>
        <v>84886.314878071571</v>
      </c>
    </row>
    <row r="935" spans="1:18" x14ac:dyDescent="0.25">
      <c r="A935">
        <v>42</v>
      </c>
      <c r="B935">
        <v>2</v>
      </c>
      <c r="C935">
        <v>2</v>
      </c>
      <c r="D935">
        <v>14</v>
      </c>
      <c r="E935">
        <v>8335.359375</v>
      </c>
      <c r="H935" s="2">
        <v>12</v>
      </c>
      <c r="I935" s="2">
        <v>1</v>
      </c>
      <c r="J935" s="2">
        <v>98</v>
      </c>
      <c r="K935" s="3">
        <v>26321.097656000002</v>
      </c>
      <c r="L935">
        <f t="shared" si="123"/>
        <v>12</v>
      </c>
      <c r="M935">
        <f t="shared" si="124"/>
        <v>1</v>
      </c>
      <c r="N935">
        <f t="shared" si="125"/>
        <v>98</v>
      </c>
      <c r="O935">
        <f t="shared" si="126"/>
        <v>26321.097656000002</v>
      </c>
      <c r="P935">
        <f>IF(N935=-1,VLOOKUP(M935,periods!$A$1:$B$11,2,FALSE),VLOOKUP(M935,periods!$A$1:$B$11,2,FALSE)/100)</f>
        <v>1E-3</v>
      </c>
      <c r="Q935">
        <f t="shared" si="127"/>
        <v>26.321097656000003</v>
      </c>
      <c r="R935">
        <f t="shared" si="128"/>
        <v>692800.18181668874</v>
      </c>
    </row>
    <row r="936" spans="1:18" x14ac:dyDescent="0.25">
      <c r="A936">
        <v>42</v>
      </c>
      <c r="B936">
        <v>2</v>
      </c>
      <c r="C936">
        <v>2</v>
      </c>
      <c r="D936">
        <v>18</v>
      </c>
      <c r="E936">
        <v>31158.904297000001</v>
      </c>
      <c r="H936" s="2">
        <v>12</v>
      </c>
      <c r="I936" s="2">
        <v>1</v>
      </c>
      <c r="J936" s="2">
        <v>100</v>
      </c>
      <c r="K936" s="3">
        <v>16882.011718999998</v>
      </c>
      <c r="L936">
        <f t="shared" si="123"/>
        <v>12</v>
      </c>
      <c r="M936">
        <f t="shared" si="124"/>
        <v>1</v>
      </c>
      <c r="N936">
        <f t="shared" si="125"/>
        <v>100</v>
      </c>
      <c r="O936">
        <f t="shared" si="126"/>
        <v>16882.011718999998</v>
      </c>
      <c r="P936">
        <f>IF(N936=-1,VLOOKUP(M936,periods!$A$1:$B$11,2,FALSE),VLOOKUP(M936,periods!$A$1:$B$11,2,FALSE)/100)</f>
        <v>1E-3</v>
      </c>
      <c r="Q936">
        <f t="shared" si="127"/>
        <v>16.882011718999998</v>
      </c>
      <c r="R936">
        <f t="shared" si="128"/>
        <v>285002.31968045328</v>
      </c>
    </row>
    <row r="937" spans="1:18" x14ac:dyDescent="0.25">
      <c r="A937">
        <v>42</v>
      </c>
      <c r="B937">
        <v>2</v>
      </c>
      <c r="C937">
        <v>2</v>
      </c>
      <c r="D937">
        <v>21</v>
      </c>
      <c r="E937">
        <v>37389.394530999998</v>
      </c>
      <c r="H937" s="2">
        <v>12</v>
      </c>
      <c r="I937" s="2">
        <v>2</v>
      </c>
      <c r="J937" s="2">
        <v>-1</v>
      </c>
      <c r="K937" s="3">
        <v>26537.394531999998</v>
      </c>
      <c r="L937">
        <f t="shared" si="123"/>
        <v>12</v>
      </c>
      <c r="M937">
        <f t="shared" si="124"/>
        <v>2</v>
      </c>
      <c r="N937">
        <f t="shared" si="125"/>
        <v>-1</v>
      </c>
      <c r="O937">
        <f t="shared" si="126"/>
        <v>26537.394531999998</v>
      </c>
      <c r="P937">
        <f>IF(N937=-1,VLOOKUP(M937,periods!$A$1:$B$11,2,FALSE),VLOOKUP(M937,periods!$A$1:$B$11,2,FALSE)/100)</f>
        <v>0.1</v>
      </c>
      <c r="Q937">
        <f t="shared" si="127"/>
        <v>2653.7394531999998</v>
      </c>
      <c r="R937">
        <f t="shared" si="128"/>
        <v>70423330.854702339</v>
      </c>
    </row>
    <row r="938" spans="1:18" x14ac:dyDescent="0.25">
      <c r="A938">
        <v>42</v>
      </c>
      <c r="B938">
        <v>2</v>
      </c>
      <c r="C938">
        <v>2</v>
      </c>
      <c r="D938">
        <v>23</v>
      </c>
      <c r="E938">
        <v>273.17364500000002</v>
      </c>
      <c r="H938" s="2">
        <v>12</v>
      </c>
      <c r="I938" s="2">
        <v>2</v>
      </c>
      <c r="J938" s="2">
        <v>1</v>
      </c>
      <c r="K938" s="3">
        <v>23415.220702999999</v>
      </c>
      <c r="L938">
        <f t="shared" si="123"/>
        <v>12</v>
      </c>
      <c r="M938">
        <f t="shared" si="124"/>
        <v>2</v>
      </c>
      <c r="N938">
        <f t="shared" si="125"/>
        <v>1</v>
      </c>
      <c r="O938">
        <f t="shared" si="126"/>
        <v>23415.220702999999</v>
      </c>
      <c r="P938">
        <f>IF(N938=-1,VLOOKUP(M938,periods!$A$1:$B$11,2,FALSE),VLOOKUP(M938,periods!$A$1:$B$11,2,FALSE)/100)</f>
        <v>1E-3</v>
      </c>
      <c r="Q938">
        <f t="shared" si="127"/>
        <v>23.415220702999999</v>
      </c>
      <c r="R938">
        <f t="shared" si="128"/>
        <v>548272.56057019974</v>
      </c>
    </row>
    <row r="939" spans="1:18" x14ac:dyDescent="0.25">
      <c r="A939">
        <v>2100295</v>
      </c>
      <c r="B939">
        <v>2</v>
      </c>
      <c r="C939">
        <v>2</v>
      </c>
      <c r="D939">
        <v>23</v>
      </c>
      <c r="E939">
        <v>19850.958984000001</v>
      </c>
      <c r="H939" s="2">
        <v>12</v>
      </c>
      <c r="I939" s="2">
        <v>2</v>
      </c>
      <c r="J939" s="2">
        <v>2</v>
      </c>
      <c r="K939" s="3">
        <v>41612.824219000002</v>
      </c>
      <c r="L939">
        <f t="shared" si="123"/>
        <v>12</v>
      </c>
      <c r="M939">
        <f t="shared" si="124"/>
        <v>2</v>
      </c>
      <c r="N939">
        <f t="shared" si="125"/>
        <v>2</v>
      </c>
      <c r="O939">
        <f t="shared" si="126"/>
        <v>41612.824219000002</v>
      </c>
      <c r="P939">
        <f>IF(N939=-1,VLOOKUP(M939,periods!$A$1:$B$11,2,FALSE),VLOOKUP(M939,periods!$A$1:$B$11,2,FALSE)/100)</f>
        <v>1E-3</v>
      </c>
      <c r="Q939">
        <f t="shared" si="127"/>
        <v>41.612824219000004</v>
      </c>
      <c r="R939">
        <f t="shared" si="128"/>
        <v>1731627.1394813932</v>
      </c>
    </row>
    <row r="940" spans="1:18" x14ac:dyDescent="0.25">
      <c r="A940">
        <v>2100295</v>
      </c>
      <c r="B940">
        <v>2</v>
      </c>
      <c r="C940">
        <v>2</v>
      </c>
      <c r="D940">
        <v>27</v>
      </c>
      <c r="E940">
        <v>8411.9482420000004</v>
      </c>
      <c r="H940" s="2">
        <v>12</v>
      </c>
      <c r="I940" s="2">
        <v>2</v>
      </c>
      <c r="J940" s="2">
        <v>3</v>
      </c>
      <c r="K940" s="3">
        <v>44138.855468000002</v>
      </c>
      <c r="L940">
        <f t="shared" si="123"/>
        <v>12</v>
      </c>
      <c r="M940">
        <f t="shared" si="124"/>
        <v>2</v>
      </c>
      <c r="N940">
        <f t="shared" si="125"/>
        <v>3</v>
      </c>
      <c r="O940">
        <f t="shared" si="126"/>
        <v>44138.855468000002</v>
      </c>
      <c r="P940">
        <f>IF(N940=-1,VLOOKUP(M940,periods!$A$1:$B$11,2,FALSE),VLOOKUP(M940,periods!$A$1:$B$11,2,FALSE)/100)</f>
        <v>1E-3</v>
      </c>
      <c r="Q940">
        <f t="shared" si="127"/>
        <v>44.138855468000003</v>
      </c>
      <c r="R940">
        <f t="shared" si="128"/>
        <v>1948238.5620249936</v>
      </c>
    </row>
    <row r="941" spans="1:18" x14ac:dyDescent="0.25">
      <c r="A941">
        <v>2100295</v>
      </c>
      <c r="B941">
        <v>2</v>
      </c>
      <c r="C941">
        <v>2</v>
      </c>
      <c r="D941">
        <v>29</v>
      </c>
      <c r="E941">
        <v>13962.690430000001</v>
      </c>
      <c r="H941" s="2">
        <v>12</v>
      </c>
      <c r="I941" s="2">
        <v>2</v>
      </c>
      <c r="J941" s="2">
        <v>5</v>
      </c>
      <c r="K941" s="3">
        <v>6490.0576170000004</v>
      </c>
      <c r="L941">
        <f t="shared" si="123"/>
        <v>12</v>
      </c>
      <c r="M941">
        <f t="shared" si="124"/>
        <v>2</v>
      </c>
      <c r="N941">
        <f t="shared" si="125"/>
        <v>5</v>
      </c>
      <c r="O941">
        <f t="shared" si="126"/>
        <v>6490.0576170000004</v>
      </c>
      <c r="P941">
        <f>IF(N941=-1,VLOOKUP(M941,periods!$A$1:$B$11,2,FALSE),VLOOKUP(M941,periods!$A$1:$B$11,2,FALSE)/100)</f>
        <v>1E-3</v>
      </c>
      <c r="Q941">
        <f t="shared" si="127"/>
        <v>6.4900576170000006</v>
      </c>
      <c r="R941">
        <f t="shared" si="128"/>
        <v>42120.84787197972</v>
      </c>
    </row>
    <row r="942" spans="1:18" x14ac:dyDescent="0.25">
      <c r="A942">
        <v>42</v>
      </c>
      <c r="B942">
        <v>2</v>
      </c>
      <c r="C942">
        <v>2</v>
      </c>
      <c r="D942">
        <v>30</v>
      </c>
      <c r="E942">
        <v>10174.512694999999</v>
      </c>
      <c r="H942" s="2">
        <v>12</v>
      </c>
      <c r="I942" s="2">
        <v>2</v>
      </c>
      <c r="J942" s="2">
        <v>6</v>
      </c>
      <c r="K942" s="3">
        <v>31079.681640999999</v>
      </c>
      <c r="L942">
        <f t="shared" si="123"/>
        <v>12</v>
      </c>
      <c r="M942">
        <f t="shared" si="124"/>
        <v>2</v>
      </c>
      <c r="N942">
        <f t="shared" si="125"/>
        <v>6</v>
      </c>
      <c r="O942">
        <f t="shared" si="126"/>
        <v>31079.681640999999</v>
      </c>
      <c r="P942">
        <f>IF(N942=-1,VLOOKUP(M942,periods!$A$1:$B$11,2,FALSE),VLOOKUP(M942,periods!$A$1:$B$11,2,FALSE)/100)</f>
        <v>1E-3</v>
      </c>
      <c r="Q942">
        <f t="shared" si="127"/>
        <v>31.079681641000001</v>
      </c>
      <c r="R942">
        <f t="shared" si="128"/>
        <v>965946.61090591247</v>
      </c>
    </row>
    <row r="943" spans="1:18" x14ac:dyDescent="0.25">
      <c r="A943">
        <v>2100295</v>
      </c>
      <c r="B943">
        <v>2</v>
      </c>
      <c r="C943">
        <v>2</v>
      </c>
      <c r="D943">
        <v>31</v>
      </c>
      <c r="E943">
        <v>35320.722655999998</v>
      </c>
      <c r="H943" s="2">
        <v>12</v>
      </c>
      <c r="I943" s="2">
        <v>2</v>
      </c>
      <c r="J943" s="2">
        <v>7</v>
      </c>
      <c r="K943" s="3">
        <v>29973.589843999998</v>
      </c>
      <c r="L943">
        <f t="shared" si="123"/>
        <v>12</v>
      </c>
      <c r="M943">
        <f t="shared" si="124"/>
        <v>2</v>
      </c>
      <c r="N943">
        <f t="shared" si="125"/>
        <v>7</v>
      </c>
      <c r="O943">
        <f t="shared" si="126"/>
        <v>29973.589843999998</v>
      </c>
      <c r="P943">
        <f>IF(N943=-1,VLOOKUP(M943,periods!$A$1:$B$11,2,FALSE),VLOOKUP(M943,periods!$A$1:$B$11,2,FALSE)/100)</f>
        <v>1E-3</v>
      </c>
      <c r="Q943">
        <f t="shared" si="127"/>
        <v>29.973589843999999</v>
      </c>
      <c r="R943">
        <f t="shared" si="128"/>
        <v>898416.08813633979</v>
      </c>
    </row>
    <row r="944" spans="1:18" x14ac:dyDescent="0.25">
      <c r="A944">
        <v>42</v>
      </c>
      <c r="B944">
        <v>2</v>
      </c>
      <c r="C944">
        <v>2</v>
      </c>
      <c r="D944">
        <v>32</v>
      </c>
      <c r="E944">
        <v>8776.1035159999992</v>
      </c>
      <c r="H944" s="2">
        <v>12</v>
      </c>
      <c r="I944" s="2">
        <v>2</v>
      </c>
      <c r="J944" s="2">
        <v>8</v>
      </c>
      <c r="K944" s="3">
        <v>17667.296875</v>
      </c>
      <c r="L944">
        <f t="shared" si="123"/>
        <v>12</v>
      </c>
      <c r="M944">
        <f t="shared" si="124"/>
        <v>2</v>
      </c>
      <c r="N944">
        <f t="shared" si="125"/>
        <v>8</v>
      </c>
      <c r="O944">
        <f t="shared" si="126"/>
        <v>17667.296875</v>
      </c>
      <c r="P944">
        <f>IF(N944=-1,VLOOKUP(M944,periods!$A$1:$B$11,2,FALSE),VLOOKUP(M944,periods!$A$1:$B$11,2,FALSE)/100)</f>
        <v>1E-3</v>
      </c>
      <c r="Q944">
        <f t="shared" si="127"/>
        <v>17.667296875000002</v>
      </c>
      <c r="R944">
        <f t="shared" si="128"/>
        <v>312133.37886938476</v>
      </c>
    </row>
    <row r="945" spans="1:18" x14ac:dyDescent="0.25">
      <c r="A945">
        <v>42</v>
      </c>
      <c r="B945">
        <v>2</v>
      </c>
      <c r="C945">
        <v>2</v>
      </c>
      <c r="D945">
        <v>34</v>
      </c>
      <c r="E945">
        <v>31189.486327999999</v>
      </c>
      <c r="H945" s="2">
        <v>12</v>
      </c>
      <c r="I945" s="2">
        <v>2</v>
      </c>
      <c r="J945" s="2">
        <v>9</v>
      </c>
      <c r="K945" s="3">
        <v>87448.046875</v>
      </c>
      <c r="L945">
        <f t="shared" si="123"/>
        <v>12</v>
      </c>
      <c r="M945">
        <f t="shared" si="124"/>
        <v>2</v>
      </c>
      <c r="N945">
        <f t="shared" si="125"/>
        <v>9</v>
      </c>
      <c r="O945">
        <f t="shared" si="126"/>
        <v>87448.046875</v>
      </c>
      <c r="P945">
        <f>IF(N945=-1,VLOOKUP(M945,periods!$A$1:$B$11,2,FALSE),VLOOKUP(M945,periods!$A$1:$B$11,2,FALSE)/100)</f>
        <v>1E-3</v>
      </c>
      <c r="Q945">
        <f t="shared" si="127"/>
        <v>87.448046875000003</v>
      </c>
      <c r="R945">
        <f t="shared" si="128"/>
        <v>7647160.9022521973</v>
      </c>
    </row>
    <row r="946" spans="1:18" x14ac:dyDescent="0.25">
      <c r="A946">
        <v>2100295</v>
      </c>
      <c r="B946">
        <v>2</v>
      </c>
      <c r="C946">
        <v>2</v>
      </c>
      <c r="D946">
        <v>35</v>
      </c>
      <c r="E946">
        <v>22738.966797000001</v>
      </c>
      <c r="H946" s="2">
        <v>12</v>
      </c>
      <c r="I946" s="2">
        <v>2</v>
      </c>
      <c r="J946" s="2">
        <v>10</v>
      </c>
      <c r="K946" s="3">
        <v>46624.703125</v>
      </c>
      <c r="L946">
        <f t="shared" si="123"/>
        <v>12</v>
      </c>
      <c r="M946">
        <f t="shared" si="124"/>
        <v>2</v>
      </c>
      <c r="N946">
        <f t="shared" si="125"/>
        <v>10</v>
      </c>
      <c r="O946">
        <f t="shared" si="126"/>
        <v>46624.703125</v>
      </c>
      <c r="P946">
        <f>IF(N946=-1,VLOOKUP(M946,periods!$A$1:$B$11,2,FALSE),VLOOKUP(M946,periods!$A$1:$B$11,2,FALSE)/100)</f>
        <v>1E-3</v>
      </c>
      <c r="Q946">
        <f t="shared" si="127"/>
        <v>46.624703125000003</v>
      </c>
      <c r="R946">
        <f t="shared" si="128"/>
        <v>2173862.9414943848</v>
      </c>
    </row>
    <row r="947" spans="1:18" x14ac:dyDescent="0.25">
      <c r="A947">
        <v>42</v>
      </c>
      <c r="B947">
        <v>2</v>
      </c>
      <c r="C947">
        <v>2</v>
      </c>
      <c r="D947">
        <v>39</v>
      </c>
      <c r="E947">
        <v>31553.037109000001</v>
      </c>
      <c r="H947" s="2">
        <v>12</v>
      </c>
      <c r="I947" s="2">
        <v>2</v>
      </c>
      <c r="J947" s="2">
        <v>11</v>
      </c>
      <c r="K947" s="3">
        <v>28118.412109000001</v>
      </c>
      <c r="L947">
        <f t="shared" si="123"/>
        <v>12</v>
      </c>
      <c r="M947">
        <f t="shared" si="124"/>
        <v>2</v>
      </c>
      <c r="N947">
        <f t="shared" si="125"/>
        <v>11</v>
      </c>
      <c r="O947">
        <f t="shared" si="126"/>
        <v>28118.412109000001</v>
      </c>
      <c r="P947">
        <f>IF(N947=-1,VLOOKUP(M947,periods!$A$1:$B$11,2,FALSE),VLOOKUP(M947,periods!$A$1:$B$11,2,FALSE)/100)</f>
        <v>1E-3</v>
      </c>
      <c r="Q947">
        <f t="shared" si="127"/>
        <v>28.118412109000001</v>
      </c>
      <c r="R947">
        <f t="shared" si="128"/>
        <v>790645.09953155788</v>
      </c>
    </row>
    <row r="948" spans="1:18" x14ac:dyDescent="0.25">
      <c r="A948">
        <v>42</v>
      </c>
      <c r="B948">
        <v>2</v>
      </c>
      <c r="C948">
        <v>2</v>
      </c>
      <c r="D948">
        <v>41</v>
      </c>
      <c r="E948">
        <v>18150.832031000002</v>
      </c>
      <c r="H948" s="2">
        <v>12</v>
      </c>
      <c r="I948" s="2">
        <v>2</v>
      </c>
      <c r="J948" s="2">
        <v>12</v>
      </c>
      <c r="K948" s="3">
        <v>16268.791015999999</v>
      </c>
      <c r="L948">
        <f t="shared" si="123"/>
        <v>12</v>
      </c>
      <c r="M948">
        <f t="shared" si="124"/>
        <v>2</v>
      </c>
      <c r="N948">
        <f t="shared" si="125"/>
        <v>12</v>
      </c>
      <c r="O948">
        <f t="shared" si="126"/>
        <v>16268.791015999999</v>
      </c>
      <c r="P948">
        <f>IF(N948=-1,VLOOKUP(M948,periods!$A$1:$B$11,2,FALSE),VLOOKUP(M948,periods!$A$1:$B$11,2,FALSE)/100)</f>
        <v>1E-3</v>
      </c>
      <c r="Q948">
        <f t="shared" si="127"/>
        <v>16.268791015999998</v>
      </c>
      <c r="R948">
        <f t="shared" si="128"/>
        <v>264673.56112228229</v>
      </c>
    </row>
    <row r="949" spans="1:18" x14ac:dyDescent="0.25">
      <c r="A949">
        <v>2100295</v>
      </c>
      <c r="B949">
        <v>2</v>
      </c>
      <c r="C949">
        <v>2</v>
      </c>
      <c r="D949">
        <v>41</v>
      </c>
      <c r="E949">
        <v>3677.8862300000001</v>
      </c>
      <c r="H949" s="2">
        <v>12</v>
      </c>
      <c r="I949" s="2">
        <v>2</v>
      </c>
      <c r="J949" s="2">
        <v>13</v>
      </c>
      <c r="K949" s="3">
        <v>37447.433594000002</v>
      </c>
      <c r="L949">
        <f t="shared" si="123"/>
        <v>12</v>
      </c>
      <c r="M949">
        <f t="shared" si="124"/>
        <v>2</v>
      </c>
      <c r="N949">
        <f t="shared" si="125"/>
        <v>13</v>
      </c>
      <c r="O949">
        <f t="shared" si="126"/>
        <v>37447.433594000002</v>
      </c>
      <c r="P949">
        <f>IF(N949=-1,VLOOKUP(M949,periods!$A$1:$B$11,2,FALSE),VLOOKUP(M949,periods!$A$1:$B$11,2,FALSE)/100)</f>
        <v>1E-3</v>
      </c>
      <c r="Q949">
        <f t="shared" si="127"/>
        <v>37.447433594000003</v>
      </c>
      <c r="R949">
        <f t="shared" si="128"/>
        <v>1402310.28277704</v>
      </c>
    </row>
    <row r="950" spans="1:18" x14ac:dyDescent="0.25">
      <c r="A950">
        <v>42</v>
      </c>
      <c r="B950">
        <v>2</v>
      </c>
      <c r="C950">
        <v>2</v>
      </c>
      <c r="D950">
        <v>45</v>
      </c>
      <c r="E950">
        <v>8549.1699219999991</v>
      </c>
      <c r="H950" s="2">
        <v>12</v>
      </c>
      <c r="I950" s="2">
        <v>2</v>
      </c>
      <c r="J950" s="2">
        <v>14</v>
      </c>
      <c r="K950" s="3">
        <v>46937.75</v>
      </c>
      <c r="L950">
        <f t="shared" si="123"/>
        <v>12</v>
      </c>
      <c r="M950">
        <f t="shared" si="124"/>
        <v>2</v>
      </c>
      <c r="N950">
        <f t="shared" si="125"/>
        <v>14</v>
      </c>
      <c r="O950">
        <f t="shared" si="126"/>
        <v>46937.75</v>
      </c>
      <c r="P950">
        <f>IF(N950=-1,VLOOKUP(M950,periods!$A$1:$B$11,2,FALSE),VLOOKUP(M950,periods!$A$1:$B$11,2,FALSE)/100)</f>
        <v>1E-3</v>
      </c>
      <c r="Q950">
        <f t="shared" si="127"/>
        <v>46.937750000000001</v>
      </c>
      <c r="R950">
        <f t="shared" si="128"/>
        <v>2203152.3750625001</v>
      </c>
    </row>
    <row r="951" spans="1:18" x14ac:dyDescent="0.25">
      <c r="A951">
        <v>2100295</v>
      </c>
      <c r="B951">
        <v>2</v>
      </c>
      <c r="C951">
        <v>2</v>
      </c>
      <c r="D951">
        <v>48</v>
      </c>
      <c r="E951">
        <v>8947.2568360000005</v>
      </c>
      <c r="H951" s="2">
        <v>12</v>
      </c>
      <c r="I951" s="2">
        <v>2</v>
      </c>
      <c r="J951" s="2">
        <v>15</v>
      </c>
      <c r="K951" s="3">
        <v>86846.291016000003</v>
      </c>
      <c r="L951">
        <f t="shared" si="123"/>
        <v>12</v>
      </c>
      <c r="M951">
        <f t="shared" si="124"/>
        <v>2</v>
      </c>
      <c r="N951">
        <f t="shared" si="125"/>
        <v>15</v>
      </c>
      <c r="O951">
        <f t="shared" si="126"/>
        <v>86846.291016000003</v>
      </c>
      <c r="P951">
        <f>IF(N951=-1,VLOOKUP(M951,periods!$A$1:$B$11,2,FALSE),VLOOKUP(M951,periods!$A$1:$B$11,2,FALSE)/100)</f>
        <v>1E-3</v>
      </c>
      <c r="Q951">
        <f t="shared" si="127"/>
        <v>86.846291016000009</v>
      </c>
      <c r="R951">
        <f t="shared" si="128"/>
        <v>7542278.2632357627</v>
      </c>
    </row>
    <row r="952" spans="1:18" x14ac:dyDescent="0.25">
      <c r="A952">
        <v>42</v>
      </c>
      <c r="B952">
        <v>2</v>
      </c>
      <c r="C952">
        <v>2</v>
      </c>
      <c r="D952">
        <v>49</v>
      </c>
      <c r="E952">
        <v>40728.242187999997</v>
      </c>
      <c r="H952" s="2">
        <v>12</v>
      </c>
      <c r="I952" s="2">
        <v>2</v>
      </c>
      <c r="J952" s="2">
        <v>16</v>
      </c>
      <c r="K952" s="3">
        <v>44580.958983999997</v>
      </c>
      <c r="L952">
        <f t="shared" si="123"/>
        <v>12</v>
      </c>
      <c r="M952">
        <f t="shared" si="124"/>
        <v>2</v>
      </c>
      <c r="N952">
        <f t="shared" si="125"/>
        <v>16</v>
      </c>
      <c r="O952">
        <f t="shared" si="126"/>
        <v>44580.958983999997</v>
      </c>
      <c r="P952">
        <f>IF(N952=-1,VLOOKUP(M952,periods!$A$1:$B$11,2,FALSE),VLOOKUP(M952,periods!$A$1:$B$11,2,FALSE)/100)</f>
        <v>1E-3</v>
      </c>
      <c r="Q952">
        <f t="shared" si="127"/>
        <v>44.580958983999999</v>
      </c>
      <c r="R952">
        <f t="shared" si="128"/>
        <v>1987461.9039330899</v>
      </c>
    </row>
    <row r="953" spans="1:18" x14ac:dyDescent="0.25">
      <c r="A953">
        <v>42</v>
      </c>
      <c r="B953">
        <v>2</v>
      </c>
      <c r="C953">
        <v>2</v>
      </c>
      <c r="D953">
        <v>50</v>
      </c>
      <c r="E953">
        <v>304.83065800000003</v>
      </c>
      <c r="H953" s="2">
        <v>12</v>
      </c>
      <c r="I953" s="2">
        <v>2</v>
      </c>
      <c r="J953" s="2">
        <v>18</v>
      </c>
      <c r="K953" s="3">
        <v>53758.757813000004</v>
      </c>
      <c r="L953">
        <f t="shared" si="123"/>
        <v>12</v>
      </c>
      <c r="M953">
        <f t="shared" si="124"/>
        <v>2</v>
      </c>
      <c r="N953">
        <f t="shared" si="125"/>
        <v>18</v>
      </c>
      <c r="O953">
        <f t="shared" si="126"/>
        <v>53758.757813000004</v>
      </c>
      <c r="P953">
        <f>IF(N953=-1,VLOOKUP(M953,periods!$A$1:$B$11,2,FALSE),VLOOKUP(M953,periods!$A$1:$B$11,2,FALSE)/100)</f>
        <v>1E-3</v>
      </c>
      <c r="Q953">
        <f t="shared" si="127"/>
        <v>53.758757813000003</v>
      </c>
      <c r="R953">
        <f t="shared" si="128"/>
        <v>2890004.0415967889</v>
      </c>
    </row>
    <row r="954" spans="1:18" x14ac:dyDescent="0.25">
      <c r="A954">
        <v>2100295</v>
      </c>
      <c r="B954">
        <v>2</v>
      </c>
      <c r="C954">
        <v>2</v>
      </c>
      <c r="D954">
        <v>51</v>
      </c>
      <c r="E954">
        <v>240.782837</v>
      </c>
      <c r="H954" s="2">
        <v>12</v>
      </c>
      <c r="I954" s="2">
        <v>2</v>
      </c>
      <c r="J954" s="2">
        <v>21</v>
      </c>
      <c r="K954" s="3">
        <v>39035.416503999993</v>
      </c>
      <c r="L954">
        <f t="shared" si="123"/>
        <v>12</v>
      </c>
      <c r="M954">
        <f t="shared" si="124"/>
        <v>2</v>
      </c>
      <c r="N954">
        <f t="shared" si="125"/>
        <v>21</v>
      </c>
      <c r="O954">
        <f t="shared" si="126"/>
        <v>39035.416503999993</v>
      </c>
      <c r="P954">
        <f>IF(N954=-1,VLOOKUP(M954,periods!$A$1:$B$11,2,FALSE),VLOOKUP(M954,periods!$A$1:$B$11,2,FALSE)/100)</f>
        <v>1E-3</v>
      </c>
      <c r="Q954">
        <f t="shared" si="127"/>
        <v>39.035416503999997</v>
      </c>
      <c r="R954">
        <f t="shared" si="128"/>
        <v>1523763.7416407552</v>
      </c>
    </row>
    <row r="955" spans="1:18" x14ac:dyDescent="0.25">
      <c r="A955">
        <v>2100295</v>
      </c>
      <c r="B955">
        <v>2</v>
      </c>
      <c r="C955">
        <v>2</v>
      </c>
      <c r="D955">
        <v>52</v>
      </c>
      <c r="E955">
        <v>665.80352800000003</v>
      </c>
      <c r="H955" s="2">
        <v>12</v>
      </c>
      <c r="I955" s="2">
        <v>2</v>
      </c>
      <c r="J955" s="2">
        <v>22</v>
      </c>
      <c r="K955" s="3">
        <v>16471.505859000001</v>
      </c>
      <c r="L955">
        <f t="shared" si="123"/>
        <v>12</v>
      </c>
      <c r="M955">
        <f t="shared" si="124"/>
        <v>2</v>
      </c>
      <c r="N955">
        <f t="shared" si="125"/>
        <v>22</v>
      </c>
      <c r="O955">
        <f t="shared" si="126"/>
        <v>16471.505859000001</v>
      </c>
      <c r="P955">
        <f>IF(N955=-1,VLOOKUP(M955,periods!$A$1:$B$11,2,FALSE),VLOOKUP(M955,periods!$A$1:$B$11,2,FALSE)/100)</f>
        <v>1E-3</v>
      </c>
      <c r="Q955">
        <f t="shared" si="127"/>
        <v>16.471505859000001</v>
      </c>
      <c r="R955">
        <f t="shared" si="128"/>
        <v>271310.50526307139</v>
      </c>
    </row>
    <row r="956" spans="1:18" x14ac:dyDescent="0.25">
      <c r="A956">
        <v>2100295</v>
      </c>
      <c r="B956">
        <v>2</v>
      </c>
      <c r="C956">
        <v>2</v>
      </c>
      <c r="D956">
        <v>54</v>
      </c>
      <c r="E956">
        <v>9695.0410159999992</v>
      </c>
      <c r="H956" s="2">
        <v>12</v>
      </c>
      <c r="I956" s="2">
        <v>2</v>
      </c>
      <c r="J956" s="2">
        <v>24</v>
      </c>
      <c r="K956" s="3">
        <v>18700.800781000002</v>
      </c>
      <c r="L956">
        <f t="shared" si="123"/>
        <v>12</v>
      </c>
      <c r="M956">
        <f t="shared" si="124"/>
        <v>2</v>
      </c>
      <c r="N956">
        <f t="shared" si="125"/>
        <v>24</v>
      </c>
      <c r="O956">
        <f t="shared" si="126"/>
        <v>18700.800781000002</v>
      </c>
      <c r="P956">
        <f>IF(N956=-1,VLOOKUP(M956,periods!$A$1:$B$11,2,FALSE),VLOOKUP(M956,periods!$A$1:$B$11,2,FALSE)/100)</f>
        <v>1E-3</v>
      </c>
      <c r="Q956">
        <f t="shared" si="127"/>
        <v>18.700800781000002</v>
      </c>
      <c r="R956">
        <f t="shared" si="128"/>
        <v>349719.94985065027</v>
      </c>
    </row>
    <row r="957" spans="1:18" x14ac:dyDescent="0.25">
      <c r="A957">
        <v>42</v>
      </c>
      <c r="B957">
        <v>2</v>
      </c>
      <c r="C957">
        <v>2</v>
      </c>
      <c r="D957">
        <v>55</v>
      </c>
      <c r="E957">
        <v>1721.007568</v>
      </c>
      <c r="H957" s="2">
        <v>12</v>
      </c>
      <c r="I957" s="2">
        <v>2</v>
      </c>
      <c r="J957" s="2">
        <v>25</v>
      </c>
      <c r="K957" s="3">
        <v>28562.863281000002</v>
      </c>
      <c r="L957">
        <f t="shared" si="123"/>
        <v>12</v>
      </c>
      <c r="M957">
        <f t="shared" si="124"/>
        <v>2</v>
      </c>
      <c r="N957">
        <f t="shared" si="125"/>
        <v>25</v>
      </c>
      <c r="O957">
        <f t="shared" si="126"/>
        <v>28562.863281000002</v>
      </c>
      <c r="P957">
        <f>IF(N957=-1,VLOOKUP(M957,periods!$A$1:$B$11,2,FALSE),VLOOKUP(M957,periods!$A$1:$B$11,2,FALSE)/100)</f>
        <v>1E-3</v>
      </c>
      <c r="Q957">
        <f t="shared" si="127"/>
        <v>28.562863281000002</v>
      </c>
      <c r="R957">
        <f t="shared" si="128"/>
        <v>815837.15880909818</v>
      </c>
    </row>
    <row r="958" spans="1:18" x14ac:dyDescent="0.25">
      <c r="A958">
        <v>42</v>
      </c>
      <c r="B958">
        <v>2</v>
      </c>
      <c r="C958">
        <v>2</v>
      </c>
      <c r="D958">
        <v>57</v>
      </c>
      <c r="E958">
        <v>18306.822265999999</v>
      </c>
      <c r="H958" s="2">
        <v>12</v>
      </c>
      <c r="I958" s="2">
        <v>2</v>
      </c>
      <c r="J958" s="2">
        <v>27</v>
      </c>
      <c r="K958" s="3">
        <v>87227.660157000006</v>
      </c>
      <c r="L958">
        <f t="shared" si="123"/>
        <v>12</v>
      </c>
      <c r="M958">
        <f t="shared" si="124"/>
        <v>2</v>
      </c>
      <c r="N958">
        <f t="shared" si="125"/>
        <v>27</v>
      </c>
      <c r="O958">
        <f t="shared" si="126"/>
        <v>87227.660157000006</v>
      </c>
      <c r="P958">
        <f>IF(N958=-1,VLOOKUP(M958,periods!$A$1:$B$11,2,FALSE),VLOOKUP(M958,periods!$A$1:$B$11,2,FALSE)/100)</f>
        <v>1E-3</v>
      </c>
      <c r="Q958">
        <f t="shared" si="127"/>
        <v>87.227660157000003</v>
      </c>
      <c r="R958">
        <f t="shared" si="128"/>
        <v>7608664.6964650862</v>
      </c>
    </row>
    <row r="959" spans="1:18" x14ac:dyDescent="0.25">
      <c r="A959">
        <v>42</v>
      </c>
      <c r="B959">
        <v>2</v>
      </c>
      <c r="C959">
        <v>2</v>
      </c>
      <c r="D959">
        <v>59</v>
      </c>
      <c r="E959">
        <v>5955.3139650000003</v>
      </c>
      <c r="H959" s="2">
        <v>12</v>
      </c>
      <c r="I959" s="2">
        <v>2</v>
      </c>
      <c r="J959" s="2">
        <v>28</v>
      </c>
      <c r="K959" s="3">
        <v>59995.054687999997</v>
      </c>
      <c r="L959">
        <f t="shared" si="123"/>
        <v>12</v>
      </c>
      <c r="M959">
        <f t="shared" si="124"/>
        <v>2</v>
      </c>
      <c r="N959">
        <f t="shared" si="125"/>
        <v>28</v>
      </c>
      <c r="O959">
        <f t="shared" si="126"/>
        <v>59995.054687999997</v>
      </c>
      <c r="P959">
        <f>IF(N959=-1,VLOOKUP(M959,periods!$A$1:$B$11,2,FALSE),VLOOKUP(M959,periods!$A$1:$B$11,2,FALSE)/100)</f>
        <v>1E-3</v>
      </c>
      <c r="Q959">
        <f t="shared" si="127"/>
        <v>59.995054687999996</v>
      </c>
      <c r="R959">
        <f t="shared" si="128"/>
        <v>3599406.5870161103</v>
      </c>
    </row>
    <row r="960" spans="1:18" x14ac:dyDescent="0.25">
      <c r="A960">
        <v>2100295</v>
      </c>
      <c r="B960">
        <v>2</v>
      </c>
      <c r="C960">
        <v>2</v>
      </c>
      <c r="D960">
        <v>61</v>
      </c>
      <c r="E960">
        <v>8461.2304690000001</v>
      </c>
      <c r="H960" s="2">
        <v>12</v>
      </c>
      <c r="I960" s="2">
        <v>2</v>
      </c>
      <c r="J960" s="2">
        <v>29</v>
      </c>
      <c r="K960" s="3">
        <v>14124.408203000001</v>
      </c>
      <c r="L960">
        <f t="shared" si="123"/>
        <v>12</v>
      </c>
      <c r="M960">
        <f t="shared" si="124"/>
        <v>2</v>
      </c>
      <c r="N960">
        <f t="shared" si="125"/>
        <v>29</v>
      </c>
      <c r="O960">
        <f t="shared" si="126"/>
        <v>14124.408203000001</v>
      </c>
      <c r="P960">
        <f>IF(N960=-1,VLOOKUP(M960,periods!$A$1:$B$11,2,FALSE),VLOOKUP(M960,periods!$A$1:$B$11,2,FALSE)/100)</f>
        <v>1E-3</v>
      </c>
      <c r="Q960">
        <f t="shared" si="127"/>
        <v>14.124408203000002</v>
      </c>
      <c r="R960">
        <f t="shared" si="128"/>
        <v>199498.90708497373</v>
      </c>
    </row>
    <row r="961" spans="1:18" x14ac:dyDescent="0.25">
      <c r="A961">
        <v>2100295</v>
      </c>
      <c r="B961">
        <v>2</v>
      </c>
      <c r="C961">
        <v>2</v>
      </c>
      <c r="D961">
        <v>62</v>
      </c>
      <c r="E961">
        <v>14954.870117</v>
      </c>
      <c r="H961" s="2">
        <v>12</v>
      </c>
      <c r="I961" s="2">
        <v>2</v>
      </c>
      <c r="J961" s="2">
        <v>30</v>
      </c>
      <c r="K961" s="3">
        <v>54442.125</v>
      </c>
      <c r="L961">
        <f t="shared" si="123"/>
        <v>12</v>
      </c>
      <c r="M961">
        <f t="shared" si="124"/>
        <v>2</v>
      </c>
      <c r="N961">
        <f t="shared" si="125"/>
        <v>30</v>
      </c>
      <c r="O961">
        <f t="shared" si="126"/>
        <v>54442.125</v>
      </c>
      <c r="P961">
        <f>IF(N961=-1,VLOOKUP(M961,periods!$A$1:$B$11,2,FALSE),VLOOKUP(M961,periods!$A$1:$B$11,2,FALSE)/100)</f>
        <v>1E-3</v>
      </c>
      <c r="Q961">
        <f t="shared" si="127"/>
        <v>54.442125000000004</v>
      </c>
      <c r="R961">
        <f t="shared" si="128"/>
        <v>2963944.9745156253</v>
      </c>
    </row>
    <row r="962" spans="1:18" x14ac:dyDescent="0.25">
      <c r="A962">
        <v>42</v>
      </c>
      <c r="B962">
        <v>2</v>
      </c>
      <c r="C962">
        <v>2</v>
      </c>
      <c r="D962">
        <v>63</v>
      </c>
      <c r="E962">
        <v>21744.978515999999</v>
      </c>
      <c r="H962" s="2">
        <v>12</v>
      </c>
      <c r="I962" s="2">
        <v>2</v>
      </c>
      <c r="J962" s="2">
        <v>32</v>
      </c>
      <c r="K962" s="3">
        <v>73714.355468000009</v>
      </c>
      <c r="L962">
        <f t="shared" ref="L962:L1025" si="129">H962</f>
        <v>12</v>
      </c>
      <c r="M962">
        <f t="shared" ref="M962:M1025" si="130">I962</f>
        <v>2</v>
      </c>
      <c r="N962">
        <f t="shared" ref="N962:N1025" si="131">J962</f>
        <v>32</v>
      </c>
      <c r="O962">
        <f t="shared" ref="O962:O1025" si="132">K962</f>
        <v>73714.355468000009</v>
      </c>
      <c r="P962">
        <f>IF(N962=-1,VLOOKUP(M962,periods!$A$1:$B$11,2,FALSE),VLOOKUP(M962,periods!$A$1:$B$11,2,FALSE)/100)</f>
        <v>1E-3</v>
      </c>
      <c r="Q962">
        <f t="shared" si="127"/>
        <v>73.714355468000008</v>
      </c>
      <c r="R962">
        <f t="shared" si="128"/>
        <v>5433806.2020626636</v>
      </c>
    </row>
    <row r="963" spans="1:18" x14ac:dyDescent="0.25">
      <c r="A963">
        <v>42</v>
      </c>
      <c r="B963">
        <v>2</v>
      </c>
      <c r="C963">
        <v>2</v>
      </c>
      <c r="D963">
        <v>65</v>
      </c>
      <c r="E963">
        <v>43.100459999999998</v>
      </c>
      <c r="H963" s="2">
        <v>12</v>
      </c>
      <c r="I963" s="2">
        <v>2</v>
      </c>
      <c r="J963" s="2">
        <v>36</v>
      </c>
      <c r="K963" s="3">
        <v>20782.382812</v>
      </c>
      <c r="L963">
        <f t="shared" si="129"/>
        <v>12</v>
      </c>
      <c r="M963">
        <f t="shared" si="130"/>
        <v>2</v>
      </c>
      <c r="N963">
        <f t="shared" si="131"/>
        <v>36</v>
      </c>
      <c r="O963">
        <f t="shared" si="132"/>
        <v>20782.382812</v>
      </c>
      <c r="P963">
        <f>IF(N963=-1,VLOOKUP(M963,periods!$A$1:$B$11,2,FALSE),VLOOKUP(M963,periods!$A$1:$B$11,2,FALSE)/100)</f>
        <v>1E-3</v>
      </c>
      <c r="Q963">
        <f t="shared" ref="Q963:Q1026" si="133">O963*P963</f>
        <v>20.782382812000002</v>
      </c>
      <c r="R963">
        <f t="shared" ref="R963:R1026" si="134">P963*O963^2</f>
        <v>431907.43534451298</v>
      </c>
    </row>
    <row r="964" spans="1:18" x14ac:dyDescent="0.25">
      <c r="A964">
        <v>2100295</v>
      </c>
      <c r="B964">
        <v>2</v>
      </c>
      <c r="C964">
        <v>2</v>
      </c>
      <c r="D964">
        <v>67</v>
      </c>
      <c r="E964">
        <v>23296.232422000001</v>
      </c>
      <c r="H964" s="2">
        <v>12</v>
      </c>
      <c r="I964" s="2">
        <v>2</v>
      </c>
      <c r="J964" s="2">
        <v>37</v>
      </c>
      <c r="K964" s="3">
        <v>63187.191405999998</v>
      </c>
      <c r="L964">
        <f t="shared" si="129"/>
        <v>12</v>
      </c>
      <c r="M964">
        <f t="shared" si="130"/>
        <v>2</v>
      </c>
      <c r="N964">
        <f t="shared" si="131"/>
        <v>37</v>
      </c>
      <c r="O964">
        <f t="shared" si="132"/>
        <v>63187.191405999998</v>
      </c>
      <c r="P964">
        <f>IF(N964=-1,VLOOKUP(M964,periods!$A$1:$B$11,2,FALSE),VLOOKUP(M964,periods!$A$1:$B$11,2,FALSE)/100)</f>
        <v>1E-3</v>
      </c>
      <c r="Q964">
        <f t="shared" si="133"/>
        <v>63.187191405999997</v>
      </c>
      <c r="R964">
        <f t="shared" si="134"/>
        <v>3992621.1577784801</v>
      </c>
    </row>
    <row r="965" spans="1:18" x14ac:dyDescent="0.25">
      <c r="A965">
        <v>2100295</v>
      </c>
      <c r="B965">
        <v>2</v>
      </c>
      <c r="C965">
        <v>2</v>
      </c>
      <c r="D965">
        <v>68</v>
      </c>
      <c r="E965">
        <v>295.10632299999997</v>
      </c>
      <c r="H965" s="2">
        <v>12</v>
      </c>
      <c r="I965" s="2">
        <v>2</v>
      </c>
      <c r="J965" s="2">
        <v>38</v>
      </c>
      <c r="K965" s="3">
        <v>49138.964844000002</v>
      </c>
      <c r="L965">
        <f t="shared" si="129"/>
        <v>12</v>
      </c>
      <c r="M965">
        <f t="shared" si="130"/>
        <v>2</v>
      </c>
      <c r="N965">
        <f t="shared" si="131"/>
        <v>38</v>
      </c>
      <c r="O965">
        <f t="shared" si="132"/>
        <v>49138.964844000002</v>
      </c>
      <c r="P965">
        <f>IF(N965=-1,VLOOKUP(M965,periods!$A$1:$B$11,2,FALSE),VLOOKUP(M965,periods!$A$1:$B$11,2,FALSE)/100)</f>
        <v>1E-3</v>
      </c>
      <c r="Q965">
        <f t="shared" si="133"/>
        <v>49.138964844</v>
      </c>
      <c r="R965">
        <f t="shared" si="134"/>
        <v>2414637.8659398681</v>
      </c>
    </row>
    <row r="966" spans="1:18" x14ac:dyDescent="0.25">
      <c r="A966">
        <v>42</v>
      </c>
      <c r="B966">
        <v>2</v>
      </c>
      <c r="C966">
        <v>2</v>
      </c>
      <c r="D966">
        <v>69</v>
      </c>
      <c r="E966">
        <v>5528.6289059999999</v>
      </c>
      <c r="H966" s="2">
        <v>12</v>
      </c>
      <c r="I966" s="2">
        <v>2</v>
      </c>
      <c r="J966" s="2">
        <v>39</v>
      </c>
      <c r="K966" s="3">
        <v>42153.074218000002</v>
      </c>
      <c r="L966">
        <f t="shared" si="129"/>
        <v>12</v>
      </c>
      <c r="M966">
        <f t="shared" si="130"/>
        <v>2</v>
      </c>
      <c r="N966">
        <f t="shared" si="131"/>
        <v>39</v>
      </c>
      <c r="O966">
        <f t="shared" si="132"/>
        <v>42153.074218000002</v>
      </c>
      <c r="P966">
        <f>IF(N966=-1,VLOOKUP(M966,periods!$A$1:$B$11,2,FALSE),VLOOKUP(M966,periods!$A$1:$B$11,2,FALSE)/100)</f>
        <v>1E-3</v>
      </c>
      <c r="Q966">
        <f t="shared" si="133"/>
        <v>42.153074218</v>
      </c>
      <c r="R966">
        <f t="shared" si="134"/>
        <v>1776881.6660282165</v>
      </c>
    </row>
    <row r="967" spans="1:18" x14ac:dyDescent="0.25">
      <c r="A967">
        <v>2100295</v>
      </c>
      <c r="B967">
        <v>2</v>
      </c>
      <c r="C967">
        <v>2</v>
      </c>
      <c r="D967">
        <v>69</v>
      </c>
      <c r="E967">
        <v>26496.388672000001</v>
      </c>
      <c r="H967" s="2">
        <v>12</v>
      </c>
      <c r="I967" s="2">
        <v>2</v>
      </c>
      <c r="J967" s="2">
        <v>40</v>
      </c>
      <c r="K967" s="3">
        <v>17001.941406000002</v>
      </c>
      <c r="L967">
        <f t="shared" si="129"/>
        <v>12</v>
      </c>
      <c r="M967">
        <f t="shared" si="130"/>
        <v>2</v>
      </c>
      <c r="N967">
        <f t="shared" si="131"/>
        <v>40</v>
      </c>
      <c r="O967">
        <f t="shared" si="132"/>
        <v>17001.941406000002</v>
      </c>
      <c r="P967">
        <f>IF(N967=-1,VLOOKUP(M967,periods!$A$1:$B$11,2,FALSE),VLOOKUP(M967,periods!$A$1:$B$11,2,FALSE)/100)</f>
        <v>1E-3</v>
      </c>
      <c r="Q967">
        <f t="shared" si="133"/>
        <v>17.001941406000004</v>
      </c>
      <c r="R967">
        <f t="shared" si="134"/>
        <v>289066.01157305727</v>
      </c>
    </row>
    <row r="968" spans="1:18" x14ac:dyDescent="0.25">
      <c r="A968">
        <v>2100295</v>
      </c>
      <c r="B968">
        <v>2</v>
      </c>
      <c r="C968">
        <v>2</v>
      </c>
      <c r="D968">
        <v>70</v>
      </c>
      <c r="E968">
        <v>1247.495361</v>
      </c>
      <c r="H968" s="2">
        <v>12</v>
      </c>
      <c r="I968" s="2">
        <v>2</v>
      </c>
      <c r="J968" s="2">
        <v>42</v>
      </c>
      <c r="K968" s="3">
        <v>11426.846680000001</v>
      </c>
      <c r="L968">
        <f t="shared" si="129"/>
        <v>12</v>
      </c>
      <c r="M968">
        <f t="shared" si="130"/>
        <v>2</v>
      </c>
      <c r="N968">
        <f t="shared" si="131"/>
        <v>42</v>
      </c>
      <c r="O968">
        <f t="shared" si="132"/>
        <v>11426.846680000001</v>
      </c>
      <c r="P968">
        <f>IF(N968=-1,VLOOKUP(M968,periods!$A$1:$B$11,2,FALSE),VLOOKUP(M968,periods!$A$1:$B$11,2,FALSE)/100)</f>
        <v>1E-3</v>
      </c>
      <c r="Q968">
        <f t="shared" si="133"/>
        <v>11.426846680000001</v>
      </c>
      <c r="R968">
        <f t="shared" si="134"/>
        <v>130572.82504822704</v>
      </c>
    </row>
    <row r="969" spans="1:18" x14ac:dyDescent="0.25">
      <c r="A969">
        <v>42</v>
      </c>
      <c r="B969">
        <v>2</v>
      </c>
      <c r="C969">
        <v>2</v>
      </c>
      <c r="D969">
        <v>71</v>
      </c>
      <c r="E969">
        <v>32251.378906000002</v>
      </c>
      <c r="H969" s="2">
        <v>12</v>
      </c>
      <c r="I969" s="2">
        <v>2</v>
      </c>
      <c r="J969" s="2">
        <v>43</v>
      </c>
      <c r="K969" s="3">
        <v>55159.335937999997</v>
      </c>
      <c r="L969">
        <f t="shared" si="129"/>
        <v>12</v>
      </c>
      <c r="M969">
        <f t="shared" si="130"/>
        <v>2</v>
      </c>
      <c r="N969">
        <f t="shared" si="131"/>
        <v>43</v>
      </c>
      <c r="O969">
        <f t="shared" si="132"/>
        <v>55159.335937999997</v>
      </c>
      <c r="P969">
        <f>IF(N969=-1,VLOOKUP(M969,periods!$A$1:$B$11,2,FALSE),VLOOKUP(M969,periods!$A$1:$B$11,2,FALSE)/100)</f>
        <v>1E-3</v>
      </c>
      <c r="Q969">
        <f t="shared" si="133"/>
        <v>55.159335937999998</v>
      </c>
      <c r="R969">
        <f t="shared" si="134"/>
        <v>3042552.3411211381</v>
      </c>
    </row>
    <row r="970" spans="1:18" x14ac:dyDescent="0.25">
      <c r="A970">
        <v>42</v>
      </c>
      <c r="B970">
        <v>2</v>
      </c>
      <c r="C970">
        <v>2</v>
      </c>
      <c r="D970">
        <v>73</v>
      </c>
      <c r="E970">
        <v>25918.210938</v>
      </c>
      <c r="H970" s="2">
        <v>12</v>
      </c>
      <c r="I970" s="2">
        <v>2</v>
      </c>
      <c r="J970" s="2">
        <v>44</v>
      </c>
      <c r="K970" s="3">
        <v>51587.417968000009</v>
      </c>
      <c r="L970">
        <f t="shared" si="129"/>
        <v>12</v>
      </c>
      <c r="M970">
        <f t="shared" si="130"/>
        <v>2</v>
      </c>
      <c r="N970">
        <f t="shared" si="131"/>
        <v>44</v>
      </c>
      <c r="O970">
        <f t="shared" si="132"/>
        <v>51587.417968000009</v>
      </c>
      <c r="P970">
        <f>IF(N970=-1,VLOOKUP(M970,periods!$A$1:$B$11,2,FALSE),VLOOKUP(M970,periods!$A$1:$B$11,2,FALSE)/100)</f>
        <v>1E-3</v>
      </c>
      <c r="Q970">
        <f t="shared" si="133"/>
        <v>51.587417968000011</v>
      </c>
      <c r="R970">
        <f t="shared" si="134"/>
        <v>2661261.6926051304</v>
      </c>
    </row>
    <row r="971" spans="1:18" x14ac:dyDescent="0.25">
      <c r="A971">
        <v>42</v>
      </c>
      <c r="B971">
        <v>2</v>
      </c>
      <c r="C971">
        <v>2</v>
      </c>
      <c r="D971">
        <v>74</v>
      </c>
      <c r="E971">
        <v>29848.367188</v>
      </c>
      <c r="H971" s="2">
        <v>12</v>
      </c>
      <c r="I971" s="2">
        <v>2</v>
      </c>
      <c r="J971" s="2">
        <v>46</v>
      </c>
      <c r="K971" s="3">
        <v>44995.096679000002</v>
      </c>
      <c r="L971">
        <f t="shared" si="129"/>
        <v>12</v>
      </c>
      <c r="M971">
        <f t="shared" si="130"/>
        <v>2</v>
      </c>
      <c r="N971">
        <f t="shared" si="131"/>
        <v>46</v>
      </c>
      <c r="O971">
        <f t="shared" si="132"/>
        <v>44995.096679000002</v>
      </c>
      <c r="P971">
        <f>IF(N971=-1,VLOOKUP(M971,periods!$A$1:$B$11,2,FALSE),VLOOKUP(M971,periods!$A$1:$B$11,2,FALSE)/100)</f>
        <v>1E-3</v>
      </c>
      <c r="Q971">
        <f t="shared" si="133"/>
        <v>44.995096679</v>
      </c>
      <c r="R971">
        <f t="shared" si="134"/>
        <v>2024558.725152557</v>
      </c>
    </row>
    <row r="972" spans="1:18" x14ac:dyDescent="0.25">
      <c r="A972">
        <v>42</v>
      </c>
      <c r="B972">
        <v>2</v>
      </c>
      <c r="C972">
        <v>2</v>
      </c>
      <c r="D972">
        <v>75</v>
      </c>
      <c r="E972">
        <v>6816.0634769999997</v>
      </c>
      <c r="H972" s="2">
        <v>12</v>
      </c>
      <c r="I972" s="2">
        <v>2</v>
      </c>
      <c r="J972" s="2">
        <v>47</v>
      </c>
      <c r="K972" s="3">
        <v>13857.046875</v>
      </c>
      <c r="L972">
        <f t="shared" si="129"/>
        <v>12</v>
      </c>
      <c r="M972">
        <f t="shared" si="130"/>
        <v>2</v>
      </c>
      <c r="N972">
        <f t="shared" si="131"/>
        <v>47</v>
      </c>
      <c r="O972">
        <f t="shared" si="132"/>
        <v>13857.046875</v>
      </c>
      <c r="P972">
        <f>IF(N972=-1,VLOOKUP(M972,periods!$A$1:$B$11,2,FALSE),VLOOKUP(M972,periods!$A$1:$B$11,2,FALSE)/100)</f>
        <v>1E-3</v>
      </c>
      <c r="Q972">
        <f t="shared" si="133"/>
        <v>13.857046875</v>
      </c>
      <c r="R972">
        <f t="shared" si="134"/>
        <v>192017.74809594726</v>
      </c>
    </row>
    <row r="973" spans="1:18" x14ac:dyDescent="0.25">
      <c r="A973">
        <v>42</v>
      </c>
      <c r="B973">
        <v>2</v>
      </c>
      <c r="C973">
        <v>2</v>
      </c>
      <c r="D973">
        <v>79</v>
      </c>
      <c r="E973">
        <v>16062.586914</v>
      </c>
      <c r="H973" s="2">
        <v>12</v>
      </c>
      <c r="I973" s="2">
        <v>2</v>
      </c>
      <c r="J973" s="2">
        <v>48</v>
      </c>
      <c r="K973" s="3">
        <v>25098.675781000002</v>
      </c>
      <c r="L973">
        <f t="shared" si="129"/>
        <v>12</v>
      </c>
      <c r="M973">
        <f t="shared" si="130"/>
        <v>2</v>
      </c>
      <c r="N973">
        <f t="shared" si="131"/>
        <v>48</v>
      </c>
      <c r="O973">
        <f t="shared" si="132"/>
        <v>25098.675781000002</v>
      </c>
      <c r="P973">
        <f>IF(N973=-1,VLOOKUP(M973,periods!$A$1:$B$11,2,FALSE),VLOOKUP(M973,periods!$A$1:$B$11,2,FALSE)/100)</f>
        <v>1E-3</v>
      </c>
      <c r="Q973">
        <f t="shared" si="133"/>
        <v>25.098675781000001</v>
      </c>
      <c r="R973">
        <f t="shared" si="134"/>
        <v>629943.52595975599</v>
      </c>
    </row>
    <row r="974" spans="1:18" x14ac:dyDescent="0.25">
      <c r="A974">
        <v>42</v>
      </c>
      <c r="B974">
        <v>2</v>
      </c>
      <c r="C974">
        <v>2</v>
      </c>
      <c r="D974">
        <v>82</v>
      </c>
      <c r="E974">
        <v>9346.1572269999997</v>
      </c>
      <c r="H974" s="2">
        <v>12</v>
      </c>
      <c r="I974" s="2">
        <v>2</v>
      </c>
      <c r="J974" s="2">
        <v>50</v>
      </c>
      <c r="K974" s="3">
        <v>57407.761719000002</v>
      </c>
      <c r="L974">
        <f t="shared" si="129"/>
        <v>12</v>
      </c>
      <c r="M974">
        <f t="shared" si="130"/>
        <v>2</v>
      </c>
      <c r="N974">
        <f t="shared" si="131"/>
        <v>50</v>
      </c>
      <c r="O974">
        <f t="shared" si="132"/>
        <v>57407.761719000002</v>
      </c>
      <c r="P974">
        <f>IF(N974=-1,VLOOKUP(M974,periods!$A$1:$B$11,2,FALSE),VLOOKUP(M974,periods!$A$1:$B$11,2,FALSE)/100)</f>
        <v>1E-3</v>
      </c>
      <c r="Q974">
        <f t="shared" si="133"/>
        <v>57.407761719</v>
      </c>
      <c r="R974">
        <f t="shared" si="134"/>
        <v>3295651.105585482</v>
      </c>
    </row>
    <row r="975" spans="1:18" x14ac:dyDescent="0.25">
      <c r="A975">
        <v>2100295</v>
      </c>
      <c r="B975">
        <v>2</v>
      </c>
      <c r="C975">
        <v>2</v>
      </c>
      <c r="D975">
        <v>84</v>
      </c>
      <c r="E975">
        <v>9603.8544920000004</v>
      </c>
      <c r="H975" s="2">
        <v>12</v>
      </c>
      <c r="I975" s="2">
        <v>2</v>
      </c>
      <c r="J975" s="2">
        <v>51</v>
      </c>
      <c r="K975" s="3">
        <v>24866.027343999998</v>
      </c>
      <c r="L975">
        <f t="shared" si="129"/>
        <v>12</v>
      </c>
      <c r="M975">
        <f t="shared" si="130"/>
        <v>2</v>
      </c>
      <c r="N975">
        <f t="shared" si="131"/>
        <v>51</v>
      </c>
      <c r="O975">
        <f t="shared" si="132"/>
        <v>24866.027343999998</v>
      </c>
      <c r="P975">
        <f>IF(N975=-1,VLOOKUP(M975,periods!$A$1:$B$11,2,FALSE),VLOOKUP(M975,periods!$A$1:$B$11,2,FALSE)/100)</f>
        <v>1E-3</v>
      </c>
      <c r="Q975">
        <f t="shared" si="133"/>
        <v>24.866027343999999</v>
      </c>
      <c r="R975">
        <f t="shared" si="134"/>
        <v>618319.3158725556</v>
      </c>
    </row>
    <row r="976" spans="1:18" x14ac:dyDescent="0.25">
      <c r="A976">
        <v>2100295</v>
      </c>
      <c r="B976">
        <v>2</v>
      </c>
      <c r="C976">
        <v>2</v>
      </c>
      <c r="D976">
        <v>85</v>
      </c>
      <c r="E976">
        <v>1087.64563</v>
      </c>
      <c r="H976" s="2">
        <v>12</v>
      </c>
      <c r="I976" s="2">
        <v>2</v>
      </c>
      <c r="J976" s="2">
        <v>52</v>
      </c>
      <c r="K976" s="3">
        <v>41066.335937999997</v>
      </c>
      <c r="L976">
        <f t="shared" si="129"/>
        <v>12</v>
      </c>
      <c r="M976">
        <f t="shared" si="130"/>
        <v>2</v>
      </c>
      <c r="N976">
        <f t="shared" si="131"/>
        <v>52</v>
      </c>
      <c r="O976">
        <f t="shared" si="132"/>
        <v>41066.335937999997</v>
      </c>
      <c r="P976">
        <f>IF(N976=-1,VLOOKUP(M976,periods!$A$1:$B$11,2,FALSE),VLOOKUP(M976,periods!$A$1:$B$11,2,FALSE)/100)</f>
        <v>1E-3</v>
      </c>
      <c r="Q976">
        <f t="shared" si="133"/>
        <v>41.066335937999995</v>
      </c>
      <c r="R976">
        <f t="shared" si="134"/>
        <v>1686443.9473726703</v>
      </c>
    </row>
    <row r="977" spans="1:18" x14ac:dyDescent="0.25">
      <c r="A977">
        <v>42</v>
      </c>
      <c r="B977">
        <v>2</v>
      </c>
      <c r="C977">
        <v>2</v>
      </c>
      <c r="D977">
        <v>86</v>
      </c>
      <c r="E977">
        <v>30203.783202999999</v>
      </c>
      <c r="H977" s="2">
        <v>12</v>
      </c>
      <c r="I977" s="2">
        <v>2</v>
      </c>
      <c r="J977" s="2">
        <v>53</v>
      </c>
      <c r="K977" s="3">
        <v>28127.322265999999</v>
      </c>
      <c r="L977">
        <f t="shared" si="129"/>
        <v>12</v>
      </c>
      <c r="M977">
        <f t="shared" si="130"/>
        <v>2</v>
      </c>
      <c r="N977">
        <f t="shared" si="131"/>
        <v>53</v>
      </c>
      <c r="O977">
        <f t="shared" si="132"/>
        <v>28127.322265999999</v>
      </c>
      <c r="P977">
        <f>IF(N977=-1,VLOOKUP(M977,periods!$A$1:$B$11,2,FALSE),VLOOKUP(M977,periods!$A$1:$B$11,2,FALSE)/100)</f>
        <v>1E-3</v>
      </c>
      <c r="Q977">
        <f t="shared" si="133"/>
        <v>28.127322266</v>
      </c>
      <c r="R977">
        <f t="shared" si="134"/>
        <v>791146.2578554193</v>
      </c>
    </row>
    <row r="978" spans="1:18" x14ac:dyDescent="0.25">
      <c r="A978">
        <v>42</v>
      </c>
      <c r="B978">
        <v>2</v>
      </c>
      <c r="C978">
        <v>2</v>
      </c>
      <c r="D978">
        <v>88</v>
      </c>
      <c r="E978">
        <v>147.75045800000001</v>
      </c>
      <c r="H978" s="2">
        <v>12</v>
      </c>
      <c r="I978" s="2">
        <v>2</v>
      </c>
      <c r="J978" s="2">
        <v>55</v>
      </c>
      <c r="K978" s="3">
        <v>22809.136718999998</v>
      </c>
      <c r="L978">
        <f t="shared" si="129"/>
        <v>12</v>
      </c>
      <c r="M978">
        <f t="shared" si="130"/>
        <v>2</v>
      </c>
      <c r="N978">
        <f t="shared" si="131"/>
        <v>55</v>
      </c>
      <c r="O978">
        <f t="shared" si="132"/>
        <v>22809.136718999998</v>
      </c>
      <c r="P978">
        <f>IF(N978=-1,VLOOKUP(M978,periods!$A$1:$B$11,2,FALSE),VLOOKUP(M978,periods!$A$1:$B$11,2,FALSE)/100)</f>
        <v>1E-3</v>
      </c>
      <c r="Q978">
        <f t="shared" si="133"/>
        <v>22.809136718999998</v>
      </c>
      <c r="R978">
        <f t="shared" si="134"/>
        <v>520256.71786603401</v>
      </c>
    </row>
    <row r="979" spans="1:18" x14ac:dyDescent="0.25">
      <c r="A979">
        <v>2100295</v>
      </c>
      <c r="B979">
        <v>2</v>
      </c>
      <c r="C979">
        <v>2</v>
      </c>
      <c r="D979">
        <v>88</v>
      </c>
      <c r="E979">
        <v>16624.400390999999</v>
      </c>
      <c r="H979" s="2">
        <v>12</v>
      </c>
      <c r="I979" s="2">
        <v>2</v>
      </c>
      <c r="J979" s="2">
        <v>56</v>
      </c>
      <c r="K979" s="3">
        <v>69925.40625</v>
      </c>
      <c r="L979">
        <f t="shared" si="129"/>
        <v>12</v>
      </c>
      <c r="M979">
        <f t="shared" si="130"/>
        <v>2</v>
      </c>
      <c r="N979">
        <f t="shared" si="131"/>
        <v>56</v>
      </c>
      <c r="O979">
        <f t="shared" si="132"/>
        <v>69925.40625</v>
      </c>
      <c r="P979">
        <f>IF(N979=-1,VLOOKUP(M979,periods!$A$1:$B$11,2,FALSE),VLOOKUP(M979,periods!$A$1:$B$11,2,FALSE)/100)</f>
        <v>1E-3</v>
      </c>
      <c r="Q979">
        <f t="shared" si="133"/>
        <v>69.925406249999995</v>
      </c>
      <c r="R979">
        <f t="shared" si="134"/>
        <v>4889562.4392275391</v>
      </c>
    </row>
    <row r="980" spans="1:18" x14ac:dyDescent="0.25">
      <c r="A980">
        <v>42</v>
      </c>
      <c r="B980">
        <v>2</v>
      </c>
      <c r="C980">
        <v>2</v>
      </c>
      <c r="D980">
        <v>90</v>
      </c>
      <c r="E980">
        <v>18361.636718999998</v>
      </c>
      <c r="H980" s="2">
        <v>12</v>
      </c>
      <c r="I980" s="2">
        <v>2</v>
      </c>
      <c r="J980" s="2">
        <v>58</v>
      </c>
      <c r="K980" s="3">
        <v>44840.589844000002</v>
      </c>
      <c r="L980">
        <f t="shared" si="129"/>
        <v>12</v>
      </c>
      <c r="M980">
        <f t="shared" si="130"/>
        <v>2</v>
      </c>
      <c r="N980">
        <f t="shared" si="131"/>
        <v>58</v>
      </c>
      <c r="O980">
        <f t="shared" si="132"/>
        <v>44840.589844000002</v>
      </c>
      <c r="P980">
        <f>IF(N980=-1,VLOOKUP(M980,periods!$A$1:$B$11,2,FALSE),VLOOKUP(M980,periods!$A$1:$B$11,2,FALSE)/100)</f>
        <v>1E-3</v>
      </c>
      <c r="Q980">
        <f t="shared" si="133"/>
        <v>44.840589844</v>
      </c>
      <c r="R980">
        <f t="shared" si="134"/>
        <v>2010678.4975578361</v>
      </c>
    </row>
    <row r="981" spans="1:18" x14ac:dyDescent="0.25">
      <c r="A981">
        <v>42</v>
      </c>
      <c r="B981">
        <v>2</v>
      </c>
      <c r="C981">
        <v>2</v>
      </c>
      <c r="D981">
        <v>91</v>
      </c>
      <c r="E981">
        <v>12735.109375</v>
      </c>
      <c r="H981" s="2">
        <v>12</v>
      </c>
      <c r="I981" s="2">
        <v>2</v>
      </c>
      <c r="J981" s="2">
        <v>59</v>
      </c>
      <c r="K981" s="3">
        <v>24706.232422000001</v>
      </c>
      <c r="L981">
        <f t="shared" si="129"/>
        <v>12</v>
      </c>
      <c r="M981">
        <f t="shared" si="130"/>
        <v>2</v>
      </c>
      <c r="N981">
        <f t="shared" si="131"/>
        <v>59</v>
      </c>
      <c r="O981">
        <f t="shared" si="132"/>
        <v>24706.232422000001</v>
      </c>
      <c r="P981">
        <f>IF(N981=-1,VLOOKUP(M981,periods!$A$1:$B$11,2,FALSE),VLOOKUP(M981,periods!$A$1:$B$11,2,FALSE)/100)</f>
        <v>1E-3</v>
      </c>
      <c r="Q981">
        <f t="shared" si="133"/>
        <v>24.706232422000003</v>
      </c>
      <c r="R981">
        <f t="shared" si="134"/>
        <v>610397.92048988398</v>
      </c>
    </row>
    <row r="982" spans="1:18" x14ac:dyDescent="0.25">
      <c r="A982">
        <v>2100295</v>
      </c>
      <c r="B982">
        <v>2</v>
      </c>
      <c r="C982">
        <v>2</v>
      </c>
      <c r="D982">
        <v>91</v>
      </c>
      <c r="E982">
        <v>25656.0625</v>
      </c>
      <c r="H982" s="2">
        <v>12</v>
      </c>
      <c r="I982" s="2">
        <v>2</v>
      </c>
      <c r="J982" s="2">
        <v>60</v>
      </c>
      <c r="K982" s="3">
        <v>28615.472656000002</v>
      </c>
      <c r="L982">
        <f t="shared" si="129"/>
        <v>12</v>
      </c>
      <c r="M982">
        <f t="shared" si="130"/>
        <v>2</v>
      </c>
      <c r="N982">
        <f t="shared" si="131"/>
        <v>60</v>
      </c>
      <c r="O982">
        <f t="shared" si="132"/>
        <v>28615.472656000002</v>
      </c>
      <c r="P982">
        <f>IF(N982=-1,VLOOKUP(M982,periods!$A$1:$B$11,2,FALSE),VLOOKUP(M982,periods!$A$1:$B$11,2,FALSE)/100)</f>
        <v>1E-3</v>
      </c>
      <c r="Q982">
        <f t="shared" si="133"/>
        <v>28.615472656000001</v>
      </c>
      <c r="R982">
        <f t="shared" si="134"/>
        <v>818845.27532628388</v>
      </c>
    </row>
    <row r="983" spans="1:18" x14ac:dyDescent="0.25">
      <c r="A983">
        <v>42</v>
      </c>
      <c r="B983">
        <v>2</v>
      </c>
      <c r="C983">
        <v>2</v>
      </c>
      <c r="D983">
        <v>92</v>
      </c>
      <c r="E983">
        <v>7111.1909180000002</v>
      </c>
      <c r="H983" s="2">
        <v>12</v>
      </c>
      <c r="I983" s="2">
        <v>2</v>
      </c>
      <c r="J983" s="2">
        <v>62</v>
      </c>
      <c r="K983" s="3">
        <v>13377.104492</v>
      </c>
      <c r="L983">
        <f t="shared" si="129"/>
        <v>12</v>
      </c>
      <c r="M983">
        <f t="shared" si="130"/>
        <v>2</v>
      </c>
      <c r="N983">
        <f t="shared" si="131"/>
        <v>62</v>
      </c>
      <c r="O983">
        <f t="shared" si="132"/>
        <v>13377.104492</v>
      </c>
      <c r="P983">
        <f>IF(N983=-1,VLOOKUP(M983,periods!$A$1:$B$11,2,FALSE),VLOOKUP(M983,periods!$A$1:$B$11,2,FALSE)/100)</f>
        <v>1E-3</v>
      </c>
      <c r="Q983">
        <f t="shared" si="133"/>
        <v>13.377104492000001</v>
      </c>
      <c r="R983">
        <f t="shared" si="134"/>
        <v>178946.92458988659</v>
      </c>
    </row>
    <row r="984" spans="1:18" x14ac:dyDescent="0.25">
      <c r="A984">
        <v>42</v>
      </c>
      <c r="B984">
        <v>2</v>
      </c>
      <c r="C984">
        <v>2</v>
      </c>
      <c r="D984">
        <v>95</v>
      </c>
      <c r="E984">
        <v>11908.752930000001</v>
      </c>
      <c r="H984" s="2">
        <v>12</v>
      </c>
      <c r="I984" s="2">
        <v>2</v>
      </c>
      <c r="J984" s="2">
        <v>63</v>
      </c>
      <c r="K984" s="3">
        <v>40777.078125</v>
      </c>
      <c r="L984">
        <f t="shared" si="129"/>
        <v>12</v>
      </c>
      <c r="M984">
        <f t="shared" si="130"/>
        <v>2</v>
      </c>
      <c r="N984">
        <f t="shared" si="131"/>
        <v>63</v>
      </c>
      <c r="O984">
        <f t="shared" si="132"/>
        <v>40777.078125</v>
      </c>
      <c r="P984">
        <f>IF(N984=-1,VLOOKUP(M984,periods!$A$1:$B$11,2,FALSE),VLOOKUP(M984,periods!$A$1:$B$11,2,FALSE)/100)</f>
        <v>1E-3</v>
      </c>
      <c r="Q984">
        <f t="shared" si="133"/>
        <v>40.777078125000003</v>
      </c>
      <c r="R984">
        <f t="shared" si="134"/>
        <v>1662770.1004123536</v>
      </c>
    </row>
    <row r="985" spans="1:18" x14ac:dyDescent="0.25">
      <c r="A985">
        <v>42</v>
      </c>
      <c r="B985">
        <v>2</v>
      </c>
      <c r="C985">
        <v>2</v>
      </c>
      <c r="D985">
        <v>97</v>
      </c>
      <c r="E985">
        <v>10160.423828000001</v>
      </c>
      <c r="H985" s="2">
        <v>12</v>
      </c>
      <c r="I985" s="2">
        <v>2</v>
      </c>
      <c r="J985" s="2">
        <v>65</v>
      </c>
      <c r="K985" s="3">
        <v>65544.956054000009</v>
      </c>
      <c r="L985">
        <f t="shared" si="129"/>
        <v>12</v>
      </c>
      <c r="M985">
        <f t="shared" si="130"/>
        <v>2</v>
      </c>
      <c r="N985">
        <f t="shared" si="131"/>
        <v>65</v>
      </c>
      <c r="O985">
        <f t="shared" si="132"/>
        <v>65544.956054000009</v>
      </c>
      <c r="P985">
        <f>IF(N985=-1,VLOOKUP(M985,periods!$A$1:$B$11,2,FALSE),VLOOKUP(M985,periods!$A$1:$B$11,2,FALSE)/100)</f>
        <v>1E-3</v>
      </c>
      <c r="Q985">
        <f t="shared" si="133"/>
        <v>65.544956054000011</v>
      </c>
      <c r="R985">
        <f t="shared" si="134"/>
        <v>4296141.264120792</v>
      </c>
    </row>
    <row r="986" spans="1:18" x14ac:dyDescent="0.25">
      <c r="A986">
        <v>2100295</v>
      </c>
      <c r="B986">
        <v>2</v>
      </c>
      <c r="C986">
        <v>2</v>
      </c>
      <c r="D986">
        <v>98</v>
      </c>
      <c r="E986">
        <v>7303.1625979999999</v>
      </c>
      <c r="H986" s="2">
        <v>12</v>
      </c>
      <c r="I986" s="2">
        <v>2</v>
      </c>
      <c r="J986" s="2">
        <v>66</v>
      </c>
      <c r="K986" s="3">
        <v>17675.039063</v>
      </c>
      <c r="L986">
        <f t="shared" si="129"/>
        <v>12</v>
      </c>
      <c r="M986">
        <f t="shared" si="130"/>
        <v>2</v>
      </c>
      <c r="N986">
        <f t="shared" si="131"/>
        <v>66</v>
      </c>
      <c r="O986">
        <f t="shared" si="132"/>
        <v>17675.039063</v>
      </c>
      <c r="P986">
        <f>IF(N986=-1,VLOOKUP(M986,periods!$A$1:$B$11,2,FALSE),VLOOKUP(M986,periods!$A$1:$B$11,2,FALSE)/100)</f>
        <v>1E-3</v>
      </c>
      <c r="Q986">
        <f t="shared" si="133"/>
        <v>17.675039063</v>
      </c>
      <c r="R986">
        <f t="shared" si="134"/>
        <v>312407.0058785759</v>
      </c>
    </row>
    <row r="987" spans="1:18" x14ac:dyDescent="0.25">
      <c r="A987">
        <v>2100295</v>
      </c>
      <c r="B987">
        <v>2</v>
      </c>
      <c r="C987">
        <v>2</v>
      </c>
      <c r="D987">
        <v>99</v>
      </c>
      <c r="E987">
        <v>7548.1708980000003</v>
      </c>
      <c r="H987" s="2">
        <v>12</v>
      </c>
      <c r="I987" s="2">
        <v>2</v>
      </c>
      <c r="J987" s="2">
        <v>67</v>
      </c>
      <c r="K987" s="3">
        <v>77053.796875</v>
      </c>
      <c r="L987">
        <f t="shared" si="129"/>
        <v>12</v>
      </c>
      <c r="M987">
        <f t="shared" si="130"/>
        <v>2</v>
      </c>
      <c r="N987">
        <f t="shared" si="131"/>
        <v>67</v>
      </c>
      <c r="O987">
        <f t="shared" si="132"/>
        <v>77053.796875</v>
      </c>
      <c r="P987">
        <f>IF(N987=-1,VLOOKUP(M987,periods!$A$1:$B$11,2,FALSE),VLOOKUP(M987,periods!$A$1:$B$11,2,FALSE)/100)</f>
        <v>1E-3</v>
      </c>
      <c r="Q987">
        <f t="shared" si="133"/>
        <v>77.053796875000003</v>
      </c>
      <c r="R987">
        <f t="shared" si="134"/>
        <v>5937287.6128537599</v>
      </c>
    </row>
    <row r="988" spans="1:18" x14ac:dyDescent="0.25">
      <c r="A988">
        <v>42</v>
      </c>
      <c r="B988">
        <v>2</v>
      </c>
      <c r="C988">
        <v>2</v>
      </c>
      <c r="D988">
        <v>100</v>
      </c>
      <c r="E988">
        <v>31533.699218999998</v>
      </c>
      <c r="H988" s="2">
        <v>12</v>
      </c>
      <c r="I988" s="2">
        <v>2</v>
      </c>
      <c r="J988" s="2">
        <v>68</v>
      </c>
      <c r="K988" s="3">
        <v>60265.240235000005</v>
      </c>
      <c r="L988">
        <f t="shared" si="129"/>
        <v>12</v>
      </c>
      <c r="M988">
        <f t="shared" si="130"/>
        <v>2</v>
      </c>
      <c r="N988">
        <f t="shared" si="131"/>
        <v>68</v>
      </c>
      <c r="O988">
        <f t="shared" si="132"/>
        <v>60265.240235000005</v>
      </c>
      <c r="P988">
        <f>IF(N988=-1,VLOOKUP(M988,periods!$A$1:$B$11,2,FALSE),VLOOKUP(M988,periods!$A$1:$B$11,2,FALSE)/100)</f>
        <v>1E-3</v>
      </c>
      <c r="Q988">
        <f t="shared" si="133"/>
        <v>60.265240235000007</v>
      </c>
      <c r="R988">
        <f t="shared" si="134"/>
        <v>3631899.1805822635</v>
      </c>
    </row>
    <row r="989" spans="1:18" x14ac:dyDescent="0.25">
      <c r="A989">
        <v>42</v>
      </c>
      <c r="B989">
        <v>2</v>
      </c>
      <c r="C989">
        <v>3</v>
      </c>
      <c r="D989">
        <v>-1</v>
      </c>
      <c r="E989">
        <v>18394.285156000002</v>
      </c>
      <c r="H989" s="2">
        <v>12</v>
      </c>
      <c r="I989" s="2">
        <v>2</v>
      </c>
      <c r="J989" s="2">
        <v>69</v>
      </c>
      <c r="K989" s="3">
        <v>6445.5908200000003</v>
      </c>
      <c r="L989">
        <f t="shared" si="129"/>
        <v>12</v>
      </c>
      <c r="M989">
        <f t="shared" si="130"/>
        <v>2</v>
      </c>
      <c r="N989">
        <f t="shared" si="131"/>
        <v>69</v>
      </c>
      <c r="O989">
        <f t="shared" si="132"/>
        <v>6445.5908200000003</v>
      </c>
      <c r="P989">
        <f>IF(N989=-1,VLOOKUP(M989,periods!$A$1:$B$11,2,FALSE),VLOOKUP(M989,periods!$A$1:$B$11,2,FALSE)/100)</f>
        <v>1E-3</v>
      </c>
      <c r="Q989">
        <f t="shared" si="133"/>
        <v>6.4455908200000005</v>
      </c>
      <c r="R989">
        <f t="shared" si="134"/>
        <v>41545.641018868278</v>
      </c>
    </row>
    <row r="990" spans="1:18" x14ac:dyDescent="0.25">
      <c r="A990">
        <v>2100295</v>
      </c>
      <c r="B990">
        <v>2</v>
      </c>
      <c r="C990">
        <v>3</v>
      </c>
      <c r="D990">
        <v>-1</v>
      </c>
      <c r="E990">
        <v>16339.960938</v>
      </c>
      <c r="H990" s="2">
        <v>12</v>
      </c>
      <c r="I990" s="2">
        <v>2</v>
      </c>
      <c r="J990" s="2">
        <v>70</v>
      </c>
      <c r="K990" s="3">
        <v>51278.234375</v>
      </c>
      <c r="L990">
        <f t="shared" si="129"/>
        <v>12</v>
      </c>
      <c r="M990">
        <f t="shared" si="130"/>
        <v>2</v>
      </c>
      <c r="N990">
        <f t="shared" si="131"/>
        <v>70</v>
      </c>
      <c r="O990">
        <f t="shared" si="132"/>
        <v>51278.234375</v>
      </c>
      <c r="P990">
        <f>IF(N990=-1,VLOOKUP(M990,periods!$A$1:$B$11,2,FALSE),VLOOKUP(M990,periods!$A$1:$B$11,2,FALSE)/100)</f>
        <v>1E-3</v>
      </c>
      <c r="Q990">
        <f t="shared" si="133"/>
        <v>51.278234375000004</v>
      </c>
      <c r="R990">
        <f t="shared" si="134"/>
        <v>2629457.3206174318</v>
      </c>
    </row>
    <row r="991" spans="1:18" x14ac:dyDescent="0.25">
      <c r="A991">
        <v>42</v>
      </c>
      <c r="B991">
        <v>2</v>
      </c>
      <c r="C991">
        <v>3</v>
      </c>
      <c r="D991">
        <v>1</v>
      </c>
      <c r="E991">
        <v>6263.0927730000003</v>
      </c>
      <c r="H991" s="2">
        <v>12</v>
      </c>
      <c r="I991" s="2">
        <v>2</v>
      </c>
      <c r="J991" s="2">
        <v>71</v>
      </c>
      <c r="K991" s="3">
        <v>52498.191405999998</v>
      </c>
      <c r="L991">
        <f t="shared" si="129"/>
        <v>12</v>
      </c>
      <c r="M991">
        <f t="shared" si="130"/>
        <v>2</v>
      </c>
      <c r="N991">
        <f t="shared" si="131"/>
        <v>71</v>
      </c>
      <c r="O991">
        <f t="shared" si="132"/>
        <v>52498.191405999998</v>
      </c>
      <c r="P991">
        <f>IF(N991=-1,VLOOKUP(M991,periods!$A$1:$B$11,2,FALSE),VLOOKUP(M991,periods!$A$1:$B$11,2,FALSE)/100)</f>
        <v>1E-3</v>
      </c>
      <c r="Q991">
        <f t="shared" si="133"/>
        <v>52.498191405999997</v>
      </c>
      <c r="R991">
        <f t="shared" si="134"/>
        <v>2756060.1009010118</v>
      </c>
    </row>
    <row r="992" spans="1:18" x14ac:dyDescent="0.25">
      <c r="A992">
        <v>2100295</v>
      </c>
      <c r="B992">
        <v>2</v>
      </c>
      <c r="C992">
        <v>3</v>
      </c>
      <c r="D992">
        <v>1</v>
      </c>
      <c r="E992">
        <v>15775.699219</v>
      </c>
      <c r="H992" s="2">
        <v>12</v>
      </c>
      <c r="I992" s="2">
        <v>2</v>
      </c>
      <c r="J992" s="2">
        <v>72</v>
      </c>
      <c r="K992" s="3">
        <v>21462.759765999999</v>
      </c>
      <c r="L992">
        <f t="shared" si="129"/>
        <v>12</v>
      </c>
      <c r="M992">
        <f t="shared" si="130"/>
        <v>2</v>
      </c>
      <c r="N992">
        <f t="shared" si="131"/>
        <v>72</v>
      </c>
      <c r="O992">
        <f t="shared" si="132"/>
        <v>21462.759765999999</v>
      </c>
      <c r="P992">
        <f>IF(N992=-1,VLOOKUP(M992,periods!$A$1:$B$11,2,FALSE),VLOOKUP(M992,periods!$A$1:$B$11,2,FALSE)/100)</f>
        <v>1E-3</v>
      </c>
      <c r="Q992">
        <f t="shared" si="133"/>
        <v>21.462759766000001</v>
      </c>
      <c r="R992">
        <f t="shared" si="134"/>
        <v>460650.05677302834</v>
      </c>
    </row>
    <row r="993" spans="1:18" x14ac:dyDescent="0.25">
      <c r="A993">
        <v>42</v>
      </c>
      <c r="B993">
        <v>2</v>
      </c>
      <c r="C993">
        <v>3</v>
      </c>
      <c r="D993">
        <v>2</v>
      </c>
      <c r="E993">
        <v>10959.600586</v>
      </c>
      <c r="H993" s="2">
        <v>12</v>
      </c>
      <c r="I993" s="2">
        <v>2</v>
      </c>
      <c r="J993" s="2">
        <v>74</v>
      </c>
      <c r="K993" s="3">
        <v>78179.339842999994</v>
      </c>
      <c r="L993">
        <f t="shared" si="129"/>
        <v>12</v>
      </c>
      <c r="M993">
        <f t="shared" si="130"/>
        <v>2</v>
      </c>
      <c r="N993">
        <f t="shared" si="131"/>
        <v>74</v>
      </c>
      <c r="O993">
        <f t="shared" si="132"/>
        <v>78179.339842999994</v>
      </c>
      <c r="P993">
        <f>IF(N993=-1,VLOOKUP(M993,periods!$A$1:$B$11,2,FALSE),VLOOKUP(M993,periods!$A$1:$B$11,2,FALSE)/100)</f>
        <v>1E-3</v>
      </c>
      <c r="Q993">
        <f t="shared" si="133"/>
        <v>78.179339842999994</v>
      </c>
      <c r="R993">
        <f t="shared" si="134"/>
        <v>6112009.1782872872</v>
      </c>
    </row>
    <row r="994" spans="1:18" x14ac:dyDescent="0.25">
      <c r="A994">
        <v>2100295</v>
      </c>
      <c r="B994">
        <v>2</v>
      </c>
      <c r="C994">
        <v>3</v>
      </c>
      <c r="D994">
        <v>2</v>
      </c>
      <c r="E994">
        <v>39380.144530999998</v>
      </c>
      <c r="H994" s="2">
        <v>12</v>
      </c>
      <c r="I994" s="2">
        <v>2</v>
      </c>
      <c r="J994" s="2">
        <v>76</v>
      </c>
      <c r="K994" s="3">
        <v>47311.363280999998</v>
      </c>
      <c r="L994">
        <f t="shared" si="129"/>
        <v>12</v>
      </c>
      <c r="M994">
        <f t="shared" si="130"/>
        <v>2</v>
      </c>
      <c r="N994">
        <f t="shared" si="131"/>
        <v>76</v>
      </c>
      <c r="O994">
        <f t="shared" si="132"/>
        <v>47311.363280999998</v>
      </c>
      <c r="P994">
        <f>IF(N994=-1,VLOOKUP(M994,periods!$A$1:$B$11,2,FALSE),VLOOKUP(M994,periods!$A$1:$B$11,2,FALSE)/100)</f>
        <v>1E-3</v>
      </c>
      <c r="Q994">
        <f t="shared" si="133"/>
        <v>47.311363280999998</v>
      </c>
      <c r="R994">
        <f t="shared" si="134"/>
        <v>2238365.0955067547</v>
      </c>
    </row>
    <row r="995" spans="1:18" x14ac:dyDescent="0.25">
      <c r="A995">
        <v>42</v>
      </c>
      <c r="B995">
        <v>2</v>
      </c>
      <c r="C995">
        <v>3</v>
      </c>
      <c r="D995">
        <v>4</v>
      </c>
      <c r="E995">
        <v>18280.800781000002</v>
      </c>
      <c r="H995" s="2">
        <v>12</v>
      </c>
      <c r="I995" s="2">
        <v>2</v>
      </c>
      <c r="J995" s="2">
        <v>77</v>
      </c>
      <c r="K995" s="3">
        <v>17678.501952999999</v>
      </c>
      <c r="L995">
        <f t="shared" si="129"/>
        <v>12</v>
      </c>
      <c r="M995">
        <f t="shared" si="130"/>
        <v>2</v>
      </c>
      <c r="N995">
        <f t="shared" si="131"/>
        <v>77</v>
      </c>
      <c r="O995">
        <f t="shared" si="132"/>
        <v>17678.501952999999</v>
      </c>
      <c r="P995">
        <f>IF(N995=-1,VLOOKUP(M995,periods!$A$1:$B$11,2,FALSE),VLOOKUP(M995,periods!$A$1:$B$11,2,FALSE)/100)</f>
        <v>1E-3</v>
      </c>
      <c r="Q995">
        <f t="shared" si="133"/>
        <v>17.678501952999998</v>
      </c>
      <c r="R995">
        <f t="shared" si="134"/>
        <v>312529.43130222475</v>
      </c>
    </row>
    <row r="996" spans="1:18" x14ac:dyDescent="0.25">
      <c r="A996">
        <v>2100295</v>
      </c>
      <c r="B996">
        <v>2</v>
      </c>
      <c r="C996">
        <v>3</v>
      </c>
      <c r="D996">
        <v>4</v>
      </c>
      <c r="E996">
        <v>57041.945312000003</v>
      </c>
      <c r="H996" s="2">
        <v>12</v>
      </c>
      <c r="I996" s="2">
        <v>2</v>
      </c>
      <c r="J996" s="2">
        <v>78</v>
      </c>
      <c r="K996" s="3">
        <v>25575.449218999998</v>
      </c>
      <c r="L996">
        <f t="shared" si="129"/>
        <v>12</v>
      </c>
      <c r="M996">
        <f t="shared" si="130"/>
        <v>2</v>
      </c>
      <c r="N996">
        <f t="shared" si="131"/>
        <v>78</v>
      </c>
      <c r="O996">
        <f t="shared" si="132"/>
        <v>25575.449218999998</v>
      </c>
      <c r="P996">
        <f>IF(N996=-1,VLOOKUP(M996,periods!$A$1:$B$11,2,FALSE),VLOOKUP(M996,periods!$A$1:$B$11,2,FALSE)/100)</f>
        <v>1E-3</v>
      </c>
      <c r="Q996">
        <f t="shared" si="133"/>
        <v>25.575449218999999</v>
      </c>
      <c r="R996">
        <f t="shared" si="134"/>
        <v>654103.6027536476</v>
      </c>
    </row>
    <row r="997" spans="1:18" x14ac:dyDescent="0.25">
      <c r="A997">
        <v>42</v>
      </c>
      <c r="B997">
        <v>2</v>
      </c>
      <c r="C997">
        <v>3</v>
      </c>
      <c r="D997">
        <v>5</v>
      </c>
      <c r="E997">
        <v>18758.324218999998</v>
      </c>
      <c r="H997" s="2">
        <v>12</v>
      </c>
      <c r="I997" s="2">
        <v>2</v>
      </c>
      <c r="J997" s="2">
        <v>79</v>
      </c>
      <c r="K997" s="3">
        <v>46387.144531999998</v>
      </c>
      <c r="L997">
        <f t="shared" si="129"/>
        <v>12</v>
      </c>
      <c r="M997">
        <f t="shared" si="130"/>
        <v>2</v>
      </c>
      <c r="N997">
        <f t="shared" si="131"/>
        <v>79</v>
      </c>
      <c r="O997">
        <f t="shared" si="132"/>
        <v>46387.144531999998</v>
      </c>
      <c r="P997">
        <f>IF(N997=-1,VLOOKUP(M997,periods!$A$1:$B$11,2,FALSE),VLOOKUP(M997,periods!$A$1:$B$11,2,FALSE)/100)</f>
        <v>1E-3</v>
      </c>
      <c r="Q997">
        <f t="shared" si="133"/>
        <v>46.387144532000001</v>
      </c>
      <c r="R997">
        <f t="shared" si="134"/>
        <v>2151767.1778326575</v>
      </c>
    </row>
    <row r="998" spans="1:18" x14ac:dyDescent="0.25">
      <c r="A998">
        <v>2100295</v>
      </c>
      <c r="B998">
        <v>2</v>
      </c>
      <c r="C998">
        <v>3</v>
      </c>
      <c r="D998">
        <v>5</v>
      </c>
      <c r="E998">
        <v>39265.316405999998</v>
      </c>
      <c r="H998" s="2">
        <v>12</v>
      </c>
      <c r="I998" s="2">
        <v>2</v>
      </c>
      <c r="J998" s="2">
        <v>80</v>
      </c>
      <c r="K998" s="3">
        <v>16478.978515999999</v>
      </c>
      <c r="L998">
        <f t="shared" si="129"/>
        <v>12</v>
      </c>
      <c r="M998">
        <f t="shared" si="130"/>
        <v>2</v>
      </c>
      <c r="N998">
        <f t="shared" si="131"/>
        <v>80</v>
      </c>
      <c r="O998">
        <f t="shared" si="132"/>
        <v>16478.978515999999</v>
      </c>
      <c r="P998">
        <f>IF(N998=-1,VLOOKUP(M998,periods!$A$1:$B$11,2,FALSE),VLOOKUP(M998,periods!$A$1:$B$11,2,FALSE)/100)</f>
        <v>1E-3</v>
      </c>
      <c r="Q998">
        <f t="shared" si="133"/>
        <v>16.478978515999998</v>
      </c>
      <c r="R998">
        <f t="shared" si="134"/>
        <v>271556.73293078953</v>
      </c>
    </row>
    <row r="999" spans="1:18" x14ac:dyDescent="0.25">
      <c r="A999">
        <v>42</v>
      </c>
      <c r="B999">
        <v>2</v>
      </c>
      <c r="C999">
        <v>3</v>
      </c>
      <c r="D999">
        <v>6</v>
      </c>
      <c r="E999">
        <v>17944.476562</v>
      </c>
      <c r="H999" s="2">
        <v>12</v>
      </c>
      <c r="I999" s="2">
        <v>2</v>
      </c>
      <c r="J999" s="2">
        <v>84</v>
      </c>
      <c r="K999" s="3">
        <v>22582.164062</v>
      </c>
      <c r="L999">
        <f t="shared" si="129"/>
        <v>12</v>
      </c>
      <c r="M999">
        <f t="shared" si="130"/>
        <v>2</v>
      </c>
      <c r="N999">
        <f t="shared" si="131"/>
        <v>84</v>
      </c>
      <c r="O999">
        <f t="shared" si="132"/>
        <v>22582.164062</v>
      </c>
      <c r="P999">
        <f>IF(N999=-1,VLOOKUP(M999,periods!$A$1:$B$11,2,FALSE),VLOOKUP(M999,periods!$A$1:$B$11,2,FALSE)/100)</f>
        <v>1E-3</v>
      </c>
      <c r="Q999">
        <f t="shared" si="133"/>
        <v>22.582164062</v>
      </c>
      <c r="R999">
        <f t="shared" si="134"/>
        <v>509954.13372308435</v>
      </c>
    </row>
    <row r="1000" spans="1:18" x14ac:dyDescent="0.25">
      <c r="A1000">
        <v>42</v>
      </c>
      <c r="B1000">
        <v>2</v>
      </c>
      <c r="C1000">
        <v>3</v>
      </c>
      <c r="D1000">
        <v>7</v>
      </c>
      <c r="E1000">
        <v>8882.3496090000008</v>
      </c>
      <c r="H1000" s="2">
        <v>12</v>
      </c>
      <c r="I1000" s="2">
        <v>2</v>
      </c>
      <c r="J1000" s="2">
        <v>85</v>
      </c>
      <c r="K1000" s="3">
        <v>16585.126952999999</v>
      </c>
      <c r="L1000">
        <f t="shared" si="129"/>
        <v>12</v>
      </c>
      <c r="M1000">
        <f t="shared" si="130"/>
        <v>2</v>
      </c>
      <c r="N1000">
        <f t="shared" si="131"/>
        <v>85</v>
      </c>
      <c r="O1000">
        <f t="shared" si="132"/>
        <v>16585.126952999999</v>
      </c>
      <c r="P1000">
        <f>IF(N1000=-1,VLOOKUP(M1000,periods!$A$1:$B$11,2,FALSE),VLOOKUP(M1000,periods!$A$1:$B$11,2,FALSE)/100)</f>
        <v>1E-3</v>
      </c>
      <c r="Q1000">
        <f t="shared" si="133"/>
        <v>16.585126953</v>
      </c>
      <c r="R1000">
        <f t="shared" si="134"/>
        <v>275066.436047127</v>
      </c>
    </row>
    <row r="1001" spans="1:18" x14ac:dyDescent="0.25">
      <c r="A1001">
        <v>2100295</v>
      </c>
      <c r="B1001">
        <v>2</v>
      </c>
      <c r="C1001">
        <v>3</v>
      </c>
      <c r="D1001">
        <v>7</v>
      </c>
      <c r="E1001">
        <v>55448.289062000003</v>
      </c>
      <c r="H1001" s="2">
        <v>12</v>
      </c>
      <c r="I1001" s="2">
        <v>2</v>
      </c>
      <c r="J1001" s="2">
        <v>86</v>
      </c>
      <c r="K1001" s="3">
        <v>33343.339844000002</v>
      </c>
      <c r="L1001">
        <f t="shared" si="129"/>
        <v>12</v>
      </c>
      <c r="M1001">
        <f t="shared" si="130"/>
        <v>2</v>
      </c>
      <c r="N1001">
        <f t="shared" si="131"/>
        <v>86</v>
      </c>
      <c r="O1001">
        <f t="shared" si="132"/>
        <v>33343.339844000002</v>
      </c>
      <c r="P1001">
        <f>IF(N1001=-1,VLOOKUP(M1001,periods!$A$1:$B$11,2,FALSE),VLOOKUP(M1001,periods!$A$1:$B$11,2,FALSE)/100)</f>
        <v>1E-3</v>
      </c>
      <c r="Q1001">
        <f t="shared" si="133"/>
        <v>33.343339843999999</v>
      </c>
      <c r="R1001">
        <f t="shared" si="134"/>
        <v>1111778.3119524783</v>
      </c>
    </row>
    <row r="1002" spans="1:18" x14ac:dyDescent="0.25">
      <c r="A1002">
        <v>42</v>
      </c>
      <c r="B1002">
        <v>2</v>
      </c>
      <c r="C1002">
        <v>3</v>
      </c>
      <c r="D1002">
        <v>8</v>
      </c>
      <c r="E1002">
        <v>65505.367187999997</v>
      </c>
      <c r="H1002" s="2">
        <v>12</v>
      </c>
      <c r="I1002" s="2">
        <v>2</v>
      </c>
      <c r="J1002" s="2">
        <v>87</v>
      </c>
      <c r="K1002" s="3">
        <v>57328.126952999999</v>
      </c>
      <c r="L1002">
        <f t="shared" si="129"/>
        <v>12</v>
      </c>
      <c r="M1002">
        <f t="shared" si="130"/>
        <v>2</v>
      </c>
      <c r="N1002">
        <f t="shared" si="131"/>
        <v>87</v>
      </c>
      <c r="O1002">
        <f t="shared" si="132"/>
        <v>57328.126952999999</v>
      </c>
      <c r="P1002">
        <f>IF(N1002=-1,VLOOKUP(M1002,periods!$A$1:$B$11,2,FALSE),VLOOKUP(M1002,periods!$A$1:$B$11,2,FALSE)/100)</f>
        <v>1E-3</v>
      </c>
      <c r="Q1002">
        <f t="shared" si="133"/>
        <v>57.328126953000002</v>
      </c>
      <c r="R1002">
        <f t="shared" si="134"/>
        <v>3286514.1399392849</v>
      </c>
    </row>
    <row r="1003" spans="1:18" x14ac:dyDescent="0.25">
      <c r="A1003">
        <v>2100295</v>
      </c>
      <c r="B1003">
        <v>2</v>
      </c>
      <c r="C1003">
        <v>3</v>
      </c>
      <c r="D1003">
        <v>8</v>
      </c>
      <c r="E1003">
        <v>7505.8569340000004</v>
      </c>
      <c r="H1003" s="2">
        <v>12</v>
      </c>
      <c r="I1003" s="2">
        <v>2</v>
      </c>
      <c r="J1003" s="2">
        <v>88</v>
      </c>
      <c r="K1003" s="3">
        <v>21106.714843999998</v>
      </c>
      <c r="L1003">
        <f t="shared" si="129"/>
        <v>12</v>
      </c>
      <c r="M1003">
        <f t="shared" si="130"/>
        <v>2</v>
      </c>
      <c r="N1003">
        <f t="shared" si="131"/>
        <v>88</v>
      </c>
      <c r="O1003">
        <f t="shared" si="132"/>
        <v>21106.714843999998</v>
      </c>
      <c r="P1003">
        <f>IF(N1003=-1,VLOOKUP(M1003,periods!$A$1:$B$11,2,FALSE),VLOOKUP(M1003,periods!$A$1:$B$11,2,FALSE)/100)</f>
        <v>1E-3</v>
      </c>
      <c r="Q1003">
        <f t="shared" si="133"/>
        <v>21.106714843999999</v>
      </c>
      <c r="R1003">
        <f t="shared" si="134"/>
        <v>445493.41150592989</v>
      </c>
    </row>
    <row r="1004" spans="1:18" x14ac:dyDescent="0.25">
      <c r="A1004">
        <v>42</v>
      </c>
      <c r="B1004">
        <v>2</v>
      </c>
      <c r="C1004">
        <v>3</v>
      </c>
      <c r="D1004">
        <v>9</v>
      </c>
      <c r="E1004">
        <v>27850.285156000002</v>
      </c>
      <c r="H1004" s="2">
        <v>12</v>
      </c>
      <c r="I1004" s="2">
        <v>2</v>
      </c>
      <c r="J1004" s="2">
        <v>90</v>
      </c>
      <c r="K1004" s="3">
        <v>44876.248047000001</v>
      </c>
      <c r="L1004">
        <f t="shared" si="129"/>
        <v>12</v>
      </c>
      <c r="M1004">
        <f t="shared" si="130"/>
        <v>2</v>
      </c>
      <c r="N1004">
        <f t="shared" si="131"/>
        <v>90</v>
      </c>
      <c r="O1004">
        <f t="shared" si="132"/>
        <v>44876.248047000001</v>
      </c>
      <c r="P1004">
        <f>IF(N1004=-1,VLOOKUP(M1004,periods!$A$1:$B$11,2,FALSE),VLOOKUP(M1004,periods!$A$1:$B$11,2,FALSE)/100)</f>
        <v>1E-3</v>
      </c>
      <c r="Q1004">
        <f t="shared" si="133"/>
        <v>44.876248047000004</v>
      </c>
      <c r="R1004">
        <f t="shared" si="134"/>
        <v>2013877.6387758716</v>
      </c>
    </row>
    <row r="1005" spans="1:18" x14ac:dyDescent="0.25">
      <c r="A1005">
        <v>2100295</v>
      </c>
      <c r="B1005">
        <v>2</v>
      </c>
      <c r="C1005">
        <v>3</v>
      </c>
      <c r="D1005">
        <v>9</v>
      </c>
      <c r="E1005">
        <v>18571.013672000001</v>
      </c>
      <c r="H1005" s="2">
        <v>12</v>
      </c>
      <c r="I1005" s="2">
        <v>2</v>
      </c>
      <c r="J1005" s="2">
        <v>93</v>
      </c>
      <c r="K1005" s="3">
        <v>32864.367187999997</v>
      </c>
      <c r="L1005">
        <f t="shared" si="129"/>
        <v>12</v>
      </c>
      <c r="M1005">
        <f t="shared" si="130"/>
        <v>2</v>
      </c>
      <c r="N1005">
        <f t="shared" si="131"/>
        <v>93</v>
      </c>
      <c r="O1005">
        <f t="shared" si="132"/>
        <v>32864.367187999997</v>
      </c>
      <c r="P1005">
        <f>IF(N1005=-1,VLOOKUP(M1005,periods!$A$1:$B$11,2,FALSE),VLOOKUP(M1005,periods!$A$1:$B$11,2,FALSE)/100)</f>
        <v>1E-3</v>
      </c>
      <c r="Q1005">
        <f t="shared" si="133"/>
        <v>32.864367187999996</v>
      </c>
      <c r="R1005">
        <f t="shared" si="134"/>
        <v>1080066.6306676909</v>
      </c>
    </row>
    <row r="1006" spans="1:18" x14ac:dyDescent="0.25">
      <c r="A1006">
        <v>2100295</v>
      </c>
      <c r="B1006">
        <v>2</v>
      </c>
      <c r="C1006">
        <v>3</v>
      </c>
      <c r="D1006">
        <v>10</v>
      </c>
      <c r="E1006">
        <v>28326.181640999999</v>
      </c>
      <c r="H1006" s="2">
        <v>12</v>
      </c>
      <c r="I1006" s="2">
        <v>2</v>
      </c>
      <c r="J1006" s="2">
        <v>94</v>
      </c>
      <c r="K1006" s="3">
        <v>23035.046875</v>
      </c>
      <c r="L1006">
        <f t="shared" si="129"/>
        <v>12</v>
      </c>
      <c r="M1006">
        <f t="shared" si="130"/>
        <v>2</v>
      </c>
      <c r="N1006">
        <f t="shared" si="131"/>
        <v>94</v>
      </c>
      <c r="O1006">
        <f t="shared" si="132"/>
        <v>23035.046875</v>
      </c>
      <c r="P1006">
        <f>IF(N1006=-1,VLOOKUP(M1006,periods!$A$1:$B$11,2,FALSE),VLOOKUP(M1006,periods!$A$1:$B$11,2,FALSE)/100)</f>
        <v>1E-3</v>
      </c>
      <c r="Q1006">
        <f t="shared" si="133"/>
        <v>23.035046874999999</v>
      </c>
      <c r="R1006">
        <f t="shared" si="134"/>
        <v>530613.38453344733</v>
      </c>
    </row>
    <row r="1007" spans="1:18" x14ac:dyDescent="0.25">
      <c r="A1007">
        <v>42</v>
      </c>
      <c r="B1007">
        <v>2</v>
      </c>
      <c r="C1007">
        <v>3</v>
      </c>
      <c r="D1007">
        <v>11</v>
      </c>
      <c r="E1007">
        <v>8307.0585940000001</v>
      </c>
      <c r="H1007" s="2">
        <v>12</v>
      </c>
      <c r="I1007" s="2">
        <v>2</v>
      </c>
      <c r="J1007" s="2">
        <v>95</v>
      </c>
      <c r="K1007" s="3">
        <v>78670.945311999996</v>
      </c>
      <c r="L1007">
        <f t="shared" si="129"/>
        <v>12</v>
      </c>
      <c r="M1007">
        <f t="shared" si="130"/>
        <v>2</v>
      </c>
      <c r="N1007">
        <f t="shared" si="131"/>
        <v>95</v>
      </c>
      <c r="O1007">
        <f t="shared" si="132"/>
        <v>78670.945311999996</v>
      </c>
      <c r="P1007">
        <f>IF(N1007=-1,VLOOKUP(M1007,periods!$A$1:$B$11,2,FALSE),VLOOKUP(M1007,periods!$A$1:$B$11,2,FALSE)/100)</f>
        <v>1E-3</v>
      </c>
      <c r="Q1007">
        <f t="shared" si="133"/>
        <v>78.670945312000001</v>
      </c>
      <c r="R1007">
        <f t="shared" si="134"/>
        <v>6189117.6362836948</v>
      </c>
    </row>
    <row r="1008" spans="1:18" x14ac:dyDescent="0.25">
      <c r="A1008">
        <v>2100295</v>
      </c>
      <c r="B1008">
        <v>2</v>
      </c>
      <c r="C1008">
        <v>3</v>
      </c>
      <c r="D1008">
        <v>11</v>
      </c>
      <c r="E1008">
        <v>38037.953125</v>
      </c>
      <c r="H1008" s="2">
        <v>12</v>
      </c>
      <c r="I1008" s="2">
        <v>2</v>
      </c>
      <c r="J1008" s="2">
        <v>98</v>
      </c>
      <c r="K1008" s="3">
        <v>23136.664062</v>
      </c>
      <c r="L1008">
        <f t="shared" si="129"/>
        <v>12</v>
      </c>
      <c r="M1008">
        <f t="shared" si="130"/>
        <v>2</v>
      </c>
      <c r="N1008">
        <f t="shared" si="131"/>
        <v>98</v>
      </c>
      <c r="O1008">
        <f t="shared" si="132"/>
        <v>23136.664062</v>
      </c>
      <c r="P1008">
        <f>IF(N1008=-1,VLOOKUP(M1008,periods!$A$1:$B$11,2,FALSE),VLOOKUP(M1008,periods!$A$1:$B$11,2,FALSE)/100)</f>
        <v>1E-3</v>
      </c>
      <c r="Q1008">
        <f t="shared" si="133"/>
        <v>23.136664062000001</v>
      </c>
      <c r="R1008">
        <f t="shared" si="134"/>
        <v>535305.22391784238</v>
      </c>
    </row>
    <row r="1009" spans="1:18" x14ac:dyDescent="0.25">
      <c r="A1009">
        <v>42</v>
      </c>
      <c r="B1009">
        <v>2</v>
      </c>
      <c r="C1009">
        <v>3</v>
      </c>
      <c r="D1009">
        <v>12</v>
      </c>
      <c r="E1009">
        <v>17101.669922000001</v>
      </c>
      <c r="H1009" s="2">
        <v>12</v>
      </c>
      <c r="I1009" s="2">
        <v>2</v>
      </c>
      <c r="J1009" s="2">
        <v>99</v>
      </c>
      <c r="K1009" s="3">
        <v>6528.5776370000003</v>
      </c>
      <c r="L1009">
        <f t="shared" si="129"/>
        <v>12</v>
      </c>
      <c r="M1009">
        <f t="shared" si="130"/>
        <v>2</v>
      </c>
      <c r="N1009">
        <f t="shared" si="131"/>
        <v>99</v>
      </c>
      <c r="O1009">
        <f t="shared" si="132"/>
        <v>6528.5776370000003</v>
      </c>
      <c r="P1009">
        <f>IF(N1009=-1,VLOOKUP(M1009,periods!$A$1:$B$11,2,FALSE),VLOOKUP(M1009,periods!$A$1:$B$11,2,FALSE)/100)</f>
        <v>1E-3</v>
      </c>
      <c r="Q1009">
        <f t="shared" si="133"/>
        <v>6.5285776370000006</v>
      </c>
      <c r="R1009">
        <f t="shared" si="134"/>
        <v>42622.325962336508</v>
      </c>
    </row>
    <row r="1010" spans="1:18" x14ac:dyDescent="0.25">
      <c r="A1010">
        <v>2100295</v>
      </c>
      <c r="B1010">
        <v>2</v>
      </c>
      <c r="C1010">
        <v>3</v>
      </c>
      <c r="D1010">
        <v>12</v>
      </c>
      <c r="E1010">
        <v>27672.470702999999</v>
      </c>
      <c r="H1010" s="2">
        <v>12</v>
      </c>
      <c r="I1010" s="2">
        <v>2</v>
      </c>
      <c r="J1010" s="2">
        <v>100</v>
      </c>
      <c r="K1010" s="3">
        <v>43315.695312000003</v>
      </c>
      <c r="L1010">
        <f t="shared" si="129"/>
        <v>12</v>
      </c>
      <c r="M1010">
        <f t="shared" si="130"/>
        <v>2</v>
      </c>
      <c r="N1010">
        <f t="shared" si="131"/>
        <v>100</v>
      </c>
      <c r="O1010">
        <f t="shared" si="132"/>
        <v>43315.695312000003</v>
      </c>
      <c r="P1010">
        <f>IF(N1010=-1,VLOOKUP(M1010,periods!$A$1:$B$11,2,FALSE),VLOOKUP(M1010,periods!$A$1:$B$11,2,FALSE)/100)</f>
        <v>1E-3</v>
      </c>
      <c r="Q1010">
        <f t="shared" si="133"/>
        <v>43.315695312000003</v>
      </c>
      <c r="R1010">
        <f t="shared" si="134"/>
        <v>1876249.460362019</v>
      </c>
    </row>
    <row r="1011" spans="1:18" x14ac:dyDescent="0.25">
      <c r="A1011">
        <v>42</v>
      </c>
      <c r="B1011">
        <v>2</v>
      </c>
      <c r="C1011">
        <v>3</v>
      </c>
      <c r="D1011">
        <v>13</v>
      </c>
      <c r="E1011">
        <v>10410.394531</v>
      </c>
      <c r="H1011" s="2">
        <v>13</v>
      </c>
      <c r="I1011" s="2">
        <v>1</v>
      </c>
      <c r="J1011" s="2">
        <v>-1</v>
      </c>
      <c r="K1011" s="3">
        <v>7496.8927000000003</v>
      </c>
      <c r="L1011">
        <f t="shared" si="129"/>
        <v>13</v>
      </c>
      <c r="M1011">
        <f t="shared" si="130"/>
        <v>1</v>
      </c>
      <c r="N1011">
        <f t="shared" si="131"/>
        <v>-1</v>
      </c>
      <c r="O1011">
        <f t="shared" si="132"/>
        <v>7496.8927000000003</v>
      </c>
      <c r="P1011">
        <f>IF(N1011=-1,VLOOKUP(M1011,periods!$A$1:$B$11,2,FALSE),VLOOKUP(M1011,periods!$A$1:$B$11,2,FALSE)/100)</f>
        <v>0.1</v>
      </c>
      <c r="Q1011">
        <f t="shared" si="133"/>
        <v>749.68927000000008</v>
      </c>
      <c r="R1011">
        <f t="shared" si="134"/>
        <v>5620340.0155313304</v>
      </c>
    </row>
    <row r="1012" spans="1:18" x14ac:dyDescent="0.25">
      <c r="A1012">
        <v>2100295</v>
      </c>
      <c r="B1012">
        <v>2</v>
      </c>
      <c r="C1012">
        <v>3</v>
      </c>
      <c r="D1012">
        <v>13</v>
      </c>
      <c r="E1012">
        <v>8112.7099609999996</v>
      </c>
      <c r="H1012" s="2">
        <v>13</v>
      </c>
      <c r="I1012" s="2">
        <v>1</v>
      </c>
      <c r="J1012" s="2">
        <v>1</v>
      </c>
      <c r="K1012" s="3">
        <v>11887.129028000001</v>
      </c>
      <c r="L1012">
        <f t="shared" si="129"/>
        <v>13</v>
      </c>
      <c r="M1012">
        <f t="shared" si="130"/>
        <v>1</v>
      </c>
      <c r="N1012">
        <f t="shared" si="131"/>
        <v>1</v>
      </c>
      <c r="O1012">
        <f t="shared" si="132"/>
        <v>11887.129028000001</v>
      </c>
      <c r="P1012">
        <f>IF(N1012=-1,VLOOKUP(M1012,periods!$A$1:$B$11,2,FALSE),VLOOKUP(M1012,periods!$A$1:$B$11,2,FALSE)/100)</f>
        <v>1E-3</v>
      </c>
      <c r="Q1012">
        <f t="shared" si="133"/>
        <v>11.887129028000002</v>
      </c>
      <c r="R1012">
        <f t="shared" si="134"/>
        <v>141303.83652832024</v>
      </c>
    </row>
    <row r="1013" spans="1:18" x14ac:dyDescent="0.25">
      <c r="A1013">
        <v>42</v>
      </c>
      <c r="B1013">
        <v>2</v>
      </c>
      <c r="C1013">
        <v>3</v>
      </c>
      <c r="D1013">
        <v>17</v>
      </c>
      <c r="E1013">
        <v>30833.107422000001</v>
      </c>
      <c r="H1013" s="2">
        <v>13</v>
      </c>
      <c r="I1013" s="2">
        <v>1</v>
      </c>
      <c r="J1013" s="2">
        <v>2</v>
      </c>
      <c r="K1013" s="3">
        <v>12668.539062</v>
      </c>
      <c r="L1013">
        <f t="shared" si="129"/>
        <v>13</v>
      </c>
      <c r="M1013">
        <f t="shared" si="130"/>
        <v>1</v>
      </c>
      <c r="N1013">
        <f t="shared" si="131"/>
        <v>2</v>
      </c>
      <c r="O1013">
        <f t="shared" si="132"/>
        <v>12668.539062</v>
      </c>
      <c r="P1013">
        <f>IF(N1013=-1,VLOOKUP(M1013,periods!$A$1:$B$11,2,FALSE),VLOOKUP(M1013,periods!$A$1:$B$11,2,FALSE)/100)</f>
        <v>1E-3</v>
      </c>
      <c r="Q1013">
        <f t="shared" si="133"/>
        <v>12.668539062000001</v>
      </c>
      <c r="R1013">
        <f t="shared" si="134"/>
        <v>160491.88196541983</v>
      </c>
    </row>
    <row r="1014" spans="1:18" x14ac:dyDescent="0.25">
      <c r="A1014">
        <v>2100295</v>
      </c>
      <c r="B1014">
        <v>2</v>
      </c>
      <c r="C1014">
        <v>3</v>
      </c>
      <c r="D1014">
        <v>17</v>
      </c>
      <c r="E1014">
        <v>16196.591796999999</v>
      </c>
      <c r="H1014" s="2">
        <v>13</v>
      </c>
      <c r="I1014" s="2">
        <v>1</v>
      </c>
      <c r="J1014" s="2">
        <v>3</v>
      </c>
      <c r="K1014" s="3">
        <v>13751.605469</v>
      </c>
      <c r="L1014">
        <f t="shared" si="129"/>
        <v>13</v>
      </c>
      <c r="M1014">
        <f t="shared" si="130"/>
        <v>1</v>
      </c>
      <c r="N1014">
        <f t="shared" si="131"/>
        <v>3</v>
      </c>
      <c r="O1014">
        <f t="shared" si="132"/>
        <v>13751.605469</v>
      </c>
      <c r="P1014">
        <f>IF(N1014=-1,VLOOKUP(M1014,periods!$A$1:$B$11,2,FALSE),VLOOKUP(M1014,periods!$A$1:$B$11,2,FALSE)/100)</f>
        <v>1E-3</v>
      </c>
      <c r="Q1014">
        <f t="shared" si="133"/>
        <v>13.751605469000001</v>
      </c>
      <c r="R1014">
        <f t="shared" si="134"/>
        <v>189106.65297503074</v>
      </c>
    </row>
    <row r="1015" spans="1:18" x14ac:dyDescent="0.25">
      <c r="A1015">
        <v>42</v>
      </c>
      <c r="B1015">
        <v>2</v>
      </c>
      <c r="C1015">
        <v>3</v>
      </c>
      <c r="D1015">
        <v>18</v>
      </c>
      <c r="E1015">
        <v>40945.3125</v>
      </c>
      <c r="H1015" s="2">
        <v>13</v>
      </c>
      <c r="I1015" s="2">
        <v>1</v>
      </c>
      <c r="J1015" s="2">
        <v>4</v>
      </c>
      <c r="K1015" s="3">
        <v>10529.305664</v>
      </c>
      <c r="L1015">
        <f t="shared" si="129"/>
        <v>13</v>
      </c>
      <c r="M1015">
        <f t="shared" si="130"/>
        <v>1</v>
      </c>
      <c r="N1015">
        <f t="shared" si="131"/>
        <v>4</v>
      </c>
      <c r="O1015">
        <f t="shared" si="132"/>
        <v>10529.305664</v>
      </c>
      <c r="P1015">
        <f>IF(N1015=-1,VLOOKUP(M1015,periods!$A$1:$B$11,2,FALSE),VLOOKUP(M1015,periods!$A$1:$B$11,2,FALSE)/100)</f>
        <v>1E-3</v>
      </c>
      <c r="Q1015">
        <f t="shared" si="133"/>
        <v>10.529305663999999</v>
      </c>
      <c r="R1015">
        <f t="shared" si="134"/>
        <v>110866.27776594248</v>
      </c>
    </row>
    <row r="1016" spans="1:18" x14ac:dyDescent="0.25">
      <c r="A1016">
        <v>42</v>
      </c>
      <c r="B1016">
        <v>2</v>
      </c>
      <c r="C1016">
        <v>3</v>
      </c>
      <c r="D1016">
        <v>19</v>
      </c>
      <c r="E1016">
        <v>18164.269531000002</v>
      </c>
      <c r="H1016" s="2">
        <v>13</v>
      </c>
      <c r="I1016" s="2">
        <v>1</v>
      </c>
      <c r="J1016" s="2">
        <v>5</v>
      </c>
      <c r="K1016" s="3">
        <v>8405.140625</v>
      </c>
      <c r="L1016">
        <f t="shared" si="129"/>
        <v>13</v>
      </c>
      <c r="M1016">
        <f t="shared" si="130"/>
        <v>1</v>
      </c>
      <c r="N1016">
        <f t="shared" si="131"/>
        <v>5</v>
      </c>
      <c r="O1016">
        <f t="shared" si="132"/>
        <v>8405.140625</v>
      </c>
      <c r="P1016">
        <f>IF(N1016=-1,VLOOKUP(M1016,periods!$A$1:$B$11,2,FALSE),VLOOKUP(M1016,periods!$A$1:$B$11,2,FALSE)/100)</f>
        <v>1E-3</v>
      </c>
      <c r="Q1016">
        <f t="shared" si="133"/>
        <v>8.4051406249999996</v>
      </c>
      <c r="R1016">
        <f t="shared" si="134"/>
        <v>70646.388926025393</v>
      </c>
    </row>
    <row r="1017" spans="1:18" x14ac:dyDescent="0.25">
      <c r="A1017">
        <v>2100295</v>
      </c>
      <c r="B1017">
        <v>2</v>
      </c>
      <c r="C1017">
        <v>3</v>
      </c>
      <c r="D1017">
        <v>19</v>
      </c>
      <c r="E1017">
        <v>39023.988280999998</v>
      </c>
      <c r="H1017" s="2">
        <v>13</v>
      </c>
      <c r="I1017" s="2">
        <v>1</v>
      </c>
      <c r="J1017" s="2">
        <v>9</v>
      </c>
      <c r="K1017" s="3">
        <v>9934.2089840000008</v>
      </c>
      <c r="L1017">
        <f t="shared" si="129"/>
        <v>13</v>
      </c>
      <c r="M1017">
        <f t="shared" si="130"/>
        <v>1</v>
      </c>
      <c r="N1017">
        <f t="shared" si="131"/>
        <v>9</v>
      </c>
      <c r="O1017">
        <f t="shared" si="132"/>
        <v>9934.2089840000008</v>
      </c>
      <c r="P1017">
        <f>IF(N1017=-1,VLOOKUP(M1017,periods!$A$1:$B$11,2,FALSE),VLOOKUP(M1017,periods!$A$1:$B$11,2,FALSE)/100)</f>
        <v>1E-3</v>
      </c>
      <c r="Q1017">
        <f t="shared" si="133"/>
        <v>9.9342089840000014</v>
      </c>
      <c r="R1017">
        <f t="shared" si="134"/>
        <v>98688.508137786324</v>
      </c>
    </row>
    <row r="1018" spans="1:18" x14ac:dyDescent="0.25">
      <c r="A1018">
        <v>42</v>
      </c>
      <c r="B1018">
        <v>2</v>
      </c>
      <c r="C1018">
        <v>3</v>
      </c>
      <c r="D1018">
        <v>20</v>
      </c>
      <c r="E1018">
        <v>4145.7846680000002</v>
      </c>
      <c r="H1018" s="2">
        <v>13</v>
      </c>
      <c r="I1018" s="2">
        <v>1</v>
      </c>
      <c r="J1018" s="2">
        <v>11</v>
      </c>
      <c r="K1018" s="3">
        <v>14899.294921999999</v>
      </c>
      <c r="L1018">
        <f t="shared" si="129"/>
        <v>13</v>
      </c>
      <c r="M1018">
        <f t="shared" si="130"/>
        <v>1</v>
      </c>
      <c r="N1018">
        <f t="shared" si="131"/>
        <v>11</v>
      </c>
      <c r="O1018">
        <f t="shared" si="132"/>
        <v>14899.294921999999</v>
      </c>
      <c r="P1018">
        <f>IF(N1018=-1,VLOOKUP(M1018,periods!$A$1:$B$11,2,FALSE),VLOOKUP(M1018,periods!$A$1:$B$11,2,FALSE)/100)</f>
        <v>1E-3</v>
      </c>
      <c r="Q1018">
        <f t="shared" si="133"/>
        <v>14.899294921999999</v>
      </c>
      <c r="R1018">
        <f t="shared" si="134"/>
        <v>221988.98917273496</v>
      </c>
    </row>
    <row r="1019" spans="1:18" x14ac:dyDescent="0.25">
      <c r="A1019">
        <v>42</v>
      </c>
      <c r="B1019">
        <v>2</v>
      </c>
      <c r="C1019">
        <v>3</v>
      </c>
      <c r="D1019">
        <v>21</v>
      </c>
      <c r="E1019">
        <v>25751.832031000002</v>
      </c>
      <c r="H1019" s="2">
        <v>13</v>
      </c>
      <c r="I1019" s="2">
        <v>1</v>
      </c>
      <c r="J1019" s="2">
        <v>13</v>
      </c>
      <c r="K1019" s="3">
        <v>15320.481444999999</v>
      </c>
      <c r="L1019">
        <f t="shared" si="129"/>
        <v>13</v>
      </c>
      <c r="M1019">
        <f t="shared" si="130"/>
        <v>1</v>
      </c>
      <c r="N1019">
        <f t="shared" si="131"/>
        <v>13</v>
      </c>
      <c r="O1019">
        <f t="shared" si="132"/>
        <v>15320.481444999999</v>
      </c>
      <c r="P1019">
        <f>IF(N1019=-1,VLOOKUP(M1019,periods!$A$1:$B$11,2,FALSE),VLOOKUP(M1019,periods!$A$1:$B$11,2,FALSE)/100)</f>
        <v>1E-3</v>
      </c>
      <c r="Q1019">
        <f t="shared" si="133"/>
        <v>15.320481445</v>
      </c>
      <c r="R1019">
        <f t="shared" si="134"/>
        <v>234717.1517065893</v>
      </c>
    </row>
    <row r="1020" spans="1:18" x14ac:dyDescent="0.25">
      <c r="A1020">
        <v>2100295</v>
      </c>
      <c r="B1020">
        <v>2</v>
      </c>
      <c r="C1020">
        <v>3</v>
      </c>
      <c r="D1020">
        <v>21</v>
      </c>
      <c r="E1020">
        <v>16161.933594</v>
      </c>
      <c r="H1020" s="2">
        <v>13</v>
      </c>
      <c r="I1020" s="2">
        <v>1</v>
      </c>
      <c r="J1020" s="2">
        <v>14</v>
      </c>
      <c r="K1020" s="3">
        <v>8997.9296880000002</v>
      </c>
      <c r="L1020">
        <f t="shared" si="129"/>
        <v>13</v>
      </c>
      <c r="M1020">
        <f t="shared" si="130"/>
        <v>1</v>
      </c>
      <c r="N1020">
        <f t="shared" si="131"/>
        <v>14</v>
      </c>
      <c r="O1020">
        <f t="shared" si="132"/>
        <v>8997.9296880000002</v>
      </c>
      <c r="P1020">
        <f>IF(N1020=-1,VLOOKUP(M1020,periods!$A$1:$B$11,2,FALSE),VLOOKUP(M1020,periods!$A$1:$B$11,2,FALSE)/100)</f>
        <v>1E-3</v>
      </c>
      <c r="Q1020">
        <f t="shared" si="133"/>
        <v>8.997929688000001</v>
      </c>
      <c r="R1020">
        <f t="shared" si="134"/>
        <v>80962.738670191786</v>
      </c>
    </row>
    <row r="1021" spans="1:18" x14ac:dyDescent="0.25">
      <c r="A1021">
        <v>2100295</v>
      </c>
      <c r="B1021">
        <v>2</v>
      </c>
      <c r="C1021">
        <v>3</v>
      </c>
      <c r="D1021">
        <v>22</v>
      </c>
      <c r="E1021">
        <v>19141.941406000002</v>
      </c>
      <c r="H1021" s="2">
        <v>13</v>
      </c>
      <c r="I1021" s="2">
        <v>1</v>
      </c>
      <c r="J1021" s="2">
        <v>15</v>
      </c>
      <c r="K1021" s="3">
        <v>11069.566406</v>
      </c>
      <c r="L1021">
        <f t="shared" si="129"/>
        <v>13</v>
      </c>
      <c r="M1021">
        <f t="shared" si="130"/>
        <v>1</v>
      </c>
      <c r="N1021">
        <f t="shared" si="131"/>
        <v>15</v>
      </c>
      <c r="O1021">
        <f t="shared" si="132"/>
        <v>11069.566406</v>
      </c>
      <c r="P1021">
        <f>IF(N1021=-1,VLOOKUP(M1021,periods!$A$1:$B$11,2,FALSE),VLOOKUP(M1021,periods!$A$1:$B$11,2,FALSE)/100)</f>
        <v>1E-3</v>
      </c>
      <c r="Q1021">
        <f t="shared" si="133"/>
        <v>11.069566406</v>
      </c>
      <c r="R1021">
        <f t="shared" si="134"/>
        <v>122535.30041684376</v>
      </c>
    </row>
    <row r="1022" spans="1:18" x14ac:dyDescent="0.25">
      <c r="A1022">
        <v>42</v>
      </c>
      <c r="B1022">
        <v>2</v>
      </c>
      <c r="C1022">
        <v>3</v>
      </c>
      <c r="D1022">
        <v>23</v>
      </c>
      <c r="E1022">
        <v>45034.527344000002</v>
      </c>
      <c r="H1022" s="2">
        <v>13</v>
      </c>
      <c r="I1022" s="2">
        <v>1</v>
      </c>
      <c r="J1022" s="2">
        <v>16</v>
      </c>
      <c r="K1022" s="3">
        <v>28928.396484000001</v>
      </c>
      <c r="L1022">
        <f t="shared" si="129"/>
        <v>13</v>
      </c>
      <c r="M1022">
        <f t="shared" si="130"/>
        <v>1</v>
      </c>
      <c r="N1022">
        <f t="shared" si="131"/>
        <v>16</v>
      </c>
      <c r="O1022">
        <f t="shared" si="132"/>
        <v>28928.396484000001</v>
      </c>
      <c r="P1022">
        <f>IF(N1022=-1,VLOOKUP(M1022,periods!$A$1:$B$11,2,FALSE),VLOOKUP(M1022,periods!$A$1:$B$11,2,FALSE)/100)</f>
        <v>1E-3</v>
      </c>
      <c r="Q1022">
        <f t="shared" si="133"/>
        <v>28.928396484</v>
      </c>
      <c r="R1022">
        <f t="shared" si="134"/>
        <v>836852.12313550361</v>
      </c>
    </row>
    <row r="1023" spans="1:18" x14ac:dyDescent="0.25">
      <c r="A1023">
        <v>2100295</v>
      </c>
      <c r="B1023">
        <v>2</v>
      </c>
      <c r="C1023">
        <v>3</v>
      </c>
      <c r="D1023">
        <v>23</v>
      </c>
      <c r="E1023">
        <v>7096.0527339999999</v>
      </c>
      <c r="H1023" s="2">
        <v>13</v>
      </c>
      <c r="I1023" s="2">
        <v>1</v>
      </c>
      <c r="J1023" s="2">
        <v>17</v>
      </c>
      <c r="K1023" s="3">
        <v>16968.720702999999</v>
      </c>
      <c r="L1023">
        <f t="shared" si="129"/>
        <v>13</v>
      </c>
      <c r="M1023">
        <f t="shared" si="130"/>
        <v>1</v>
      </c>
      <c r="N1023">
        <f t="shared" si="131"/>
        <v>17</v>
      </c>
      <c r="O1023">
        <f t="shared" si="132"/>
        <v>16968.720702999999</v>
      </c>
      <c r="P1023">
        <f>IF(N1023=-1,VLOOKUP(M1023,periods!$A$1:$B$11,2,FALSE),VLOOKUP(M1023,periods!$A$1:$B$11,2,FALSE)/100)</f>
        <v>1E-3</v>
      </c>
      <c r="Q1023">
        <f t="shared" si="133"/>
        <v>16.968720702999999</v>
      </c>
      <c r="R1023">
        <f t="shared" si="134"/>
        <v>287937.48229642079</v>
      </c>
    </row>
    <row r="1024" spans="1:18" x14ac:dyDescent="0.25">
      <c r="A1024">
        <v>2100295</v>
      </c>
      <c r="B1024">
        <v>2</v>
      </c>
      <c r="C1024">
        <v>3</v>
      </c>
      <c r="D1024">
        <v>24</v>
      </c>
      <c r="E1024">
        <v>24535.890625</v>
      </c>
      <c r="H1024" s="2">
        <v>13</v>
      </c>
      <c r="I1024" s="2">
        <v>1</v>
      </c>
      <c r="J1024" s="2">
        <v>18</v>
      </c>
      <c r="K1024" s="3">
        <v>7748.8735349999997</v>
      </c>
      <c r="L1024">
        <f t="shared" si="129"/>
        <v>13</v>
      </c>
      <c r="M1024">
        <f t="shared" si="130"/>
        <v>1</v>
      </c>
      <c r="N1024">
        <f t="shared" si="131"/>
        <v>18</v>
      </c>
      <c r="O1024">
        <f t="shared" si="132"/>
        <v>7748.8735349999997</v>
      </c>
      <c r="P1024">
        <f>IF(N1024=-1,VLOOKUP(M1024,periods!$A$1:$B$11,2,FALSE),VLOOKUP(M1024,periods!$A$1:$B$11,2,FALSE)/100)</f>
        <v>1E-3</v>
      </c>
      <c r="Q1024">
        <f t="shared" si="133"/>
        <v>7.7488735349999995</v>
      </c>
      <c r="R1024">
        <f t="shared" si="134"/>
        <v>60045.041061423392</v>
      </c>
    </row>
    <row r="1025" spans="1:18" x14ac:dyDescent="0.25">
      <c r="A1025">
        <v>2100295</v>
      </c>
      <c r="B1025">
        <v>2</v>
      </c>
      <c r="C1025">
        <v>3</v>
      </c>
      <c r="D1025">
        <v>25</v>
      </c>
      <c r="E1025">
        <v>16467.019531000002</v>
      </c>
      <c r="H1025" s="2">
        <v>13</v>
      </c>
      <c r="I1025" s="2">
        <v>1</v>
      </c>
      <c r="J1025" s="2">
        <v>20</v>
      </c>
      <c r="K1025" s="3">
        <v>21530.970702999999</v>
      </c>
      <c r="L1025">
        <f t="shared" si="129"/>
        <v>13</v>
      </c>
      <c r="M1025">
        <f t="shared" si="130"/>
        <v>1</v>
      </c>
      <c r="N1025">
        <f t="shared" si="131"/>
        <v>20</v>
      </c>
      <c r="O1025">
        <f t="shared" si="132"/>
        <v>21530.970702999999</v>
      </c>
      <c r="P1025">
        <f>IF(N1025=-1,VLOOKUP(M1025,periods!$A$1:$B$11,2,FALSE),VLOOKUP(M1025,periods!$A$1:$B$11,2,FALSE)/100)</f>
        <v>1E-3</v>
      </c>
      <c r="Q1025">
        <f t="shared" si="133"/>
        <v>21.530970703000001</v>
      </c>
      <c r="R1025">
        <f t="shared" si="134"/>
        <v>463582.69941344426</v>
      </c>
    </row>
    <row r="1026" spans="1:18" x14ac:dyDescent="0.25">
      <c r="A1026">
        <v>42</v>
      </c>
      <c r="B1026">
        <v>2</v>
      </c>
      <c r="C1026">
        <v>3</v>
      </c>
      <c r="D1026">
        <v>26</v>
      </c>
      <c r="E1026">
        <v>24502.34375</v>
      </c>
      <c r="H1026" s="2">
        <v>13</v>
      </c>
      <c r="I1026" s="2">
        <v>1</v>
      </c>
      <c r="J1026" s="2">
        <v>22</v>
      </c>
      <c r="K1026" s="3">
        <v>25341.324218999998</v>
      </c>
      <c r="L1026">
        <f t="shared" ref="L1026:L1089" si="135">H1026</f>
        <v>13</v>
      </c>
      <c r="M1026">
        <f t="shared" ref="M1026:M1089" si="136">I1026</f>
        <v>1</v>
      </c>
      <c r="N1026">
        <f t="shared" ref="N1026:N1089" si="137">J1026</f>
        <v>22</v>
      </c>
      <c r="O1026">
        <f t="shared" ref="O1026:O1089" si="138">K1026</f>
        <v>25341.324218999998</v>
      </c>
      <c r="P1026">
        <f>IF(N1026=-1,VLOOKUP(M1026,periods!$A$1:$B$11,2,FALSE),VLOOKUP(M1026,periods!$A$1:$B$11,2,FALSE)/100)</f>
        <v>1E-3</v>
      </c>
      <c r="Q1026">
        <f t="shared" si="133"/>
        <v>25.341324219000001</v>
      </c>
      <c r="R1026">
        <f t="shared" si="134"/>
        <v>642182.71317247581</v>
      </c>
    </row>
    <row r="1027" spans="1:18" x14ac:dyDescent="0.25">
      <c r="A1027">
        <v>2100295</v>
      </c>
      <c r="B1027">
        <v>2</v>
      </c>
      <c r="C1027">
        <v>3</v>
      </c>
      <c r="D1027">
        <v>26</v>
      </c>
      <c r="E1027">
        <v>22574.238281000002</v>
      </c>
      <c r="H1027" s="2">
        <v>13</v>
      </c>
      <c r="I1027" s="2">
        <v>1</v>
      </c>
      <c r="J1027" s="2">
        <v>23</v>
      </c>
      <c r="K1027" s="3">
        <v>6425.8657229999999</v>
      </c>
      <c r="L1027">
        <f t="shared" si="135"/>
        <v>13</v>
      </c>
      <c r="M1027">
        <f t="shared" si="136"/>
        <v>1</v>
      </c>
      <c r="N1027">
        <f t="shared" si="137"/>
        <v>23</v>
      </c>
      <c r="O1027">
        <f t="shared" si="138"/>
        <v>6425.8657229999999</v>
      </c>
      <c r="P1027">
        <f>IF(N1027=-1,VLOOKUP(M1027,periods!$A$1:$B$11,2,FALSE),VLOOKUP(M1027,periods!$A$1:$B$11,2,FALSE)/100)</f>
        <v>1E-3</v>
      </c>
      <c r="Q1027">
        <f t="shared" ref="Q1027:Q1090" si="139">O1027*P1027</f>
        <v>6.4258657230000003</v>
      </c>
      <c r="R1027">
        <f t="shared" ref="R1027:R1090" si="140">P1027*O1027^2</f>
        <v>41291.750290026313</v>
      </c>
    </row>
    <row r="1028" spans="1:18" x14ac:dyDescent="0.25">
      <c r="A1028">
        <v>42</v>
      </c>
      <c r="B1028">
        <v>2</v>
      </c>
      <c r="C1028">
        <v>3</v>
      </c>
      <c r="D1028">
        <v>27</v>
      </c>
      <c r="E1028">
        <v>12831.357421999999</v>
      </c>
      <c r="H1028" s="2">
        <v>13</v>
      </c>
      <c r="I1028" s="2">
        <v>1</v>
      </c>
      <c r="J1028" s="2">
        <v>24</v>
      </c>
      <c r="K1028" s="3">
        <v>22533.490234000001</v>
      </c>
      <c r="L1028">
        <f t="shared" si="135"/>
        <v>13</v>
      </c>
      <c r="M1028">
        <f t="shared" si="136"/>
        <v>1</v>
      </c>
      <c r="N1028">
        <f t="shared" si="137"/>
        <v>24</v>
      </c>
      <c r="O1028">
        <f t="shared" si="138"/>
        <v>22533.490234000001</v>
      </c>
      <c r="P1028">
        <f>IF(N1028=-1,VLOOKUP(M1028,periods!$A$1:$B$11,2,FALSE),VLOOKUP(M1028,periods!$A$1:$B$11,2,FALSE)/100)</f>
        <v>1E-3</v>
      </c>
      <c r="Q1028">
        <f t="shared" si="139"/>
        <v>22.533490234000002</v>
      </c>
      <c r="R1028">
        <f t="shared" si="140"/>
        <v>507758.18212577346</v>
      </c>
    </row>
    <row r="1029" spans="1:18" x14ac:dyDescent="0.25">
      <c r="A1029">
        <v>2100295</v>
      </c>
      <c r="B1029">
        <v>2</v>
      </c>
      <c r="C1029">
        <v>3</v>
      </c>
      <c r="D1029">
        <v>27</v>
      </c>
      <c r="E1029">
        <v>22552.960938</v>
      </c>
      <c r="H1029" s="2">
        <v>13</v>
      </c>
      <c r="I1029" s="2">
        <v>1</v>
      </c>
      <c r="J1029" s="2">
        <v>26</v>
      </c>
      <c r="K1029" s="3">
        <v>11056.186523</v>
      </c>
      <c r="L1029">
        <f t="shared" si="135"/>
        <v>13</v>
      </c>
      <c r="M1029">
        <f t="shared" si="136"/>
        <v>1</v>
      </c>
      <c r="N1029">
        <f t="shared" si="137"/>
        <v>26</v>
      </c>
      <c r="O1029">
        <f t="shared" si="138"/>
        <v>11056.186523</v>
      </c>
      <c r="P1029">
        <f>IF(N1029=-1,VLOOKUP(M1029,periods!$A$1:$B$11,2,FALSE),VLOOKUP(M1029,periods!$A$1:$B$11,2,FALSE)/100)</f>
        <v>1E-3</v>
      </c>
      <c r="Q1029">
        <f t="shared" si="139"/>
        <v>11.056186523000001</v>
      </c>
      <c r="R1029">
        <f t="shared" si="140"/>
        <v>122239.26043136683</v>
      </c>
    </row>
    <row r="1030" spans="1:18" x14ac:dyDescent="0.25">
      <c r="A1030">
        <v>42</v>
      </c>
      <c r="B1030">
        <v>2</v>
      </c>
      <c r="C1030">
        <v>3</v>
      </c>
      <c r="D1030">
        <v>28</v>
      </c>
      <c r="E1030">
        <v>20304.320312</v>
      </c>
      <c r="H1030" s="2">
        <v>13</v>
      </c>
      <c r="I1030" s="2">
        <v>1</v>
      </c>
      <c r="J1030" s="2">
        <v>28</v>
      </c>
      <c r="K1030" s="3">
        <v>18105.647948999998</v>
      </c>
      <c r="L1030">
        <f t="shared" si="135"/>
        <v>13</v>
      </c>
      <c r="M1030">
        <f t="shared" si="136"/>
        <v>1</v>
      </c>
      <c r="N1030">
        <f t="shared" si="137"/>
        <v>28</v>
      </c>
      <c r="O1030">
        <f t="shared" si="138"/>
        <v>18105.647948999998</v>
      </c>
      <c r="P1030">
        <f>IF(N1030=-1,VLOOKUP(M1030,periods!$A$1:$B$11,2,FALSE),VLOOKUP(M1030,periods!$A$1:$B$11,2,FALSE)/100)</f>
        <v>1E-3</v>
      </c>
      <c r="Q1030">
        <f t="shared" si="139"/>
        <v>18.105647948999998</v>
      </c>
      <c r="R1030">
        <f t="shared" si="140"/>
        <v>327814.48765312787</v>
      </c>
    </row>
    <row r="1031" spans="1:18" x14ac:dyDescent="0.25">
      <c r="A1031">
        <v>2100295</v>
      </c>
      <c r="B1031">
        <v>2</v>
      </c>
      <c r="C1031">
        <v>3</v>
      </c>
      <c r="D1031">
        <v>28</v>
      </c>
      <c r="E1031">
        <v>6267.1625979999999</v>
      </c>
      <c r="H1031" s="2">
        <v>13</v>
      </c>
      <c r="I1031" s="2">
        <v>1</v>
      </c>
      <c r="J1031" s="2">
        <v>29</v>
      </c>
      <c r="K1031" s="3">
        <v>15908.253906</v>
      </c>
      <c r="L1031">
        <f t="shared" si="135"/>
        <v>13</v>
      </c>
      <c r="M1031">
        <f t="shared" si="136"/>
        <v>1</v>
      </c>
      <c r="N1031">
        <f t="shared" si="137"/>
        <v>29</v>
      </c>
      <c r="O1031">
        <f t="shared" si="138"/>
        <v>15908.253906</v>
      </c>
      <c r="P1031">
        <f>IF(N1031=-1,VLOOKUP(M1031,periods!$A$1:$B$11,2,FALSE),VLOOKUP(M1031,periods!$A$1:$B$11,2,FALSE)/100)</f>
        <v>1E-3</v>
      </c>
      <c r="Q1031">
        <f t="shared" si="139"/>
        <v>15.908253906000001</v>
      </c>
      <c r="R1031">
        <f t="shared" si="140"/>
        <v>253072.54233776426</v>
      </c>
    </row>
    <row r="1032" spans="1:18" x14ac:dyDescent="0.25">
      <c r="A1032">
        <v>2100295</v>
      </c>
      <c r="B1032">
        <v>2</v>
      </c>
      <c r="C1032">
        <v>3</v>
      </c>
      <c r="D1032">
        <v>29</v>
      </c>
      <c r="E1032">
        <v>11490.970703000001</v>
      </c>
      <c r="H1032" s="2">
        <v>13</v>
      </c>
      <c r="I1032" s="2">
        <v>1</v>
      </c>
      <c r="J1032" s="2">
        <v>30</v>
      </c>
      <c r="K1032" s="3">
        <v>20619.464843000002</v>
      </c>
      <c r="L1032">
        <f t="shared" si="135"/>
        <v>13</v>
      </c>
      <c r="M1032">
        <f t="shared" si="136"/>
        <v>1</v>
      </c>
      <c r="N1032">
        <f t="shared" si="137"/>
        <v>30</v>
      </c>
      <c r="O1032">
        <f t="shared" si="138"/>
        <v>20619.464843000002</v>
      </c>
      <c r="P1032">
        <f>IF(N1032=-1,VLOOKUP(M1032,periods!$A$1:$B$11,2,FALSE),VLOOKUP(M1032,periods!$A$1:$B$11,2,FALSE)/100)</f>
        <v>1E-3</v>
      </c>
      <c r="Q1032">
        <f t="shared" si="139"/>
        <v>20.619464843000003</v>
      </c>
      <c r="R1032">
        <f t="shared" si="140"/>
        <v>425162.33041171305</v>
      </c>
    </row>
    <row r="1033" spans="1:18" x14ac:dyDescent="0.25">
      <c r="A1033">
        <v>42</v>
      </c>
      <c r="B1033">
        <v>2</v>
      </c>
      <c r="C1033">
        <v>3</v>
      </c>
      <c r="D1033">
        <v>30</v>
      </c>
      <c r="E1033">
        <v>13278.693359000001</v>
      </c>
      <c r="H1033" s="2">
        <v>13</v>
      </c>
      <c r="I1033" s="2">
        <v>1</v>
      </c>
      <c r="J1033" s="2">
        <v>32</v>
      </c>
      <c r="K1033" s="3">
        <v>3983.0358890000002</v>
      </c>
      <c r="L1033">
        <f t="shared" si="135"/>
        <v>13</v>
      </c>
      <c r="M1033">
        <f t="shared" si="136"/>
        <v>1</v>
      </c>
      <c r="N1033">
        <f t="shared" si="137"/>
        <v>32</v>
      </c>
      <c r="O1033">
        <f t="shared" si="138"/>
        <v>3983.0358890000002</v>
      </c>
      <c r="P1033">
        <f>IF(N1033=-1,VLOOKUP(M1033,periods!$A$1:$B$11,2,FALSE),VLOOKUP(M1033,periods!$A$1:$B$11,2,FALSE)/100)</f>
        <v>1E-3</v>
      </c>
      <c r="Q1033">
        <f t="shared" si="139"/>
        <v>3.9830358890000004</v>
      </c>
      <c r="R1033">
        <f t="shared" si="140"/>
        <v>15864.574893062021</v>
      </c>
    </row>
    <row r="1034" spans="1:18" x14ac:dyDescent="0.25">
      <c r="A1034">
        <v>2100295</v>
      </c>
      <c r="B1034">
        <v>2</v>
      </c>
      <c r="C1034">
        <v>3</v>
      </c>
      <c r="D1034">
        <v>30</v>
      </c>
      <c r="E1034">
        <v>11328.791015999999</v>
      </c>
      <c r="H1034" s="2">
        <v>13</v>
      </c>
      <c r="I1034" s="2">
        <v>1</v>
      </c>
      <c r="J1034" s="2">
        <v>33</v>
      </c>
      <c r="K1034" s="3">
        <v>6072.8935549999997</v>
      </c>
      <c r="L1034">
        <f t="shared" si="135"/>
        <v>13</v>
      </c>
      <c r="M1034">
        <f t="shared" si="136"/>
        <v>1</v>
      </c>
      <c r="N1034">
        <f t="shared" si="137"/>
        <v>33</v>
      </c>
      <c r="O1034">
        <f t="shared" si="138"/>
        <v>6072.8935549999997</v>
      </c>
      <c r="P1034">
        <f>IF(N1034=-1,VLOOKUP(M1034,periods!$A$1:$B$11,2,FALSE),VLOOKUP(M1034,periods!$A$1:$B$11,2,FALSE)/100)</f>
        <v>1E-3</v>
      </c>
      <c r="Q1034">
        <f t="shared" si="139"/>
        <v>6.0728935549999994</v>
      </c>
      <c r="R1034">
        <f t="shared" si="140"/>
        <v>36880.036130360539</v>
      </c>
    </row>
    <row r="1035" spans="1:18" x14ac:dyDescent="0.25">
      <c r="A1035">
        <v>42</v>
      </c>
      <c r="B1035">
        <v>2</v>
      </c>
      <c r="C1035">
        <v>3</v>
      </c>
      <c r="D1035">
        <v>31</v>
      </c>
      <c r="E1035">
        <v>35564.800780999998</v>
      </c>
      <c r="H1035" s="2">
        <v>13</v>
      </c>
      <c r="I1035" s="2">
        <v>1</v>
      </c>
      <c r="J1035" s="2">
        <v>35</v>
      </c>
      <c r="K1035" s="3">
        <v>8630.6943360000005</v>
      </c>
      <c r="L1035">
        <f t="shared" si="135"/>
        <v>13</v>
      </c>
      <c r="M1035">
        <f t="shared" si="136"/>
        <v>1</v>
      </c>
      <c r="N1035">
        <f t="shared" si="137"/>
        <v>35</v>
      </c>
      <c r="O1035">
        <f t="shared" si="138"/>
        <v>8630.6943360000005</v>
      </c>
      <c r="P1035">
        <f>IF(N1035=-1,VLOOKUP(M1035,periods!$A$1:$B$11,2,FALSE),VLOOKUP(M1035,periods!$A$1:$B$11,2,FALSE)/100)</f>
        <v>1E-3</v>
      </c>
      <c r="Q1035">
        <f t="shared" si="139"/>
        <v>8.6306943360000012</v>
      </c>
      <c r="R1035">
        <f t="shared" si="140"/>
        <v>74488.884721462484</v>
      </c>
    </row>
    <row r="1036" spans="1:18" x14ac:dyDescent="0.25">
      <c r="A1036">
        <v>2100295</v>
      </c>
      <c r="B1036">
        <v>2</v>
      </c>
      <c r="C1036">
        <v>3</v>
      </c>
      <c r="D1036">
        <v>31</v>
      </c>
      <c r="E1036">
        <v>18169.259765999999</v>
      </c>
      <c r="H1036" s="2">
        <v>13</v>
      </c>
      <c r="I1036" s="2">
        <v>1</v>
      </c>
      <c r="J1036" s="2">
        <v>36</v>
      </c>
      <c r="K1036" s="3">
        <v>12353.387694999999</v>
      </c>
      <c r="L1036">
        <f t="shared" si="135"/>
        <v>13</v>
      </c>
      <c r="M1036">
        <f t="shared" si="136"/>
        <v>1</v>
      </c>
      <c r="N1036">
        <f t="shared" si="137"/>
        <v>36</v>
      </c>
      <c r="O1036">
        <f t="shared" si="138"/>
        <v>12353.387694999999</v>
      </c>
      <c r="P1036">
        <f>IF(N1036=-1,VLOOKUP(M1036,periods!$A$1:$B$11,2,FALSE),VLOOKUP(M1036,periods!$A$1:$B$11,2,FALSE)/100)</f>
        <v>1E-3</v>
      </c>
      <c r="Q1036">
        <f t="shared" si="139"/>
        <v>12.353387695</v>
      </c>
      <c r="R1036">
        <f t="shared" si="140"/>
        <v>152606.18754297739</v>
      </c>
    </row>
    <row r="1037" spans="1:18" x14ac:dyDescent="0.25">
      <c r="A1037">
        <v>42</v>
      </c>
      <c r="B1037">
        <v>2</v>
      </c>
      <c r="C1037">
        <v>3</v>
      </c>
      <c r="D1037">
        <v>32</v>
      </c>
      <c r="E1037">
        <v>15254.275390999999</v>
      </c>
      <c r="H1037" s="2">
        <v>13</v>
      </c>
      <c r="I1037" s="2">
        <v>1</v>
      </c>
      <c r="J1037" s="2">
        <v>39</v>
      </c>
      <c r="K1037" s="3">
        <v>15315.751953000001</v>
      </c>
      <c r="L1037">
        <f t="shared" si="135"/>
        <v>13</v>
      </c>
      <c r="M1037">
        <f t="shared" si="136"/>
        <v>1</v>
      </c>
      <c r="N1037">
        <f t="shared" si="137"/>
        <v>39</v>
      </c>
      <c r="O1037">
        <f t="shared" si="138"/>
        <v>15315.751953000001</v>
      </c>
      <c r="P1037">
        <f>IF(N1037=-1,VLOOKUP(M1037,periods!$A$1:$B$11,2,FALSE),VLOOKUP(M1037,periods!$A$1:$B$11,2,FALSE)/100)</f>
        <v>1E-3</v>
      </c>
      <c r="Q1037">
        <f t="shared" si="139"/>
        <v>15.315751953000001</v>
      </c>
      <c r="R1037">
        <f t="shared" si="140"/>
        <v>234572.25788582335</v>
      </c>
    </row>
    <row r="1038" spans="1:18" x14ac:dyDescent="0.25">
      <c r="A1038">
        <v>2100295</v>
      </c>
      <c r="B1038">
        <v>2</v>
      </c>
      <c r="C1038">
        <v>3</v>
      </c>
      <c r="D1038">
        <v>32</v>
      </c>
      <c r="E1038">
        <v>55311.5</v>
      </c>
      <c r="H1038" s="2">
        <v>13</v>
      </c>
      <c r="I1038" s="2">
        <v>1</v>
      </c>
      <c r="J1038" s="2">
        <v>40</v>
      </c>
      <c r="K1038" s="3">
        <v>17243.148438</v>
      </c>
      <c r="L1038">
        <f t="shared" si="135"/>
        <v>13</v>
      </c>
      <c r="M1038">
        <f t="shared" si="136"/>
        <v>1</v>
      </c>
      <c r="N1038">
        <f t="shared" si="137"/>
        <v>40</v>
      </c>
      <c r="O1038">
        <f t="shared" si="138"/>
        <v>17243.148438</v>
      </c>
      <c r="P1038">
        <f>IF(N1038=-1,VLOOKUP(M1038,periods!$A$1:$B$11,2,FALSE),VLOOKUP(M1038,periods!$A$1:$B$11,2,FALSE)/100)</f>
        <v>1E-3</v>
      </c>
      <c r="Q1038">
        <f t="shared" si="139"/>
        <v>17.243148438000002</v>
      </c>
      <c r="R1038">
        <f t="shared" si="140"/>
        <v>297326.16805490182</v>
      </c>
    </row>
    <row r="1039" spans="1:18" x14ac:dyDescent="0.25">
      <c r="A1039">
        <v>2100295</v>
      </c>
      <c r="B1039">
        <v>2</v>
      </c>
      <c r="C1039">
        <v>3</v>
      </c>
      <c r="D1039">
        <v>33</v>
      </c>
      <c r="E1039">
        <v>6015.7880859999996</v>
      </c>
      <c r="H1039" s="2">
        <v>13</v>
      </c>
      <c r="I1039" s="2">
        <v>1</v>
      </c>
      <c r="J1039" s="2">
        <v>41</v>
      </c>
      <c r="K1039" s="3">
        <v>8057.4301759999998</v>
      </c>
      <c r="L1039">
        <f t="shared" si="135"/>
        <v>13</v>
      </c>
      <c r="M1039">
        <f t="shared" si="136"/>
        <v>1</v>
      </c>
      <c r="N1039">
        <f t="shared" si="137"/>
        <v>41</v>
      </c>
      <c r="O1039">
        <f t="shared" si="138"/>
        <v>8057.4301759999998</v>
      </c>
      <c r="P1039">
        <f>IF(N1039=-1,VLOOKUP(M1039,periods!$A$1:$B$11,2,FALSE),VLOOKUP(M1039,periods!$A$1:$B$11,2,FALSE)/100)</f>
        <v>1E-3</v>
      </c>
      <c r="Q1039">
        <f t="shared" si="139"/>
        <v>8.0574301760000004</v>
      </c>
      <c r="R1039">
        <f t="shared" si="140"/>
        <v>64922.181041115393</v>
      </c>
    </row>
    <row r="1040" spans="1:18" x14ac:dyDescent="0.25">
      <c r="A1040">
        <v>42</v>
      </c>
      <c r="B1040">
        <v>2</v>
      </c>
      <c r="C1040">
        <v>3</v>
      </c>
      <c r="D1040">
        <v>35</v>
      </c>
      <c r="E1040">
        <v>20307.068359000001</v>
      </c>
      <c r="H1040" s="2">
        <v>13</v>
      </c>
      <c r="I1040" s="2">
        <v>1</v>
      </c>
      <c r="J1040" s="2">
        <v>42</v>
      </c>
      <c r="K1040" s="3">
        <v>5392.3476559999999</v>
      </c>
      <c r="L1040">
        <f t="shared" si="135"/>
        <v>13</v>
      </c>
      <c r="M1040">
        <f t="shared" si="136"/>
        <v>1</v>
      </c>
      <c r="N1040">
        <f t="shared" si="137"/>
        <v>42</v>
      </c>
      <c r="O1040">
        <f t="shared" si="138"/>
        <v>5392.3476559999999</v>
      </c>
      <c r="P1040">
        <f>IF(N1040=-1,VLOOKUP(M1040,periods!$A$1:$B$11,2,FALSE),VLOOKUP(M1040,periods!$A$1:$B$11,2,FALSE)/100)</f>
        <v>1E-3</v>
      </c>
      <c r="Q1040">
        <f t="shared" si="139"/>
        <v>5.3923476560000001</v>
      </c>
      <c r="R1040">
        <f t="shared" si="140"/>
        <v>29077.413243168692</v>
      </c>
    </row>
    <row r="1041" spans="1:18" x14ac:dyDescent="0.25">
      <c r="A1041">
        <v>2100295</v>
      </c>
      <c r="B1041">
        <v>2</v>
      </c>
      <c r="C1041">
        <v>3</v>
      </c>
      <c r="D1041">
        <v>35</v>
      </c>
      <c r="E1041">
        <v>19172.810547000001</v>
      </c>
      <c r="H1041" s="2">
        <v>13</v>
      </c>
      <c r="I1041" s="2">
        <v>1</v>
      </c>
      <c r="J1041" s="2">
        <v>43</v>
      </c>
      <c r="K1041" s="3">
        <v>12412.232421999999</v>
      </c>
      <c r="L1041">
        <f t="shared" si="135"/>
        <v>13</v>
      </c>
      <c r="M1041">
        <f t="shared" si="136"/>
        <v>1</v>
      </c>
      <c r="N1041">
        <f t="shared" si="137"/>
        <v>43</v>
      </c>
      <c r="O1041">
        <f t="shared" si="138"/>
        <v>12412.232421999999</v>
      </c>
      <c r="P1041">
        <f>IF(N1041=-1,VLOOKUP(M1041,periods!$A$1:$B$11,2,FALSE),VLOOKUP(M1041,periods!$A$1:$B$11,2,FALSE)/100)</f>
        <v>1E-3</v>
      </c>
      <c r="Q1041">
        <f t="shared" si="139"/>
        <v>12.412232421999999</v>
      </c>
      <c r="R1041">
        <f t="shared" si="140"/>
        <v>154063.51369774799</v>
      </c>
    </row>
    <row r="1042" spans="1:18" x14ac:dyDescent="0.25">
      <c r="A1042">
        <v>42</v>
      </c>
      <c r="B1042">
        <v>2</v>
      </c>
      <c r="C1042">
        <v>3</v>
      </c>
      <c r="D1042">
        <v>36</v>
      </c>
      <c r="E1042">
        <v>21880.802734000001</v>
      </c>
      <c r="H1042" s="2">
        <v>13</v>
      </c>
      <c r="I1042" s="2">
        <v>1</v>
      </c>
      <c r="J1042" s="2">
        <v>44</v>
      </c>
      <c r="K1042" s="3">
        <v>21722.153320000001</v>
      </c>
      <c r="L1042">
        <f t="shared" si="135"/>
        <v>13</v>
      </c>
      <c r="M1042">
        <f t="shared" si="136"/>
        <v>1</v>
      </c>
      <c r="N1042">
        <f t="shared" si="137"/>
        <v>44</v>
      </c>
      <c r="O1042">
        <f t="shared" si="138"/>
        <v>21722.153320000001</v>
      </c>
      <c r="P1042">
        <f>IF(N1042=-1,VLOOKUP(M1042,periods!$A$1:$B$11,2,FALSE),VLOOKUP(M1042,periods!$A$1:$B$11,2,FALSE)/100)</f>
        <v>1E-3</v>
      </c>
      <c r="Q1042">
        <f t="shared" si="139"/>
        <v>21.72215332</v>
      </c>
      <c r="R1042">
        <f t="shared" si="140"/>
        <v>471851.94485758711</v>
      </c>
    </row>
    <row r="1043" spans="1:18" x14ac:dyDescent="0.25">
      <c r="A1043">
        <v>2100295</v>
      </c>
      <c r="B1043">
        <v>2</v>
      </c>
      <c r="C1043">
        <v>3</v>
      </c>
      <c r="D1043">
        <v>36</v>
      </c>
      <c r="E1043">
        <v>14433.037109000001</v>
      </c>
      <c r="H1043" s="2">
        <v>13</v>
      </c>
      <c r="I1043" s="2">
        <v>1</v>
      </c>
      <c r="J1043" s="2">
        <v>45</v>
      </c>
      <c r="K1043" s="3">
        <v>13588.691406</v>
      </c>
      <c r="L1043">
        <f t="shared" si="135"/>
        <v>13</v>
      </c>
      <c r="M1043">
        <f t="shared" si="136"/>
        <v>1</v>
      </c>
      <c r="N1043">
        <f t="shared" si="137"/>
        <v>45</v>
      </c>
      <c r="O1043">
        <f t="shared" si="138"/>
        <v>13588.691406</v>
      </c>
      <c r="P1043">
        <f>IF(N1043=-1,VLOOKUP(M1043,periods!$A$1:$B$11,2,FALSE),VLOOKUP(M1043,periods!$A$1:$B$11,2,FALSE)/100)</f>
        <v>1E-3</v>
      </c>
      <c r="Q1043">
        <f t="shared" si="139"/>
        <v>13.588691406000001</v>
      </c>
      <c r="R1043">
        <f t="shared" si="140"/>
        <v>184652.53412749828</v>
      </c>
    </row>
    <row r="1044" spans="1:18" x14ac:dyDescent="0.25">
      <c r="A1044">
        <v>2100295</v>
      </c>
      <c r="B1044">
        <v>2</v>
      </c>
      <c r="C1044">
        <v>3</v>
      </c>
      <c r="D1044">
        <v>37</v>
      </c>
      <c r="E1044">
        <v>14913.552734000001</v>
      </c>
      <c r="H1044" s="2">
        <v>13</v>
      </c>
      <c r="I1044" s="2">
        <v>1</v>
      </c>
      <c r="J1044" s="2">
        <v>47</v>
      </c>
      <c r="K1044" s="3">
        <v>19030.938477</v>
      </c>
      <c r="L1044">
        <f t="shared" si="135"/>
        <v>13</v>
      </c>
      <c r="M1044">
        <f t="shared" si="136"/>
        <v>1</v>
      </c>
      <c r="N1044">
        <f t="shared" si="137"/>
        <v>47</v>
      </c>
      <c r="O1044">
        <f t="shared" si="138"/>
        <v>19030.938477</v>
      </c>
      <c r="P1044">
        <f>IF(N1044=-1,VLOOKUP(M1044,periods!$A$1:$B$11,2,FALSE),VLOOKUP(M1044,periods!$A$1:$B$11,2,FALSE)/100)</f>
        <v>1E-3</v>
      </c>
      <c r="Q1044">
        <f t="shared" si="139"/>
        <v>19.030938476999999</v>
      </c>
      <c r="R1044">
        <f t="shared" si="140"/>
        <v>362176.61931535904</v>
      </c>
    </row>
    <row r="1045" spans="1:18" x14ac:dyDescent="0.25">
      <c r="A1045">
        <v>42</v>
      </c>
      <c r="B1045">
        <v>2</v>
      </c>
      <c r="C1045">
        <v>3</v>
      </c>
      <c r="D1045">
        <v>38</v>
      </c>
      <c r="E1045">
        <v>17610.609375</v>
      </c>
      <c r="H1045" s="2">
        <v>13</v>
      </c>
      <c r="I1045" s="2">
        <v>1</v>
      </c>
      <c r="J1045" s="2">
        <v>48</v>
      </c>
      <c r="K1045" s="3">
        <v>46450.076172000001</v>
      </c>
      <c r="L1045">
        <f t="shared" si="135"/>
        <v>13</v>
      </c>
      <c r="M1045">
        <f t="shared" si="136"/>
        <v>1</v>
      </c>
      <c r="N1045">
        <f t="shared" si="137"/>
        <v>48</v>
      </c>
      <c r="O1045">
        <f t="shared" si="138"/>
        <v>46450.076172000001</v>
      </c>
      <c r="P1045">
        <f>IF(N1045=-1,VLOOKUP(M1045,periods!$A$1:$B$11,2,FALSE),VLOOKUP(M1045,periods!$A$1:$B$11,2,FALSE)/100)</f>
        <v>1E-3</v>
      </c>
      <c r="Q1045">
        <f t="shared" si="139"/>
        <v>46.450076172000003</v>
      </c>
      <c r="R1045">
        <f t="shared" si="140"/>
        <v>2157609.5763846021</v>
      </c>
    </row>
    <row r="1046" spans="1:18" x14ac:dyDescent="0.25">
      <c r="A1046">
        <v>2100295</v>
      </c>
      <c r="B1046">
        <v>2</v>
      </c>
      <c r="C1046">
        <v>3</v>
      </c>
      <c r="D1046">
        <v>38</v>
      </c>
      <c r="E1046">
        <v>27841.484375</v>
      </c>
      <c r="H1046" s="2">
        <v>13</v>
      </c>
      <c r="I1046" s="2">
        <v>1</v>
      </c>
      <c r="J1046" s="2">
        <v>49</v>
      </c>
      <c r="K1046" s="3">
        <v>23143.741211</v>
      </c>
      <c r="L1046">
        <f t="shared" si="135"/>
        <v>13</v>
      </c>
      <c r="M1046">
        <f t="shared" si="136"/>
        <v>1</v>
      </c>
      <c r="N1046">
        <f t="shared" si="137"/>
        <v>49</v>
      </c>
      <c r="O1046">
        <f t="shared" si="138"/>
        <v>23143.741211</v>
      </c>
      <c r="P1046">
        <f>IF(N1046=-1,VLOOKUP(M1046,periods!$A$1:$B$11,2,FALSE),VLOOKUP(M1046,periods!$A$1:$B$11,2,FALSE)/100)</f>
        <v>1E-3</v>
      </c>
      <c r="Q1046">
        <f t="shared" si="139"/>
        <v>23.143741211000002</v>
      </c>
      <c r="R1046">
        <f t="shared" si="140"/>
        <v>535632.75724173978</v>
      </c>
    </row>
    <row r="1047" spans="1:18" x14ac:dyDescent="0.25">
      <c r="A1047">
        <v>42</v>
      </c>
      <c r="B1047">
        <v>2</v>
      </c>
      <c r="C1047">
        <v>3</v>
      </c>
      <c r="D1047">
        <v>39</v>
      </c>
      <c r="E1047">
        <v>12939.8125</v>
      </c>
      <c r="H1047" s="2">
        <v>13</v>
      </c>
      <c r="I1047" s="2">
        <v>1</v>
      </c>
      <c r="J1047" s="2">
        <v>51</v>
      </c>
      <c r="K1047" s="3">
        <v>24514.210938</v>
      </c>
      <c r="L1047">
        <f t="shared" si="135"/>
        <v>13</v>
      </c>
      <c r="M1047">
        <f t="shared" si="136"/>
        <v>1</v>
      </c>
      <c r="N1047">
        <f t="shared" si="137"/>
        <v>51</v>
      </c>
      <c r="O1047">
        <f t="shared" si="138"/>
        <v>24514.210938</v>
      </c>
      <c r="P1047">
        <f>IF(N1047=-1,VLOOKUP(M1047,periods!$A$1:$B$11,2,FALSE),VLOOKUP(M1047,periods!$A$1:$B$11,2,FALSE)/100)</f>
        <v>1E-3</v>
      </c>
      <c r="Q1047">
        <f t="shared" si="139"/>
        <v>24.514210938000002</v>
      </c>
      <c r="R1047">
        <f t="shared" si="140"/>
        <v>600946.53791275888</v>
      </c>
    </row>
    <row r="1048" spans="1:18" x14ac:dyDescent="0.25">
      <c r="A1048">
        <v>2100295</v>
      </c>
      <c r="B1048">
        <v>2</v>
      </c>
      <c r="C1048">
        <v>3</v>
      </c>
      <c r="D1048">
        <v>40</v>
      </c>
      <c r="E1048">
        <v>17483.972656000002</v>
      </c>
      <c r="H1048" s="2">
        <v>13</v>
      </c>
      <c r="I1048" s="2">
        <v>1</v>
      </c>
      <c r="J1048" s="2">
        <v>54</v>
      </c>
      <c r="K1048" s="3">
        <v>9499.5234380000002</v>
      </c>
      <c r="L1048">
        <f t="shared" si="135"/>
        <v>13</v>
      </c>
      <c r="M1048">
        <f t="shared" si="136"/>
        <v>1</v>
      </c>
      <c r="N1048">
        <f t="shared" si="137"/>
        <v>54</v>
      </c>
      <c r="O1048">
        <f t="shared" si="138"/>
        <v>9499.5234380000002</v>
      </c>
      <c r="P1048">
        <f>IF(N1048=-1,VLOOKUP(M1048,periods!$A$1:$B$11,2,FALSE),VLOOKUP(M1048,periods!$A$1:$B$11,2,FALSE)/100)</f>
        <v>1E-3</v>
      </c>
      <c r="Q1048">
        <f t="shared" si="139"/>
        <v>9.4995234380000007</v>
      </c>
      <c r="R1048">
        <f t="shared" si="140"/>
        <v>90240.945549111333</v>
      </c>
    </row>
    <row r="1049" spans="1:18" x14ac:dyDescent="0.25">
      <c r="A1049">
        <v>42</v>
      </c>
      <c r="B1049">
        <v>2</v>
      </c>
      <c r="C1049">
        <v>3</v>
      </c>
      <c r="D1049">
        <v>41</v>
      </c>
      <c r="E1049">
        <v>11582.541992</v>
      </c>
      <c r="H1049" s="2">
        <v>13</v>
      </c>
      <c r="I1049" s="2">
        <v>1</v>
      </c>
      <c r="J1049" s="2">
        <v>58</v>
      </c>
      <c r="K1049" s="3">
        <v>19641.019531000002</v>
      </c>
      <c r="L1049">
        <f t="shared" si="135"/>
        <v>13</v>
      </c>
      <c r="M1049">
        <f t="shared" si="136"/>
        <v>1</v>
      </c>
      <c r="N1049">
        <f t="shared" si="137"/>
        <v>58</v>
      </c>
      <c r="O1049">
        <f t="shared" si="138"/>
        <v>19641.019531000002</v>
      </c>
      <c r="P1049">
        <f>IF(N1049=-1,VLOOKUP(M1049,periods!$A$1:$B$11,2,FALSE),VLOOKUP(M1049,periods!$A$1:$B$11,2,FALSE)/100)</f>
        <v>1E-3</v>
      </c>
      <c r="Q1049">
        <f t="shared" si="139"/>
        <v>19.641019531000001</v>
      </c>
      <c r="R1049">
        <f t="shared" si="140"/>
        <v>385769.64821712353</v>
      </c>
    </row>
    <row r="1050" spans="1:18" x14ac:dyDescent="0.25">
      <c r="A1050">
        <v>2100295</v>
      </c>
      <c r="B1050">
        <v>2</v>
      </c>
      <c r="C1050">
        <v>3</v>
      </c>
      <c r="D1050">
        <v>41</v>
      </c>
      <c r="E1050">
        <v>31247.152343999998</v>
      </c>
      <c r="H1050" s="2">
        <v>13</v>
      </c>
      <c r="I1050" s="2">
        <v>1</v>
      </c>
      <c r="J1050" s="2">
        <v>60</v>
      </c>
      <c r="K1050" s="3">
        <v>13065.730469</v>
      </c>
      <c r="L1050">
        <f t="shared" si="135"/>
        <v>13</v>
      </c>
      <c r="M1050">
        <f t="shared" si="136"/>
        <v>1</v>
      </c>
      <c r="N1050">
        <f t="shared" si="137"/>
        <v>60</v>
      </c>
      <c r="O1050">
        <f t="shared" si="138"/>
        <v>13065.730469</v>
      </c>
      <c r="P1050">
        <f>IF(N1050=-1,VLOOKUP(M1050,periods!$A$1:$B$11,2,FALSE),VLOOKUP(M1050,periods!$A$1:$B$11,2,FALSE)/100)</f>
        <v>1E-3</v>
      </c>
      <c r="Q1050">
        <f t="shared" si="139"/>
        <v>13.065730469</v>
      </c>
      <c r="R1050">
        <f t="shared" si="140"/>
        <v>170713.31268855499</v>
      </c>
    </row>
    <row r="1051" spans="1:18" x14ac:dyDescent="0.25">
      <c r="A1051">
        <v>42</v>
      </c>
      <c r="B1051">
        <v>2</v>
      </c>
      <c r="C1051">
        <v>3</v>
      </c>
      <c r="D1051">
        <v>42</v>
      </c>
      <c r="E1051">
        <v>21426.941406000002</v>
      </c>
      <c r="H1051" s="2">
        <v>13</v>
      </c>
      <c r="I1051" s="2">
        <v>1</v>
      </c>
      <c r="J1051" s="2">
        <v>61</v>
      </c>
      <c r="K1051" s="3">
        <v>15747.302734000001</v>
      </c>
      <c r="L1051">
        <f t="shared" si="135"/>
        <v>13</v>
      </c>
      <c r="M1051">
        <f t="shared" si="136"/>
        <v>1</v>
      </c>
      <c r="N1051">
        <f t="shared" si="137"/>
        <v>61</v>
      </c>
      <c r="O1051">
        <f t="shared" si="138"/>
        <v>15747.302734000001</v>
      </c>
      <c r="P1051">
        <f>IF(N1051=-1,VLOOKUP(M1051,periods!$A$1:$B$11,2,FALSE),VLOOKUP(M1051,periods!$A$1:$B$11,2,FALSE)/100)</f>
        <v>1E-3</v>
      </c>
      <c r="Q1051">
        <f t="shared" si="139"/>
        <v>15.747302734000002</v>
      </c>
      <c r="R1051">
        <f t="shared" si="140"/>
        <v>247977.54339624391</v>
      </c>
    </row>
    <row r="1052" spans="1:18" x14ac:dyDescent="0.25">
      <c r="A1052">
        <v>2100295</v>
      </c>
      <c r="B1052">
        <v>2</v>
      </c>
      <c r="C1052">
        <v>3</v>
      </c>
      <c r="D1052">
        <v>42</v>
      </c>
      <c r="E1052">
        <v>12053.826171999999</v>
      </c>
      <c r="H1052" s="2">
        <v>13</v>
      </c>
      <c r="I1052" s="2">
        <v>1</v>
      </c>
      <c r="J1052" s="2">
        <v>62</v>
      </c>
      <c r="K1052" s="3">
        <v>9098.1599119999992</v>
      </c>
      <c r="L1052">
        <f t="shared" si="135"/>
        <v>13</v>
      </c>
      <c r="M1052">
        <f t="shared" si="136"/>
        <v>1</v>
      </c>
      <c r="N1052">
        <f t="shared" si="137"/>
        <v>62</v>
      </c>
      <c r="O1052">
        <f t="shared" si="138"/>
        <v>9098.1599119999992</v>
      </c>
      <c r="P1052">
        <f>IF(N1052=-1,VLOOKUP(M1052,periods!$A$1:$B$11,2,FALSE),VLOOKUP(M1052,periods!$A$1:$B$11,2,FALSE)/100)</f>
        <v>1E-3</v>
      </c>
      <c r="Q1052">
        <f t="shared" si="139"/>
        <v>9.0981599119999998</v>
      </c>
      <c r="R1052">
        <f t="shared" si="140"/>
        <v>82776.513784323834</v>
      </c>
    </row>
    <row r="1053" spans="1:18" x14ac:dyDescent="0.25">
      <c r="A1053">
        <v>42</v>
      </c>
      <c r="B1053">
        <v>2</v>
      </c>
      <c r="C1053">
        <v>3</v>
      </c>
      <c r="D1053">
        <v>44</v>
      </c>
      <c r="E1053">
        <v>13202.705078000001</v>
      </c>
      <c r="H1053" s="2">
        <v>13</v>
      </c>
      <c r="I1053" s="2">
        <v>1</v>
      </c>
      <c r="J1053" s="2">
        <v>63</v>
      </c>
      <c r="K1053" s="3">
        <v>6564.5668949999999</v>
      </c>
      <c r="L1053">
        <f t="shared" si="135"/>
        <v>13</v>
      </c>
      <c r="M1053">
        <f t="shared" si="136"/>
        <v>1</v>
      </c>
      <c r="N1053">
        <f t="shared" si="137"/>
        <v>63</v>
      </c>
      <c r="O1053">
        <f t="shared" si="138"/>
        <v>6564.5668949999999</v>
      </c>
      <c r="P1053">
        <f>IF(N1053=-1,VLOOKUP(M1053,periods!$A$1:$B$11,2,FALSE),VLOOKUP(M1053,periods!$A$1:$B$11,2,FALSE)/100)</f>
        <v>1E-3</v>
      </c>
      <c r="Q1053">
        <f t="shared" si="139"/>
        <v>6.5645668950000005</v>
      </c>
      <c r="R1053">
        <f t="shared" si="140"/>
        <v>43093.538518929941</v>
      </c>
    </row>
    <row r="1054" spans="1:18" x14ac:dyDescent="0.25">
      <c r="A1054">
        <v>42</v>
      </c>
      <c r="B1054">
        <v>2</v>
      </c>
      <c r="C1054">
        <v>3</v>
      </c>
      <c r="D1054">
        <v>45</v>
      </c>
      <c r="E1054">
        <v>19039.240234000001</v>
      </c>
      <c r="H1054" s="2">
        <v>13</v>
      </c>
      <c r="I1054" s="2">
        <v>1</v>
      </c>
      <c r="J1054" s="2">
        <v>64</v>
      </c>
      <c r="K1054" s="3">
        <v>22319.855468999998</v>
      </c>
      <c r="L1054">
        <f t="shared" si="135"/>
        <v>13</v>
      </c>
      <c r="M1054">
        <f t="shared" si="136"/>
        <v>1</v>
      </c>
      <c r="N1054">
        <f t="shared" si="137"/>
        <v>64</v>
      </c>
      <c r="O1054">
        <f t="shared" si="138"/>
        <v>22319.855468999998</v>
      </c>
      <c r="P1054">
        <f>IF(N1054=-1,VLOOKUP(M1054,periods!$A$1:$B$11,2,FALSE),VLOOKUP(M1054,periods!$A$1:$B$11,2,FALSE)/100)</f>
        <v>1E-3</v>
      </c>
      <c r="Q1054">
        <f t="shared" si="139"/>
        <v>22.319855469</v>
      </c>
      <c r="R1054">
        <f t="shared" si="140"/>
        <v>498175.94815704913</v>
      </c>
    </row>
    <row r="1055" spans="1:18" x14ac:dyDescent="0.25">
      <c r="A1055">
        <v>42</v>
      </c>
      <c r="B1055">
        <v>2</v>
      </c>
      <c r="C1055">
        <v>3</v>
      </c>
      <c r="D1055">
        <v>46</v>
      </c>
      <c r="E1055">
        <v>21255.3125</v>
      </c>
      <c r="H1055" s="2">
        <v>13</v>
      </c>
      <c r="I1055" s="2">
        <v>1</v>
      </c>
      <c r="J1055" s="2">
        <v>65</v>
      </c>
      <c r="K1055" s="3">
        <v>6828.2246089999999</v>
      </c>
      <c r="L1055">
        <f t="shared" si="135"/>
        <v>13</v>
      </c>
      <c r="M1055">
        <f t="shared" si="136"/>
        <v>1</v>
      </c>
      <c r="N1055">
        <f t="shared" si="137"/>
        <v>65</v>
      </c>
      <c r="O1055">
        <f t="shared" si="138"/>
        <v>6828.2246089999999</v>
      </c>
      <c r="P1055">
        <f>IF(N1055=-1,VLOOKUP(M1055,periods!$A$1:$B$11,2,FALSE),VLOOKUP(M1055,periods!$A$1:$B$11,2,FALSE)/100)</f>
        <v>1E-3</v>
      </c>
      <c r="Q1055">
        <f t="shared" si="139"/>
        <v>6.8282246090000003</v>
      </c>
      <c r="R1055">
        <f t="shared" si="140"/>
        <v>46624.651310953202</v>
      </c>
    </row>
    <row r="1056" spans="1:18" x14ac:dyDescent="0.25">
      <c r="A1056">
        <v>2100295</v>
      </c>
      <c r="B1056">
        <v>2</v>
      </c>
      <c r="C1056">
        <v>3</v>
      </c>
      <c r="D1056">
        <v>46</v>
      </c>
      <c r="E1056">
        <v>24782.148438</v>
      </c>
      <c r="H1056" s="2">
        <v>13</v>
      </c>
      <c r="I1056" s="2">
        <v>1</v>
      </c>
      <c r="J1056" s="2">
        <v>66</v>
      </c>
      <c r="K1056" s="3">
        <v>4921.9584960000002</v>
      </c>
      <c r="L1056">
        <f t="shared" si="135"/>
        <v>13</v>
      </c>
      <c r="M1056">
        <f t="shared" si="136"/>
        <v>1</v>
      </c>
      <c r="N1056">
        <f t="shared" si="137"/>
        <v>66</v>
      </c>
      <c r="O1056">
        <f t="shared" si="138"/>
        <v>4921.9584960000002</v>
      </c>
      <c r="P1056">
        <f>IF(N1056=-1,VLOOKUP(M1056,periods!$A$1:$B$11,2,FALSE),VLOOKUP(M1056,periods!$A$1:$B$11,2,FALSE)/100)</f>
        <v>1E-3</v>
      </c>
      <c r="Q1056">
        <f t="shared" si="139"/>
        <v>4.9219584960000002</v>
      </c>
      <c r="R1056">
        <f t="shared" si="140"/>
        <v>24225.675436346584</v>
      </c>
    </row>
    <row r="1057" spans="1:18" x14ac:dyDescent="0.25">
      <c r="A1057">
        <v>2100295</v>
      </c>
      <c r="B1057">
        <v>2</v>
      </c>
      <c r="C1057">
        <v>3</v>
      </c>
      <c r="D1057">
        <v>47</v>
      </c>
      <c r="E1057">
        <v>12894.505859000001</v>
      </c>
      <c r="H1057" s="2">
        <v>13</v>
      </c>
      <c r="I1057" s="2">
        <v>1</v>
      </c>
      <c r="J1057" s="2">
        <v>68</v>
      </c>
      <c r="K1057" s="3">
        <v>8551.3222659999992</v>
      </c>
      <c r="L1057">
        <f t="shared" si="135"/>
        <v>13</v>
      </c>
      <c r="M1057">
        <f t="shared" si="136"/>
        <v>1</v>
      </c>
      <c r="N1057">
        <f t="shared" si="137"/>
        <v>68</v>
      </c>
      <c r="O1057">
        <f t="shared" si="138"/>
        <v>8551.3222659999992</v>
      </c>
      <c r="P1057">
        <f>IF(N1057=-1,VLOOKUP(M1057,periods!$A$1:$B$11,2,FALSE),VLOOKUP(M1057,periods!$A$1:$B$11,2,FALSE)/100)</f>
        <v>1E-3</v>
      </c>
      <c r="Q1057">
        <f t="shared" si="139"/>
        <v>8.5513222659999997</v>
      </c>
      <c r="R1057">
        <f t="shared" si="140"/>
        <v>73125.112496987364</v>
      </c>
    </row>
    <row r="1058" spans="1:18" x14ac:dyDescent="0.25">
      <c r="A1058">
        <v>42</v>
      </c>
      <c r="B1058">
        <v>2</v>
      </c>
      <c r="C1058">
        <v>3</v>
      </c>
      <c r="D1058">
        <v>48</v>
      </c>
      <c r="E1058">
        <v>42721.339844000002</v>
      </c>
      <c r="H1058" s="2">
        <v>13</v>
      </c>
      <c r="I1058" s="2">
        <v>1</v>
      </c>
      <c r="J1058" s="2">
        <v>70</v>
      </c>
      <c r="K1058" s="3">
        <v>10326.509765999999</v>
      </c>
      <c r="L1058">
        <f t="shared" si="135"/>
        <v>13</v>
      </c>
      <c r="M1058">
        <f t="shared" si="136"/>
        <v>1</v>
      </c>
      <c r="N1058">
        <f t="shared" si="137"/>
        <v>70</v>
      </c>
      <c r="O1058">
        <f t="shared" si="138"/>
        <v>10326.509765999999</v>
      </c>
      <c r="P1058">
        <f>IF(N1058=-1,VLOOKUP(M1058,periods!$A$1:$B$11,2,FALSE),VLOOKUP(M1058,periods!$A$1:$B$11,2,FALSE)/100)</f>
        <v>1E-3</v>
      </c>
      <c r="Q1058">
        <f t="shared" si="139"/>
        <v>10.326509765999999</v>
      </c>
      <c r="R1058">
        <f t="shared" si="140"/>
        <v>106636.80394729336</v>
      </c>
    </row>
    <row r="1059" spans="1:18" x14ac:dyDescent="0.25">
      <c r="A1059">
        <v>2100295</v>
      </c>
      <c r="B1059">
        <v>2</v>
      </c>
      <c r="C1059">
        <v>3</v>
      </c>
      <c r="D1059">
        <v>48</v>
      </c>
      <c r="E1059">
        <v>73842.0625</v>
      </c>
      <c r="H1059" s="2">
        <v>13</v>
      </c>
      <c r="I1059" s="2">
        <v>1</v>
      </c>
      <c r="J1059" s="2">
        <v>72</v>
      </c>
      <c r="K1059" s="3">
        <v>6033.3066410000001</v>
      </c>
      <c r="L1059">
        <f t="shared" si="135"/>
        <v>13</v>
      </c>
      <c r="M1059">
        <f t="shared" si="136"/>
        <v>1</v>
      </c>
      <c r="N1059">
        <f t="shared" si="137"/>
        <v>72</v>
      </c>
      <c r="O1059">
        <f t="shared" si="138"/>
        <v>6033.3066410000001</v>
      </c>
      <c r="P1059">
        <f>IF(N1059=-1,VLOOKUP(M1059,periods!$A$1:$B$11,2,FALSE),VLOOKUP(M1059,periods!$A$1:$B$11,2,FALSE)/100)</f>
        <v>1E-3</v>
      </c>
      <c r="Q1059">
        <f t="shared" si="139"/>
        <v>6.0333066410000002</v>
      </c>
      <c r="R1059">
        <f t="shared" si="140"/>
        <v>36400.789024334706</v>
      </c>
    </row>
    <row r="1060" spans="1:18" x14ac:dyDescent="0.25">
      <c r="A1060">
        <v>42</v>
      </c>
      <c r="B1060">
        <v>2</v>
      </c>
      <c r="C1060">
        <v>3</v>
      </c>
      <c r="D1060">
        <v>49</v>
      </c>
      <c r="E1060">
        <v>33368.496094000002</v>
      </c>
      <c r="H1060" s="2">
        <v>13</v>
      </c>
      <c r="I1060" s="2">
        <v>1</v>
      </c>
      <c r="J1060" s="2">
        <v>75</v>
      </c>
      <c r="K1060" s="3">
        <v>5289.1030270000001</v>
      </c>
      <c r="L1060">
        <f t="shared" si="135"/>
        <v>13</v>
      </c>
      <c r="M1060">
        <f t="shared" si="136"/>
        <v>1</v>
      </c>
      <c r="N1060">
        <f t="shared" si="137"/>
        <v>75</v>
      </c>
      <c r="O1060">
        <f t="shared" si="138"/>
        <v>5289.1030270000001</v>
      </c>
      <c r="P1060">
        <f>IF(N1060=-1,VLOOKUP(M1060,periods!$A$1:$B$11,2,FALSE),VLOOKUP(M1060,periods!$A$1:$B$11,2,FALSE)/100)</f>
        <v>1E-3</v>
      </c>
      <c r="Q1060">
        <f t="shared" si="139"/>
        <v>5.2891030270000003</v>
      </c>
      <c r="R1060">
        <f t="shared" si="140"/>
        <v>27974.610830220565</v>
      </c>
    </row>
    <row r="1061" spans="1:18" x14ac:dyDescent="0.25">
      <c r="A1061">
        <v>2100295</v>
      </c>
      <c r="B1061">
        <v>2</v>
      </c>
      <c r="C1061">
        <v>3</v>
      </c>
      <c r="D1061">
        <v>49</v>
      </c>
      <c r="E1061">
        <v>29235.867188</v>
      </c>
      <c r="H1061" s="2">
        <v>13</v>
      </c>
      <c r="I1061" s="2">
        <v>1</v>
      </c>
      <c r="J1061" s="2">
        <v>76</v>
      </c>
      <c r="K1061" s="3">
        <v>5486.9169920000004</v>
      </c>
      <c r="L1061">
        <f t="shared" si="135"/>
        <v>13</v>
      </c>
      <c r="M1061">
        <f t="shared" si="136"/>
        <v>1</v>
      </c>
      <c r="N1061">
        <f t="shared" si="137"/>
        <v>76</v>
      </c>
      <c r="O1061">
        <f t="shared" si="138"/>
        <v>5486.9169920000004</v>
      </c>
      <c r="P1061">
        <f>IF(N1061=-1,VLOOKUP(M1061,periods!$A$1:$B$11,2,FALSE),VLOOKUP(M1061,periods!$A$1:$B$11,2,FALSE)/100)</f>
        <v>1E-3</v>
      </c>
      <c r="Q1061">
        <f t="shared" si="139"/>
        <v>5.4869169920000003</v>
      </c>
      <c r="R1061">
        <f t="shared" si="140"/>
        <v>30106.258077098333</v>
      </c>
    </row>
    <row r="1062" spans="1:18" x14ac:dyDescent="0.25">
      <c r="A1062">
        <v>42</v>
      </c>
      <c r="B1062">
        <v>2</v>
      </c>
      <c r="C1062">
        <v>3</v>
      </c>
      <c r="D1062">
        <v>50</v>
      </c>
      <c r="E1062">
        <v>14474.864258</v>
      </c>
      <c r="H1062" s="2">
        <v>13</v>
      </c>
      <c r="I1062" s="2">
        <v>1</v>
      </c>
      <c r="J1062" s="2">
        <v>79</v>
      </c>
      <c r="K1062" s="3">
        <v>9017.1523440000001</v>
      </c>
      <c r="L1062">
        <f t="shared" si="135"/>
        <v>13</v>
      </c>
      <c r="M1062">
        <f t="shared" si="136"/>
        <v>1</v>
      </c>
      <c r="N1062">
        <f t="shared" si="137"/>
        <v>79</v>
      </c>
      <c r="O1062">
        <f t="shared" si="138"/>
        <v>9017.1523440000001</v>
      </c>
      <c r="P1062">
        <f>IF(N1062=-1,VLOOKUP(M1062,periods!$A$1:$B$11,2,FALSE),VLOOKUP(M1062,periods!$A$1:$B$11,2,FALSE)/100)</f>
        <v>1E-3</v>
      </c>
      <c r="Q1062">
        <f t="shared" si="139"/>
        <v>9.0171523439999994</v>
      </c>
      <c r="R1062">
        <f t="shared" si="140"/>
        <v>81309.036394904702</v>
      </c>
    </row>
    <row r="1063" spans="1:18" x14ac:dyDescent="0.25">
      <c r="A1063">
        <v>2100295</v>
      </c>
      <c r="B1063">
        <v>2</v>
      </c>
      <c r="C1063">
        <v>3</v>
      </c>
      <c r="D1063">
        <v>50</v>
      </c>
      <c r="E1063">
        <v>18168.203125</v>
      </c>
      <c r="H1063" s="2">
        <v>13</v>
      </c>
      <c r="I1063" s="2">
        <v>1</v>
      </c>
      <c r="J1063" s="2">
        <v>81</v>
      </c>
      <c r="K1063" s="3">
        <v>7270.2089839999999</v>
      </c>
      <c r="L1063">
        <f t="shared" si="135"/>
        <v>13</v>
      </c>
      <c r="M1063">
        <f t="shared" si="136"/>
        <v>1</v>
      </c>
      <c r="N1063">
        <f t="shared" si="137"/>
        <v>81</v>
      </c>
      <c r="O1063">
        <f t="shared" si="138"/>
        <v>7270.2089839999999</v>
      </c>
      <c r="P1063">
        <f>IF(N1063=-1,VLOOKUP(M1063,periods!$A$1:$B$11,2,FALSE),VLOOKUP(M1063,periods!$A$1:$B$11,2,FALSE)/100)</f>
        <v>1E-3</v>
      </c>
      <c r="Q1063">
        <f t="shared" si="139"/>
        <v>7.2702089839999999</v>
      </c>
      <c r="R1063">
        <f t="shared" si="140"/>
        <v>52855.938671034317</v>
      </c>
    </row>
    <row r="1064" spans="1:18" x14ac:dyDescent="0.25">
      <c r="A1064">
        <v>42</v>
      </c>
      <c r="B1064">
        <v>2</v>
      </c>
      <c r="C1064">
        <v>3</v>
      </c>
      <c r="D1064">
        <v>51</v>
      </c>
      <c r="E1064">
        <v>35493.953125</v>
      </c>
      <c r="H1064" s="2">
        <v>13</v>
      </c>
      <c r="I1064" s="2">
        <v>1</v>
      </c>
      <c r="J1064" s="2">
        <v>83</v>
      </c>
      <c r="K1064" s="3">
        <v>3943.6403810000002</v>
      </c>
      <c r="L1064">
        <f t="shared" si="135"/>
        <v>13</v>
      </c>
      <c r="M1064">
        <f t="shared" si="136"/>
        <v>1</v>
      </c>
      <c r="N1064">
        <f t="shared" si="137"/>
        <v>83</v>
      </c>
      <c r="O1064">
        <f t="shared" si="138"/>
        <v>3943.6403810000002</v>
      </c>
      <c r="P1064">
        <f>IF(N1064=-1,VLOOKUP(M1064,periods!$A$1:$B$11,2,FALSE),VLOOKUP(M1064,periods!$A$1:$B$11,2,FALSE)/100)</f>
        <v>1E-3</v>
      </c>
      <c r="Q1064">
        <f t="shared" si="139"/>
        <v>3.9436403810000003</v>
      </c>
      <c r="R1064">
        <f t="shared" si="140"/>
        <v>15552.299454653827</v>
      </c>
    </row>
    <row r="1065" spans="1:18" x14ac:dyDescent="0.25">
      <c r="A1065">
        <v>2100295</v>
      </c>
      <c r="B1065">
        <v>2</v>
      </c>
      <c r="C1065">
        <v>3</v>
      </c>
      <c r="D1065">
        <v>51</v>
      </c>
      <c r="E1065">
        <v>12590.931640999999</v>
      </c>
      <c r="H1065" s="2">
        <v>13</v>
      </c>
      <c r="I1065" s="2">
        <v>1</v>
      </c>
      <c r="J1065" s="2">
        <v>85</v>
      </c>
      <c r="K1065" s="3">
        <v>20069.181640999999</v>
      </c>
      <c r="L1065">
        <f t="shared" si="135"/>
        <v>13</v>
      </c>
      <c r="M1065">
        <f t="shared" si="136"/>
        <v>1</v>
      </c>
      <c r="N1065">
        <f t="shared" si="137"/>
        <v>85</v>
      </c>
      <c r="O1065">
        <f t="shared" si="138"/>
        <v>20069.181640999999</v>
      </c>
      <c r="P1065">
        <f>IF(N1065=-1,VLOOKUP(M1065,periods!$A$1:$B$11,2,FALSE),VLOOKUP(M1065,periods!$A$1:$B$11,2,FALSE)/100)</f>
        <v>1E-3</v>
      </c>
      <c r="Q1065">
        <f t="shared" si="139"/>
        <v>20.069181641</v>
      </c>
      <c r="R1065">
        <f t="shared" si="140"/>
        <v>402772.05173945142</v>
      </c>
    </row>
    <row r="1066" spans="1:18" x14ac:dyDescent="0.25">
      <c r="A1066">
        <v>42</v>
      </c>
      <c r="B1066">
        <v>2</v>
      </c>
      <c r="C1066">
        <v>3</v>
      </c>
      <c r="D1066">
        <v>52</v>
      </c>
      <c r="E1066">
        <v>69075.28125</v>
      </c>
      <c r="H1066" s="2">
        <v>13</v>
      </c>
      <c r="I1066" s="2">
        <v>1</v>
      </c>
      <c r="J1066" s="2">
        <v>86</v>
      </c>
      <c r="K1066" s="3">
        <v>9007.0429690000001</v>
      </c>
      <c r="L1066">
        <f t="shared" si="135"/>
        <v>13</v>
      </c>
      <c r="M1066">
        <f t="shared" si="136"/>
        <v>1</v>
      </c>
      <c r="N1066">
        <f t="shared" si="137"/>
        <v>86</v>
      </c>
      <c r="O1066">
        <f t="shared" si="138"/>
        <v>9007.0429690000001</v>
      </c>
      <c r="P1066">
        <f>IF(N1066=-1,VLOOKUP(M1066,periods!$A$1:$B$11,2,FALSE),VLOOKUP(M1066,periods!$A$1:$B$11,2,FALSE)/100)</f>
        <v>1E-3</v>
      </c>
      <c r="Q1066">
        <f t="shared" si="139"/>
        <v>9.0070429690000005</v>
      </c>
      <c r="R1066">
        <f t="shared" si="140"/>
        <v>81126.82304541234</v>
      </c>
    </row>
    <row r="1067" spans="1:18" x14ac:dyDescent="0.25">
      <c r="A1067">
        <v>2100295</v>
      </c>
      <c r="B1067">
        <v>2</v>
      </c>
      <c r="C1067">
        <v>3</v>
      </c>
      <c r="D1067">
        <v>52</v>
      </c>
      <c r="E1067">
        <v>42062.148437999997</v>
      </c>
      <c r="H1067" s="2">
        <v>13</v>
      </c>
      <c r="I1067" s="2">
        <v>1</v>
      </c>
      <c r="J1067" s="2">
        <v>89</v>
      </c>
      <c r="K1067" s="3">
        <v>11536.154296999999</v>
      </c>
      <c r="L1067">
        <f t="shared" si="135"/>
        <v>13</v>
      </c>
      <c r="M1067">
        <f t="shared" si="136"/>
        <v>1</v>
      </c>
      <c r="N1067">
        <f t="shared" si="137"/>
        <v>89</v>
      </c>
      <c r="O1067">
        <f t="shared" si="138"/>
        <v>11536.154296999999</v>
      </c>
      <c r="P1067">
        <f>IF(N1067=-1,VLOOKUP(M1067,periods!$A$1:$B$11,2,FALSE),VLOOKUP(M1067,periods!$A$1:$B$11,2,FALSE)/100)</f>
        <v>1E-3</v>
      </c>
      <c r="Q1067">
        <f t="shared" si="139"/>
        <v>11.536154297</v>
      </c>
      <c r="R1067">
        <f t="shared" si="140"/>
        <v>133082.85596419155</v>
      </c>
    </row>
    <row r="1068" spans="1:18" x14ac:dyDescent="0.25">
      <c r="A1068">
        <v>42</v>
      </c>
      <c r="B1068">
        <v>2</v>
      </c>
      <c r="C1068">
        <v>3</v>
      </c>
      <c r="D1068">
        <v>53</v>
      </c>
      <c r="E1068">
        <v>30517.548827999999</v>
      </c>
      <c r="H1068" s="2">
        <v>13</v>
      </c>
      <c r="I1068" s="2">
        <v>1</v>
      </c>
      <c r="J1068" s="2">
        <v>90</v>
      </c>
      <c r="K1068" s="3">
        <v>16789.980468999998</v>
      </c>
      <c r="L1068">
        <f t="shared" si="135"/>
        <v>13</v>
      </c>
      <c r="M1068">
        <f t="shared" si="136"/>
        <v>1</v>
      </c>
      <c r="N1068">
        <f t="shared" si="137"/>
        <v>90</v>
      </c>
      <c r="O1068">
        <f t="shared" si="138"/>
        <v>16789.980468999998</v>
      </c>
      <c r="P1068">
        <f>IF(N1068=-1,VLOOKUP(M1068,periods!$A$1:$B$11,2,FALSE),VLOOKUP(M1068,periods!$A$1:$B$11,2,FALSE)/100)</f>
        <v>1E-3</v>
      </c>
      <c r="Q1068">
        <f t="shared" si="139"/>
        <v>16.789980469</v>
      </c>
      <c r="R1068">
        <f t="shared" si="140"/>
        <v>281903.44414940145</v>
      </c>
    </row>
    <row r="1069" spans="1:18" x14ac:dyDescent="0.25">
      <c r="A1069">
        <v>42</v>
      </c>
      <c r="B1069">
        <v>2</v>
      </c>
      <c r="C1069">
        <v>3</v>
      </c>
      <c r="D1069">
        <v>54</v>
      </c>
      <c r="E1069">
        <v>16043.400390999999</v>
      </c>
      <c r="H1069" s="2">
        <v>13</v>
      </c>
      <c r="I1069" s="2">
        <v>1</v>
      </c>
      <c r="J1069" s="2">
        <v>92</v>
      </c>
      <c r="K1069" s="3">
        <v>15325.261719</v>
      </c>
      <c r="L1069">
        <f t="shared" si="135"/>
        <v>13</v>
      </c>
      <c r="M1069">
        <f t="shared" si="136"/>
        <v>1</v>
      </c>
      <c r="N1069">
        <f t="shared" si="137"/>
        <v>92</v>
      </c>
      <c r="O1069">
        <f t="shared" si="138"/>
        <v>15325.261719</v>
      </c>
      <c r="P1069">
        <f>IF(N1069=-1,VLOOKUP(M1069,periods!$A$1:$B$11,2,FALSE),VLOOKUP(M1069,periods!$A$1:$B$11,2,FALSE)/100)</f>
        <v>1E-3</v>
      </c>
      <c r="Q1069">
        <f t="shared" si="139"/>
        <v>15.325261719</v>
      </c>
      <c r="R1069">
        <f t="shared" si="140"/>
        <v>234863.64675584683</v>
      </c>
    </row>
    <row r="1070" spans="1:18" x14ac:dyDescent="0.25">
      <c r="A1070">
        <v>2100295</v>
      </c>
      <c r="B1070">
        <v>2</v>
      </c>
      <c r="C1070">
        <v>3</v>
      </c>
      <c r="D1070">
        <v>54</v>
      </c>
      <c r="E1070">
        <v>15500.894531</v>
      </c>
      <c r="H1070" s="2">
        <v>13</v>
      </c>
      <c r="I1070" s="2">
        <v>1</v>
      </c>
      <c r="J1070" s="2">
        <v>96</v>
      </c>
      <c r="K1070" s="3">
        <v>8099.5732420000004</v>
      </c>
      <c r="L1070">
        <f t="shared" si="135"/>
        <v>13</v>
      </c>
      <c r="M1070">
        <f t="shared" si="136"/>
        <v>1</v>
      </c>
      <c r="N1070">
        <f t="shared" si="137"/>
        <v>96</v>
      </c>
      <c r="O1070">
        <f t="shared" si="138"/>
        <v>8099.5732420000004</v>
      </c>
      <c r="P1070">
        <f>IF(N1070=-1,VLOOKUP(M1070,periods!$A$1:$B$11,2,FALSE),VLOOKUP(M1070,periods!$A$1:$B$11,2,FALSE)/100)</f>
        <v>1E-3</v>
      </c>
      <c r="Q1070">
        <f t="shared" si="139"/>
        <v>8.099573242</v>
      </c>
      <c r="R1070">
        <f t="shared" si="140"/>
        <v>65603.0867025224</v>
      </c>
    </row>
    <row r="1071" spans="1:18" x14ac:dyDescent="0.25">
      <c r="A1071">
        <v>42</v>
      </c>
      <c r="B1071">
        <v>2</v>
      </c>
      <c r="C1071">
        <v>3</v>
      </c>
      <c r="D1071">
        <v>55</v>
      </c>
      <c r="E1071">
        <v>26864.285156000002</v>
      </c>
      <c r="H1071" s="2">
        <v>13</v>
      </c>
      <c r="I1071" s="2">
        <v>1</v>
      </c>
      <c r="J1071" s="2">
        <v>97</v>
      </c>
      <c r="K1071" s="3">
        <v>9775.3300780000009</v>
      </c>
      <c r="L1071">
        <f t="shared" si="135"/>
        <v>13</v>
      </c>
      <c r="M1071">
        <f t="shared" si="136"/>
        <v>1</v>
      </c>
      <c r="N1071">
        <f t="shared" si="137"/>
        <v>97</v>
      </c>
      <c r="O1071">
        <f t="shared" si="138"/>
        <v>9775.3300780000009</v>
      </c>
      <c r="P1071">
        <f>IF(N1071=-1,VLOOKUP(M1071,periods!$A$1:$B$11,2,FALSE),VLOOKUP(M1071,periods!$A$1:$B$11,2,FALSE)/100)</f>
        <v>1E-3</v>
      </c>
      <c r="Q1071">
        <f t="shared" si="139"/>
        <v>9.7753300780000014</v>
      </c>
      <c r="R1071">
        <f t="shared" si="140"/>
        <v>95557.078133851493</v>
      </c>
    </row>
    <row r="1072" spans="1:18" x14ac:dyDescent="0.25">
      <c r="A1072">
        <v>2100295</v>
      </c>
      <c r="B1072">
        <v>2</v>
      </c>
      <c r="C1072">
        <v>3</v>
      </c>
      <c r="D1072">
        <v>55</v>
      </c>
      <c r="E1072">
        <v>19868.960938</v>
      </c>
      <c r="H1072" s="2">
        <v>13</v>
      </c>
      <c r="I1072" s="2">
        <v>1</v>
      </c>
      <c r="J1072" s="2">
        <v>98</v>
      </c>
      <c r="K1072" s="3">
        <v>15626.517578000001</v>
      </c>
      <c r="L1072">
        <f t="shared" si="135"/>
        <v>13</v>
      </c>
      <c r="M1072">
        <f t="shared" si="136"/>
        <v>1</v>
      </c>
      <c r="N1072">
        <f t="shared" si="137"/>
        <v>98</v>
      </c>
      <c r="O1072">
        <f t="shared" si="138"/>
        <v>15626.517578000001</v>
      </c>
      <c r="P1072">
        <f>IF(N1072=-1,VLOOKUP(M1072,periods!$A$1:$B$11,2,FALSE),VLOOKUP(M1072,periods!$A$1:$B$11,2,FALSE)/100)</f>
        <v>1E-3</v>
      </c>
      <c r="Q1072">
        <f t="shared" si="139"/>
        <v>15.626517578000001</v>
      </c>
      <c r="R1072">
        <f t="shared" si="140"/>
        <v>244188.05161554302</v>
      </c>
    </row>
    <row r="1073" spans="1:18" x14ac:dyDescent="0.25">
      <c r="A1073">
        <v>42</v>
      </c>
      <c r="B1073">
        <v>2</v>
      </c>
      <c r="C1073">
        <v>3</v>
      </c>
      <c r="D1073">
        <v>56</v>
      </c>
      <c r="E1073">
        <v>19891.478515999999</v>
      </c>
      <c r="H1073" s="2">
        <v>13</v>
      </c>
      <c r="I1073" s="2">
        <v>1</v>
      </c>
      <c r="J1073" s="2">
        <v>99</v>
      </c>
      <c r="K1073" s="3">
        <v>2602.9108890000002</v>
      </c>
      <c r="L1073">
        <f t="shared" si="135"/>
        <v>13</v>
      </c>
      <c r="M1073">
        <f t="shared" si="136"/>
        <v>1</v>
      </c>
      <c r="N1073">
        <f t="shared" si="137"/>
        <v>99</v>
      </c>
      <c r="O1073">
        <f t="shared" si="138"/>
        <v>2602.9108890000002</v>
      </c>
      <c r="P1073">
        <f>IF(N1073=-1,VLOOKUP(M1073,periods!$A$1:$B$11,2,FALSE),VLOOKUP(M1073,periods!$A$1:$B$11,2,FALSE)/100)</f>
        <v>1E-3</v>
      </c>
      <c r="Q1073">
        <f t="shared" si="139"/>
        <v>2.6029108890000003</v>
      </c>
      <c r="R1073">
        <f t="shared" si="140"/>
        <v>6775.1450960747716</v>
      </c>
    </row>
    <row r="1074" spans="1:18" x14ac:dyDescent="0.25">
      <c r="A1074">
        <v>42</v>
      </c>
      <c r="B1074">
        <v>2</v>
      </c>
      <c r="C1074">
        <v>3</v>
      </c>
      <c r="D1074">
        <v>57</v>
      </c>
      <c r="E1074">
        <v>11077.195312</v>
      </c>
      <c r="H1074" s="2">
        <v>13</v>
      </c>
      <c r="I1074" s="2">
        <v>1</v>
      </c>
      <c r="J1074" s="2">
        <v>100</v>
      </c>
      <c r="K1074" s="3">
        <v>6312.6137699999999</v>
      </c>
      <c r="L1074">
        <f t="shared" si="135"/>
        <v>13</v>
      </c>
      <c r="M1074">
        <f t="shared" si="136"/>
        <v>1</v>
      </c>
      <c r="N1074">
        <f t="shared" si="137"/>
        <v>100</v>
      </c>
      <c r="O1074">
        <f t="shared" si="138"/>
        <v>6312.6137699999999</v>
      </c>
      <c r="P1074">
        <f>IF(N1074=-1,VLOOKUP(M1074,periods!$A$1:$B$11,2,FALSE),VLOOKUP(M1074,periods!$A$1:$B$11,2,FALSE)/100)</f>
        <v>1E-3</v>
      </c>
      <c r="Q1074">
        <f t="shared" si="139"/>
        <v>6.3126137700000005</v>
      </c>
      <c r="R1074">
        <f t="shared" si="140"/>
        <v>39849.09260919362</v>
      </c>
    </row>
    <row r="1075" spans="1:18" x14ac:dyDescent="0.25">
      <c r="A1075">
        <v>2100295</v>
      </c>
      <c r="B1075">
        <v>2</v>
      </c>
      <c r="C1075">
        <v>3</v>
      </c>
      <c r="D1075">
        <v>57</v>
      </c>
      <c r="E1075">
        <v>30168.482422000001</v>
      </c>
      <c r="H1075" s="2">
        <v>13</v>
      </c>
      <c r="I1075" s="2">
        <v>2</v>
      </c>
      <c r="J1075" s="2">
        <v>-1</v>
      </c>
      <c r="K1075" s="3">
        <v>12743.829100999999</v>
      </c>
      <c r="L1075">
        <f t="shared" si="135"/>
        <v>13</v>
      </c>
      <c r="M1075">
        <f t="shared" si="136"/>
        <v>2</v>
      </c>
      <c r="N1075">
        <f t="shared" si="137"/>
        <v>-1</v>
      </c>
      <c r="O1075">
        <f t="shared" si="138"/>
        <v>12743.829100999999</v>
      </c>
      <c r="P1075">
        <f>IF(N1075=-1,VLOOKUP(M1075,periods!$A$1:$B$11,2,FALSE),VLOOKUP(M1075,periods!$A$1:$B$11,2,FALSE)/100)</f>
        <v>0.1</v>
      </c>
      <c r="Q1075">
        <f t="shared" si="139"/>
        <v>1274.3829101000001</v>
      </c>
      <c r="R1075">
        <f t="shared" si="140"/>
        <v>16240518.015549446</v>
      </c>
    </row>
    <row r="1076" spans="1:18" x14ac:dyDescent="0.25">
      <c r="A1076">
        <v>42</v>
      </c>
      <c r="B1076">
        <v>2</v>
      </c>
      <c r="C1076">
        <v>3</v>
      </c>
      <c r="D1076">
        <v>58</v>
      </c>
      <c r="E1076">
        <v>42095.570312000003</v>
      </c>
      <c r="H1076" s="2">
        <v>13</v>
      </c>
      <c r="I1076" s="2">
        <v>2</v>
      </c>
      <c r="J1076" s="2">
        <v>1</v>
      </c>
      <c r="K1076" s="3">
        <v>38127.143554000002</v>
      </c>
      <c r="L1076">
        <f t="shared" si="135"/>
        <v>13</v>
      </c>
      <c r="M1076">
        <f t="shared" si="136"/>
        <v>2</v>
      </c>
      <c r="N1076">
        <f t="shared" si="137"/>
        <v>1</v>
      </c>
      <c r="O1076">
        <f t="shared" si="138"/>
        <v>38127.143554000002</v>
      </c>
      <c r="P1076">
        <f>IF(N1076=-1,VLOOKUP(M1076,periods!$A$1:$B$11,2,FALSE),VLOOKUP(M1076,periods!$A$1:$B$11,2,FALSE)/100)</f>
        <v>1E-3</v>
      </c>
      <c r="Q1076">
        <f t="shared" si="139"/>
        <v>38.127143554</v>
      </c>
      <c r="R1076">
        <f t="shared" si="140"/>
        <v>1453679.0755873239</v>
      </c>
    </row>
    <row r="1077" spans="1:18" x14ac:dyDescent="0.25">
      <c r="A1077">
        <v>2100295</v>
      </c>
      <c r="B1077">
        <v>2</v>
      </c>
      <c r="C1077">
        <v>3</v>
      </c>
      <c r="D1077">
        <v>58</v>
      </c>
      <c r="E1077">
        <v>32204.142577999999</v>
      </c>
      <c r="H1077" s="2">
        <v>13</v>
      </c>
      <c r="I1077" s="2">
        <v>2</v>
      </c>
      <c r="J1077" s="2">
        <v>3</v>
      </c>
      <c r="K1077" s="3">
        <v>11285.486328000001</v>
      </c>
      <c r="L1077">
        <f t="shared" si="135"/>
        <v>13</v>
      </c>
      <c r="M1077">
        <f t="shared" si="136"/>
        <v>2</v>
      </c>
      <c r="N1077">
        <f t="shared" si="137"/>
        <v>3</v>
      </c>
      <c r="O1077">
        <f t="shared" si="138"/>
        <v>11285.486328000001</v>
      </c>
      <c r="P1077">
        <f>IF(N1077=-1,VLOOKUP(M1077,periods!$A$1:$B$11,2,FALSE),VLOOKUP(M1077,periods!$A$1:$B$11,2,FALSE)/100)</f>
        <v>1E-3</v>
      </c>
      <c r="Q1077">
        <f t="shared" si="139"/>
        <v>11.285486328000001</v>
      </c>
      <c r="R1077">
        <f t="shared" si="140"/>
        <v>127362.20165947494</v>
      </c>
    </row>
    <row r="1078" spans="1:18" x14ac:dyDescent="0.25">
      <c r="A1078">
        <v>2100295</v>
      </c>
      <c r="B1078">
        <v>2</v>
      </c>
      <c r="C1078">
        <v>3</v>
      </c>
      <c r="D1078">
        <v>59</v>
      </c>
      <c r="E1078">
        <v>3630.531982</v>
      </c>
      <c r="H1078" s="2">
        <v>13</v>
      </c>
      <c r="I1078" s="2">
        <v>2</v>
      </c>
      <c r="J1078" s="2">
        <v>4</v>
      </c>
      <c r="K1078" s="3">
        <v>39867.226561999996</v>
      </c>
      <c r="L1078">
        <f t="shared" si="135"/>
        <v>13</v>
      </c>
      <c r="M1078">
        <f t="shared" si="136"/>
        <v>2</v>
      </c>
      <c r="N1078">
        <f t="shared" si="137"/>
        <v>4</v>
      </c>
      <c r="O1078">
        <f t="shared" si="138"/>
        <v>39867.226561999996</v>
      </c>
      <c r="P1078">
        <f>IF(N1078=-1,VLOOKUP(M1078,periods!$A$1:$B$11,2,FALSE),VLOOKUP(M1078,periods!$A$1:$B$11,2,FALSE)/100)</f>
        <v>1E-3</v>
      </c>
      <c r="Q1078">
        <f t="shared" si="139"/>
        <v>39.867226561999999</v>
      </c>
      <c r="R1078">
        <f t="shared" si="140"/>
        <v>1589395.7537458381</v>
      </c>
    </row>
    <row r="1079" spans="1:18" x14ac:dyDescent="0.25">
      <c r="A1079">
        <v>42</v>
      </c>
      <c r="B1079">
        <v>2</v>
      </c>
      <c r="C1079">
        <v>3</v>
      </c>
      <c r="D1079">
        <v>60</v>
      </c>
      <c r="E1079">
        <v>17618.642577999999</v>
      </c>
      <c r="H1079" s="2">
        <v>13</v>
      </c>
      <c r="I1079" s="2">
        <v>2</v>
      </c>
      <c r="J1079" s="2">
        <v>5</v>
      </c>
      <c r="K1079" s="3">
        <v>6117.7329099999997</v>
      </c>
      <c r="L1079">
        <f t="shared" si="135"/>
        <v>13</v>
      </c>
      <c r="M1079">
        <f t="shared" si="136"/>
        <v>2</v>
      </c>
      <c r="N1079">
        <f t="shared" si="137"/>
        <v>5</v>
      </c>
      <c r="O1079">
        <f t="shared" si="138"/>
        <v>6117.7329099999997</v>
      </c>
      <c r="P1079">
        <f>IF(N1079=-1,VLOOKUP(M1079,periods!$A$1:$B$11,2,FALSE),VLOOKUP(M1079,periods!$A$1:$B$11,2,FALSE)/100)</f>
        <v>1E-3</v>
      </c>
      <c r="Q1079">
        <f t="shared" si="139"/>
        <v>6.11773291</v>
      </c>
      <c r="R1079">
        <f t="shared" si="140"/>
        <v>37426.655958097064</v>
      </c>
    </row>
    <row r="1080" spans="1:18" x14ac:dyDescent="0.25">
      <c r="A1080">
        <v>2100295</v>
      </c>
      <c r="B1080">
        <v>2</v>
      </c>
      <c r="C1080">
        <v>3</v>
      </c>
      <c r="D1080">
        <v>60</v>
      </c>
      <c r="E1080">
        <v>7596.1337890000004</v>
      </c>
      <c r="H1080" s="2">
        <v>13</v>
      </c>
      <c r="I1080" s="2">
        <v>2</v>
      </c>
      <c r="J1080" s="2">
        <v>6</v>
      </c>
      <c r="K1080" s="3">
        <v>18384.138672000001</v>
      </c>
      <c r="L1080">
        <f t="shared" si="135"/>
        <v>13</v>
      </c>
      <c r="M1080">
        <f t="shared" si="136"/>
        <v>2</v>
      </c>
      <c r="N1080">
        <f t="shared" si="137"/>
        <v>6</v>
      </c>
      <c r="O1080">
        <f t="shared" si="138"/>
        <v>18384.138672000001</v>
      </c>
      <c r="P1080">
        <f>IF(N1080=-1,VLOOKUP(M1080,periods!$A$1:$B$11,2,FALSE),VLOOKUP(M1080,periods!$A$1:$B$11,2,FALSE)/100)</f>
        <v>1E-3</v>
      </c>
      <c r="Q1080">
        <f t="shared" si="139"/>
        <v>18.384138672000002</v>
      </c>
      <c r="R1080">
        <f t="shared" si="140"/>
        <v>337976.55471132597</v>
      </c>
    </row>
    <row r="1081" spans="1:18" x14ac:dyDescent="0.25">
      <c r="A1081">
        <v>42</v>
      </c>
      <c r="B1081">
        <v>2</v>
      </c>
      <c r="C1081">
        <v>3</v>
      </c>
      <c r="D1081">
        <v>61</v>
      </c>
      <c r="E1081">
        <v>10058.259765999999</v>
      </c>
      <c r="H1081" s="2">
        <v>13</v>
      </c>
      <c r="I1081" s="2">
        <v>2</v>
      </c>
      <c r="J1081" s="2">
        <v>7</v>
      </c>
      <c r="K1081" s="3">
        <v>17618.328125</v>
      </c>
      <c r="L1081">
        <f t="shared" si="135"/>
        <v>13</v>
      </c>
      <c r="M1081">
        <f t="shared" si="136"/>
        <v>2</v>
      </c>
      <c r="N1081">
        <f t="shared" si="137"/>
        <v>7</v>
      </c>
      <c r="O1081">
        <f t="shared" si="138"/>
        <v>17618.328125</v>
      </c>
      <c r="P1081">
        <f>IF(N1081=-1,VLOOKUP(M1081,periods!$A$1:$B$11,2,FALSE),VLOOKUP(M1081,periods!$A$1:$B$11,2,FALSE)/100)</f>
        <v>1E-3</v>
      </c>
      <c r="Q1081">
        <f t="shared" si="139"/>
        <v>17.618328125000001</v>
      </c>
      <c r="R1081">
        <f t="shared" si="140"/>
        <v>310405.48592016601</v>
      </c>
    </row>
    <row r="1082" spans="1:18" x14ac:dyDescent="0.25">
      <c r="A1082">
        <v>2100295</v>
      </c>
      <c r="B1082">
        <v>2</v>
      </c>
      <c r="C1082">
        <v>3</v>
      </c>
      <c r="D1082">
        <v>61</v>
      </c>
      <c r="E1082">
        <v>19708.414062</v>
      </c>
      <c r="H1082" s="2">
        <v>13</v>
      </c>
      <c r="I1082" s="2">
        <v>2</v>
      </c>
      <c r="J1082" s="2">
        <v>8</v>
      </c>
      <c r="K1082" s="3">
        <v>18785.192383000001</v>
      </c>
      <c r="L1082">
        <f t="shared" si="135"/>
        <v>13</v>
      </c>
      <c r="M1082">
        <f t="shared" si="136"/>
        <v>2</v>
      </c>
      <c r="N1082">
        <f t="shared" si="137"/>
        <v>8</v>
      </c>
      <c r="O1082">
        <f t="shared" si="138"/>
        <v>18785.192383000001</v>
      </c>
      <c r="P1082">
        <f>IF(N1082=-1,VLOOKUP(M1082,periods!$A$1:$B$11,2,FALSE),VLOOKUP(M1082,periods!$A$1:$B$11,2,FALSE)/100)</f>
        <v>1E-3</v>
      </c>
      <c r="Q1082">
        <f t="shared" si="139"/>
        <v>18.785192383000002</v>
      </c>
      <c r="R1082">
        <f t="shared" si="140"/>
        <v>352883.45286632125</v>
      </c>
    </row>
    <row r="1083" spans="1:18" x14ac:dyDescent="0.25">
      <c r="A1083">
        <v>42</v>
      </c>
      <c r="B1083">
        <v>2</v>
      </c>
      <c r="C1083">
        <v>3</v>
      </c>
      <c r="D1083">
        <v>62</v>
      </c>
      <c r="E1083">
        <v>18942.962890999999</v>
      </c>
      <c r="H1083" s="2">
        <v>13</v>
      </c>
      <c r="I1083" s="2">
        <v>2</v>
      </c>
      <c r="J1083" s="2">
        <v>9</v>
      </c>
      <c r="K1083" s="3">
        <v>38583.857422000001</v>
      </c>
      <c r="L1083">
        <f t="shared" si="135"/>
        <v>13</v>
      </c>
      <c r="M1083">
        <f t="shared" si="136"/>
        <v>2</v>
      </c>
      <c r="N1083">
        <f t="shared" si="137"/>
        <v>9</v>
      </c>
      <c r="O1083">
        <f t="shared" si="138"/>
        <v>38583.857422000001</v>
      </c>
      <c r="P1083">
        <f>IF(N1083=-1,VLOOKUP(M1083,periods!$A$1:$B$11,2,FALSE),VLOOKUP(M1083,periods!$A$1:$B$11,2,FALSE)/100)</f>
        <v>1E-3</v>
      </c>
      <c r="Q1083">
        <f t="shared" si="139"/>
        <v>38.583857422000001</v>
      </c>
      <c r="R1083">
        <f t="shared" si="140"/>
        <v>1488714.0535612246</v>
      </c>
    </row>
    <row r="1084" spans="1:18" x14ac:dyDescent="0.25">
      <c r="A1084">
        <v>2100295</v>
      </c>
      <c r="B1084">
        <v>2</v>
      </c>
      <c r="C1084">
        <v>3</v>
      </c>
      <c r="D1084">
        <v>62</v>
      </c>
      <c r="E1084">
        <v>18088.255859000001</v>
      </c>
      <c r="H1084" s="2">
        <v>13</v>
      </c>
      <c r="I1084" s="2">
        <v>2</v>
      </c>
      <c r="J1084" s="2">
        <v>10</v>
      </c>
      <c r="K1084" s="3">
        <v>5038.5903319999998</v>
      </c>
      <c r="L1084">
        <f t="shared" si="135"/>
        <v>13</v>
      </c>
      <c r="M1084">
        <f t="shared" si="136"/>
        <v>2</v>
      </c>
      <c r="N1084">
        <f t="shared" si="137"/>
        <v>10</v>
      </c>
      <c r="O1084">
        <f t="shared" si="138"/>
        <v>5038.5903319999998</v>
      </c>
      <c r="P1084">
        <f>IF(N1084=-1,VLOOKUP(M1084,periods!$A$1:$B$11,2,FALSE),VLOOKUP(M1084,periods!$A$1:$B$11,2,FALSE)/100)</f>
        <v>1E-3</v>
      </c>
      <c r="Q1084">
        <f t="shared" si="139"/>
        <v>5.0385903320000001</v>
      </c>
      <c r="R1084">
        <f t="shared" si="140"/>
        <v>25387.392533723869</v>
      </c>
    </row>
    <row r="1085" spans="1:18" x14ac:dyDescent="0.25">
      <c r="A1085">
        <v>42</v>
      </c>
      <c r="B1085">
        <v>2</v>
      </c>
      <c r="C1085">
        <v>3</v>
      </c>
      <c r="D1085">
        <v>63</v>
      </c>
      <c r="E1085">
        <v>23998.388672000001</v>
      </c>
      <c r="H1085" s="2">
        <v>13</v>
      </c>
      <c r="I1085" s="2">
        <v>2</v>
      </c>
      <c r="J1085" s="2">
        <v>12</v>
      </c>
      <c r="K1085" s="3">
        <v>11750.471680000001</v>
      </c>
      <c r="L1085">
        <f t="shared" si="135"/>
        <v>13</v>
      </c>
      <c r="M1085">
        <f t="shared" si="136"/>
        <v>2</v>
      </c>
      <c r="N1085">
        <f t="shared" si="137"/>
        <v>12</v>
      </c>
      <c r="O1085">
        <f t="shared" si="138"/>
        <v>11750.471680000001</v>
      </c>
      <c r="P1085">
        <f>IF(N1085=-1,VLOOKUP(M1085,periods!$A$1:$B$11,2,FALSE),VLOOKUP(M1085,periods!$A$1:$B$11,2,FALSE)/100)</f>
        <v>1E-3</v>
      </c>
      <c r="Q1085">
        <f t="shared" si="139"/>
        <v>11.75047168</v>
      </c>
      <c r="R1085">
        <f t="shared" si="140"/>
        <v>138073.58470248204</v>
      </c>
    </row>
    <row r="1086" spans="1:18" x14ac:dyDescent="0.25">
      <c r="A1086">
        <v>2100295</v>
      </c>
      <c r="B1086">
        <v>2</v>
      </c>
      <c r="C1086">
        <v>3</v>
      </c>
      <c r="D1086">
        <v>63</v>
      </c>
      <c r="E1086">
        <v>25865.800781000002</v>
      </c>
      <c r="H1086" s="2">
        <v>13</v>
      </c>
      <c r="I1086" s="2">
        <v>2</v>
      </c>
      <c r="J1086" s="2">
        <v>13</v>
      </c>
      <c r="K1086" s="3">
        <v>20082.904297000001</v>
      </c>
      <c r="L1086">
        <f t="shared" si="135"/>
        <v>13</v>
      </c>
      <c r="M1086">
        <f t="shared" si="136"/>
        <v>2</v>
      </c>
      <c r="N1086">
        <f t="shared" si="137"/>
        <v>13</v>
      </c>
      <c r="O1086">
        <f t="shared" si="138"/>
        <v>20082.904297000001</v>
      </c>
      <c r="P1086">
        <f>IF(N1086=-1,VLOOKUP(M1086,periods!$A$1:$B$11,2,FALSE),VLOOKUP(M1086,periods!$A$1:$B$11,2,FALSE)/100)</f>
        <v>1E-3</v>
      </c>
      <c r="Q1086">
        <f t="shared" si="139"/>
        <v>20.082904297000002</v>
      </c>
      <c r="R1086">
        <f t="shared" si="140"/>
        <v>403323.04500246106</v>
      </c>
    </row>
    <row r="1087" spans="1:18" x14ac:dyDescent="0.25">
      <c r="A1087">
        <v>42</v>
      </c>
      <c r="B1087">
        <v>2</v>
      </c>
      <c r="C1087">
        <v>3</v>
      </c>
      <c r="D1087">
        <v>64</v>
      </c>
      <c r="E1087">
        <v>21197.525390999999</v>
      </c>
      <c r="H1087" s="2">
        <v>13</v>
      </c>
      <c r="I1087" s="2">
        <v>2</v>
      </c>
      <c r="J1087" s="2">
        <v>14</v>
      </c>
      <c r="K1087" s="3">
        <v>25381.044922000001</v>
      </c>
      <c r="L1087">
        <f t="shared" si="135"/>
        <v>13</v>
      </c>
      <c r="M1087">
        <f t="shared" si="136"/>
        <v>2</v>
      </c>
      <c r="N1087">
        <f t="shared" si="137"/>
        <v>14</v>
      </c>
      <c r="O1087">
        <f t="shared" si="138"/>
        <v>25381.044922000001</v>
      </c>
      <c r="P1087">
        <f>IF(N1087=-1,VLOOKUP(M1087,periods!$A$1:$B$11,2,FALSE),VLOOKUP(M1087,periods!$A$1:$B$11,2,FALSE)/100)</f>
        <v>1E-3</v>
      </c>
      <c r="Q1087">
        <f t="shared" si="139"/>
        <v>25.381044922000001</v>
      </c>
      <c r="R1087">
        <f t="shared" si="140"/>
        <v>644197.44133258204</v>
      </c>
    </row>
    <row r="1088" spans="1:18" x14ac:dyDescent="0.25">
      <c r="A1088">
        <v>2100295</v>
      </c>
      <c r="B1088">
        <v>2</v>
      </c>
      <c r="C1088">
        <v>3</v>
      </c>
      <c r="D1088">
        <v>64</v>
      </c>
      <c r="E1088">
        <v>10945.09375</v>
      </c>
      <c r="H1088" s="2">
        <v>13</v>
      </c>
      <c r="I1088" s="2">
        <v>2</v>
      </c>
      <c r="J1088" s="2">
        <v>15</v>
      </c>
      <c r="K1088" s="3">
        <v>10537.042969</v>
      </c>
      <c r="L1088">
        <f t="shared" si="135"/>
        <v>13</v>
      </c>
      <c r="M1088">
        <f t="shared" si="136"/>
        <v>2</v>
      </c>
      <c r="N1088">
        <f t="shared" si="137"/>
        <v>15</v>
      </c>
      <c r="O1088">
        <f t="shared" si="138"/>
        <v>10537.042969</v>
      </c>
      <c r="P1088">
        <f>IF(N1088=-1,VLOOKUP(M1088,periods!$A$1:$B$11,2,FALSE),VLOOKUP(M1088,periods!$A$1:$B$11,2,FALSE)/100)</f>
        <v>1E-3</v>
      </c>
      <c r="Q1088">
        <f t="shared" si="139"/>
        <v>10.537042969</v>
      </c>
      <c r="R1088">
        <f t="shared" si="140"/>
        <v>111029.27453055234</v>
      </c>
    </row>
    <row r="1089" spans="1:18" x14ac:dyDescent="0.25">
      <c r="A1089">
        <v>42</v>
      </c>
      <c r="B1089">
        <v>2</v>
      </c>
      <c r="C1089">
        <v>3</v>
      </c>
      <c r="D1089">
        <v>65</v>
      </c>
      <c r="E1089">
        <v>37806.511719000002</v>
      </c>
      <c r="H1089" s="2">
        <v>13</v>
      </c>
      <c r="I1089" s="2">
        <v>2</v>
      </c>
      <c r="J1089" s="2">
        <v>17</v>
      </c>
      <c r="K1089" s="3">
        <v>28175.392577999999</v>
      </c>
      <c r="L1089">
        <f t="shared" si="135"/>
        <v>13</v>
      </c>
      <c r="M1089">
        <f t="shared" si="136"/>
        <v>2</v>
      </c>
      <c r="N1089">
        <f t="shared" si="137"/>
        <v>17</v>
      </c>
      <c r="O1089">
        <f t="shared" si="138"/>
        <v>28175.392577999999</v>
      </c>
      <c r="P1089">
        <f>IF(N1089=-1,VLOOKUP(M1089,periods!$A$1:$B$11,2,FALSE),VLOOKUP(M1089,periods!$A$1:$B$11,2,FALSE)/100)</f>
        <v>1E-3</v>
      </c>
      <c r="Q1089">
        <f t="shared" si="139"/>
        <v>28.175392578</v>
      </c>
      <c r="R1089">
        <f t="shared" si="140"/>
        <v>793852.74692441744</v>
      </c>
    </row>
    <row r="1090" spans="1:18" x14ac:dyDescent="0.25">
      <c r="A1090">
        <v>2100295</v>
      </c>
      <c r="B1090">
        <v>2</v>
      </c>
      <c r="C1090">
        <v>3</v>
      </c>
      <c r="D1090">
        <v>65</v>
      </c>
      <c r="E1090">
        <v>23534.513672000001</v>
      </c>
      <c r="H1090" s="2">
        <v>13</v>
      </c>
      <c r="I1090" s="2">
        <v>2</v>
      </c>
      <c r="J1090" s="2">
        <v>18</v>
      </c>
      <c r="K1090" s="3">
        <v>15611.320312</v>
      </c>
      <c r="L1090">
        <f t="shared" ref="L1090:L1153" si="141">H1090</f>
        <v>13</v>
      </c>
      <c r="M1090">
        <f t="shared" ref="M1090:M1153" si="142">I1090</f>
        <v>2</v>
      </c>
      <c r="N1090">
        <f t="shared" ref="N1090:N1153" si="143">J1090</f>
        <v>18</v>
      </c>
      <c r="O1090">
        <f t="shared" ref="O1090:O1153" si="144">K1090</f>
        <v>15611.320312</v>
      </c>
      <c r="P1090">
        <f>IF(N1090=-1,VLOOKUP(M1090,periods!$A$1:$B$11,2,FALSE),VLOOKUP(M1090,periods!$A$1:$B$11,2,FALSE)/100)</f>
        <v>1E-3</v>
      </c>
      <c r="Q1090">
        <f t="shared" si="139"/>
        <v>15.611320312</v>
      </c>
      <c r="R1090">
        <f t="shared" si="140"/>
        <v>243713.32188386377</v>
      </c>
    </row>
    <row r="1091" spans="1:18" x14ac:dyDescent="0.25">
      <c r="A1091">
        <v>42</v>
      </c>
      <c r="B1091">
        <v>2</v>
      </c>
      <c r="C1091">
        <v>3</v>
      </c>
      <c r="D1091">
        <v>66</v>
      </c>
      <c r="E1091">
        <v>62001.78125</v>
      </c>
      <c r="H1091" s="2">
        <v>13</v>
      </c>
      <c r="I1091" s="2">
        <v>2</v>
      </c>
      <c r="J1091" s="2">
        <v>19</v>
      </c>
      <c r="K1091" s="3">
        <v>16773.664062</v>
      </c>
      <c r="L1091">
        <f t="shared" si="141"/>
        <v>13</v>
      </c>
      <c r="M1091">
        <f t="shared" si="142"/>
        <v>2</v>
      </c>
      <c r="N1091">
        <f t="shared" si="143"/>
        <v>19</v>
      </c>
      <c r="O1091">
        <f t="shared" si="144"/>
        <v>16773.664062</v>
      </c>
      <c r="P1091">
        <f>IF(N1091=-1,VLOOKUP(M1091,periods!$A$1:$B$11,2,FALSE),VLOOKUP(M1091,periods!$A$1:$B$11,2,FALSE)/100)</f>
        <v>1E-3</v>
      </c>
      <c r="Q1091">
        <f t="shared" ref="Q1091:Q1154" si="145">O1091*P1091</f>
        <v>16.773664062000002</v>
      </c>
      <c r="R1091">
        <f t="shared" ref="R1091:R1154" si="146">P1091*O1091^2</f>
        <v>281355.80606483039</v>
      </c>
    </row>
    <row r="1092" spans="1:18" x14ac:dyDescent="0.25">
      <c r="A1092">
        <v>2100295</v>
      </c>
      <c r="B1092">
        <v>2</v>
      </c>
      <c r="C1092">
        <v>3</v>
      </c>
      <c r="D1092">
        <v>66</v>
      </c>
      <c r="E1092">
        <v>46550.882812000003</v>
      </c>
      <c r="H1092" s="2">
        <v>13</v>
      </c>
      <c r="I1092" s="2">
        <v>2</v>
      </c>
      <c r="J1092" s="2">
        <v>20</v>
      </c>
      <c r="K1092" s="3">
        <v>12505.708984000001</v>
      </c>
      <c r="L1092">
        <f t="shared" si="141"/>
        <v>13</v>
      </c>
      <c r="M1092">
        <f t="shared" si="142"/>
        <v>2</v>
      </c>
      <c r="N1092">
        <f t="shared" si="143"/>
        <v>20</v>
      </c>
      <c r="O1092">
        <f t="shared" si="144"/>
        <v>12505.708984000001</v>
      </c>
      <c r="P1092">
        <f>IF(N1092=-1,VLOOKUP(M1092,periods!$A$1:$B$11,2,FALSE),VLOOKUP(M1092,periods!$A$1:$B$11,2,FALSE)/100)</f>
        <v>1E-3</v>
      </c>
      <c r="Q1092">
        <f t="shared" si="145"/>
        <v>12.505708984000002</v>
      </c>
      <c r="R1092">
        <f t="shared" si="146"/>
        <v>156392.75719249833</v>
      </c>
    </row>
    <row r="1093" spans="1:18" x14ac:dyDescent="0.25">
      <c r="A1093">
        <v>42</v>
      </c>
      <c r="B1093">
        <v>2</v>
      </c>
      <c r="C1093">
        <v>3</v>
      </c>
      <c r="D1093">
        <v>67</v>
      </c>
      <c r="E1093">
        <v>24658.353515999999</v>
      </c>
      <c r="H1093" s="2">
        <v>13</v>
      </c>
      <c r="I1093" s="2">
        <v>2</v>
      </c>
      <c r="J1093" s="2">
        <v>21</v>
      </c>
      <c r="K1093" s="3">
        <v>12123.021484000001</v>
      </c>
      <c r="L1093">
        <f t="shared" si="141"/>
        <v>13</v>
      </c>
      <c r="M1093">
        <f t="shared" si="142"/>
        <v>2</v>
      </c>
      <c r="N1093">
        <f t="shared" si="143"/>
        <v>21</v>
      </c>
      <c r="O1093">
        <f t="shared" si="144"/>
        <v>12123.021484000001</v>
      </c>
      <c r="P1093">
        <f>IF(N1093=-1,VLOOKUP(M1093,periods!$A$1:$B$11,2,FALSE),VLOOKUP(M1093,periods!$A$1:$B$11,2,FALSE)/100)</f>
        <v>1E-3</v>
      </c>
      <c r="Q1093">
        <f t="shared" si="145"/>
        <v>12.123021484000001</v>
      </c>
      <c r="R1093">
        <f t="shared" si="146"/>
        <v>146967.64990152558</v>
      </c>
    </row>
    <row r="1094" spans="1:18" x14ac:dyDescent="0.25">
      <c r="A1094">
        <v>2100295</v>
      </c>
      <c r="B1094">
        <v>2</v>
      </c>
      <c r="C1094">
        <v>3</v>
      </c>
      <c r="D1094">
        <v>67</v>
      </c>
      <c r="E1094">
        <v>38747.621094000002</v>
      </c>
      <c r="H1094" s="2">
        <v>13</v>
      </c>
      <c r="I1094" s="2">
        <v>2</v>
      </c>
      <c r="J1094" s="2">
        <v>22</v>
      </c>
      <c r="K1094" s="3">
        <v>17076.629883000001</v>
      </c>
      <c r="L1094">
        <f t="shared" si="141"/>
        <v>13</v>
      </c>
      <c r="M1094">
        <f t="shared" si="142"/>
        <v>2</v>
      </c>
      <c r="N1094">
        <f t="shared" si="143"/>
        <v>22</v>
      </c>
      <c r="O1094">
        <f t="shared" si="144"/>
        <v>17076.629883000001</v>
      </c>
      <c r="P1094">
        <f>IF(N1094=-1,VLOOKUP(M1094,periods!$A$1:$B$11,2,FALSE),VLOOKUP(M1094,periods!$A$1:$B$11,2,FALSE)/100)</f>
        <v>1E-3</v>
      </c>
      <c r="Q1094">
        <f t="shared" si="145"/>
        <v>17.076629883000003</v>
      </c>
      <c r="R1094">
        <f t="shared" si="146"/>
        <v>291611.28816096869</v>
      </c>
    </row>
    <row r="1095" spans="1:18" x14ac:dyDescent="0.25">
      <c r="A1095">
        <v>42</v>
      </c>
      <c r="B1095">
        <v>2</v>
      </c>
      <c r="C1095">
        <v>3</v>
      </c>
      <c r="D1095">
        <v>68</v>
      </c>
      <c r="E1095">
        <v>17269.671875</v>
      </c>
      <c r="H1095" s="2">
        <v>13</v>
      </c>
      <c r="I1095" s="2">
        <v>2</v>
      </c>
      <c r="J1095" s="2">
        <v>23</v>
      </c>
      <c r="K1095" s="3">
        <v>22080.073241999999</v>
      </c>
      <c r="L1095">
        <f t="shared" si="141"/>
        <v>13</v>
      </c>
      <c r="M1095">
        <f t="shared" si="142"/>
        <v>2</v>
      </c>
      <c r="N1095">
        <f t="shared" si="143"/>
        <v>23</v>
      </c>
      <c r="O1095">
        <f t="shared" si="144"/>
        <v>22080.073241999999</v>
      </c>
      <c r="P1095">
        <f>IF(N1095=-1,VLOOKUP(M1095,periods!$A$1:$B$11,2,FALSE),VLOOKUP(M1095,periods!$A$1:$B$11,2,FALSE)/100)</f>
        <v>1E-3</v>
      </c>
      <c r="Q1095">
        <f t="shared" si="145"/>
        <v>22.080073241999997</v>
      </c>
      <c r="R1095">
        <f t="shared" si="146"/>
        <v>487529.63437208434</v>
      </c>
    </row>
    <row r="1096" spans="1:18" x14ac:dyDescent="0.25">
      <c r="A1096">
        <v>2100295</v>
      </c>
      <c r="B1096">
        <v>2</v>
      </c>
      <c r="C1096">
        <v>3</v>
      </c>
      <c r="D1096">
        <v>68</v>
      </c>
      <c r="E1096">
        <v>22365.867188</v>
      </c>
      <c r="H1096" s="2">
        <v>13</v>
      </c>
      <c r="I1096" s="2">
        <v>2</v>
      </c>
      <c r="J1096" s="2">
        <v>24</v>
      </c>
      <c r="K1096" s="3">
        <v>18232.104004000001</v>
      </c>
      <c r="L1096">
        <f t="shared" si="141"/>
        <v>13</v>
      </c>
      <c r="M1096">
        <f t="shared" si="142"/>
        <v>2</v>
      </c>
      <c r="N1096">
        <f t="shared" si="143"/>
        <v>24</v>
      </c>
      <c r="O1096">
        <f t="shared" si="144"/>
        <v>18232.104004000001</v>
      </c>
      <c r="P1096">
        <f>IF(N1096=-1,VLOOKUP(M1096,periods!$A$1:$B$11,2,FALSE),VLOOKUP(M1096,periods!$A$1:$B$11,2,FALSE)/100)</f>
        <v>1E-3</v>
      </c>
      <c r="Q1096">
        <f t="shared" si="145"/>
        <v>18.232104004</v>
      </c>
      <c r="R1096">
        <f t="shared" si="146"/>
        <v>332409.61641267291</v>
      </c>
    </row>
    <row r="1097" spans="1:18" x14ac:dyDescent="0.25">
      <c r="A1097">
        <v>42</v>
      </c>
      <c r="B1097">
        <v>2</v>
      </c>
      <c r="C1097">
        <v>3</v>
      </c>
      <c r="D1097">
        <v>69</v>
      </c>
      <c r="E1097">
        <v>18678.005859000001</v>
      </c>
      <c r="H1097" s="2">
        <v>13</v>
      </c>
      <c r="I1097" s="2">
        <v>2</v>
      </c>
      <c r="J1097" s="2">
        <v>25</v>
      </c>
      <c r="K1097" s="3">
        <v>40808.898437999997</v>
      </c>
      <c r="L1097">
        <f t="shared" si="141"/>
        <v>13</v>
      </c>
      <c r="M1097">
        <f t="shared" si="142"/>
        <v>2</v>
      </c>
      <c r="N1097">
        <f t="shared" si="143"/>
        <v>25</v>
      </c>
      <c r="O1097">
        <f t="shared" si="144"/>
        <v>40808.898437999997</v>
      </c>
      <c r="P1097">
        <f>IF(N1097=-1,VLOOKUP(M1097,periods!$A$1:$B$11,2,FALSE),VLOOKUP(M1097,periods!$A$1:$B$11,2,FALSE)/100)</f>
        <v>1E-3</v>
      </c>
      <c r="Q1097">
        <f t="shared" si="145"/>
        <v>40.808898438</v>
      </c>
      <c r="R1097">
        <f t="shared" si="146"/>
        <v>1665366.1917229986</v>
      </c>
    </row>
    <row r="1098" spans="1:18" x14ac:dyDescent="0.25">
      <c r="A1098">
        <v>2100295</v>
      </c>
      <c r="B1098">
        <v>2</v>
      </c>
      <c r="C1098">
        <v>3</v>
      </c>
      <c r="D1098">
        <v>69</v>
      </c>
      <c r="E1098">
        <v>27572.757812</v>
      </c>
      <c r="H1098" s="2">
        <v>13</v>
      </c>
      <c r="I1098" s="2">
        <v>2</v>
      </c>
      <c r="J1098" s="2">
        <v>26</v>
      </c>
      <c r="K1098" s="3">
        <v>16909.21875</v>
      </c>
      <c r="L1098">
        <f t="shared" si="141"/>
        <v>13</v>
      </c>
      <c r="M1098">
        <f t="shared" si="142"/>
        <v>2</v>
      </c>
      <c r="N1098">
        <f t="shared" si="143"/>
        <v>26</v>
      </c>
      <c r="O1098">
        <f t="shared" si="144"/>
        <v>16909.21875</v>
      </c>
      <c r="P1098">
        <f>IF(N1098=-1,VLOOKUP(M1098,periods!$A$1:$B$11,2,FALSE),VLOOKUP(M1098,periods!$A$1:$B$11,2,FALSE)/100)</f>
        <v>1E-3</v>
      </c>
      <c r="Q1098">
        <f t="shared" si="145"/>
        <v>16.909218750000001</v>
      </c>
      <c r="R1098">
        <f t="shared" si="146"/>
        <v>285921.6787353516</v>
      </c>
    </row>
    <row r="1099" spans="1:18" x14ac:dyDescent="0.25">
      <c r="A1099">
        <v>42</v>
      </c>
      <c r="B1099">
        <v>2</v>
      </c>
      <c r="C1099">
        <v>3</v>
      </c>
      <c r="D1099">
        <v>70</v>
      </c>
      <c r="E1099">
        <v>40535.710937999997</v>
      </c>
      <c r="H1099" s="2">
        <v>13</v>
      </c>
      <c r="I1099" s="2">
        <v>2</v>
      </c>
      <c r="J1099" s="2">
        <v>28</v>
      </c>
      <c r="K1099" s="3">
        <v>8835.2285159999992</v>
      </c>
      <c r="L1099">
        <f t="shared" si="141"/>
        <v>13</v>
      </c>
      <c r="M1099">
        <f t="shared" si="142"/>
        <v>2</v>
      </c>
      <c r="N1099">
        <f t="shared" si="143"/>
        <v>28</v>
      </c>
      <c r="O1099">
        <f t="shared" si="144"/>
        <v>8835.2285159999992</v>
      </c>
      <c r="P1099">
        <f>IF(N1099=-1,VLOOKUP(M1099,periods!$A$1:$B$11,2,FALSE),VLOOKUP(M1099,periods!$A$1:$B$11,2,FALSE)/100)</f>
        <v>1E-3</v>
      </c>
      <c r="Q1099">
        <f t="shared" si="145"/>
        <v>8.835228515999999</v>
      </c>
      <c r="R1099">
        <f t="shared" si="146"/>
        <v>78061.262929939548</v>
      </c>
    </row>
    <row r="1100" spans="1:18" x14ac:dyDescent="0.25">
      <c r="A1100">
        <v>42</v>
      </c>
      <c r="B1100">
        <v>2</v>
      </c>
      <c r="C1100">
        <v>3</v>
      </c>
      <c r="D1100">
        <v>71</v>
      </c>
      <c r="E1100">
        <v>33227.34375</v>
      </c>
      <c r="H1100" s="2">
        <v>13</v>
      </c>
      <c r="I1100" s="2">
        <v>2</v>
      </c>
      <c r="J1100" s="2">
        <v>29</v>
      </c>
      <c r="K1100" s="3">
        <v>26689.772461</v>
      </c>
      <c r="L1100">
        <f t="shared" si="141"/>
        <v>13</v>
      </c>
      <c r="M1100">
        <f t="shared" si="142"/>
        <v>2</v>
      </c>
      <c r="N1100">
        <f t="shared" si="143"/>
        <v>29</v>
      </c>
      <c r="O1100">
        <f t="shared" si="144"/>
        <v>26689.772461</v>
      </c>
      <c r="P1100">
        <f>IF(N1100=-1,VLOOKUP(M1100,periods!$A$1:$B$11,2,FALSE),VLOOKUP(M1100,periods!$A$1:$B$11,2,FALSE)/100)</f>
        <v>1E-3</v>
      </c>
      <c r="Q1100">
        <f t="shared" si="145"/>
        <v>26.689772461</v>
      </c>
      <c r="R1100">
        <f t="shared" si="146"/>
        <v>712343.95401995396</v>
      </c>
    </row>
    <row r="1101" spans="1:18" x14ac:dyDescent="0.25">
      <c r="A1101">
        <v>2100295</v>
      </c>
      <c r="B1101">
        <v>2</v>
      </c>
      <c r="C1101">
        <v>3</v>
      </c>
      <c r="D1101">
        <v>71</v>
      </c>
      <c r="E1101">
        <v>4807.546875</v>
      </c>
      <c r="H1101" s="2">
        <v>13</v>
      </c>
      <c r="I1101" s="2">
        <v>2</v>
      </c>
      <c r="J1101" s="2">
        <v>30</v>
      </c>
      <c r="K1101" s="3">
        <v>10610.100586</v>
      </c>
      <c r="L1101">
        <f t="shared" si="141"/>
        <v>13</v>
      </c>
      <c r="M1101">
        <f t="shared" si="142"/>
        <v>2</v>
      </c>
      <c r="N1101">
        <f t="shared" si="143"/>
        <v>30</v>
      </c>
      <c r="O1101">
        <f t="shared" si="144"/>
        <v>10610.100586</v>
      </c>
      <c r="P1101">
        <f>IF(N1101=-1,VLOOKUP(M1101,periods!$A$1:$B$11,2,FALSE),VLOOKUP(M1101,periods!$A$1:$B$11,2,FALSE)/100)</f>
        <v>1E-3</v>
      </c>
      <c r="Q1101">
        <f t="shared" si="145"/>
        <v>10.610100586000001</v>
      </c>
      <c r="R1101">
        <f t="shared" si="146"/>
        <v>112574.23444503757</v>
      </c>
    </row>
    <row r="1102" spans="1:18" x14ac:dyDescent="0.25">
      <c r="A1102">
        <v>42</v>
      </c>
      <c r="B1102">
        <v>2</v>
      </c>
      <c r="C1102">
        <v>3</v>
      </c>
      <c r="D1102">
        <v>72</v>
      </c>
      <c r="E1102">
        <v>22011.345702999999</v>
      </c>
      <c r="H1102" s="2">
        <v>13</v>
      </c>
      <c r="I1102" s="2">
        <v>2</v>
      </c>
      <c r="J1102" s="2">
        <v>31</v>
      </c>
      <c r="K1102" s="3">
        <v>5530.21875</v>
      </c>
      <c r="L1102">
        <f t="shared" si="141"/>
        <v>13</v>
      </c>
      <c r="M1102">
        <f t="shared" si="142"/>
        <v>2</v>
      </c>
      <c r="N1102">
        <f t="shared" si="143"/>
        <v>31</v>
      </c>
      <c r="O1102">
        <f t="shared" si="144"/>
        <v>5530.21875</v>
      </c>
      <c r="P1102">
        <f>IF(N1102=-1,VLOOKUP(M1102,periods!$A$1:$B$11,2,FALSE),VLOOKUP(M1102,periods!$A$1:$B$11,2,FALSE)/100)</f>
        <v>1E-3</v>
      </c>
      <c r="Q1102">
        <f t="shared" si="145"/>
        <v>5.5302187500000004</v>
      </c>
      <c r="R1102">
        <f t="shared" si="146"/>
        <v>30583.319422851564</v>
      </c>
    </row>
    <row r="1103" spans="1:18" x14ac:dyDescent="0.25">
      <c r="A1103">
        <v>2100295</v>
      </c>
      <c r="B1103">
        <v>2</v>
      </c>
      <c r="C1103">
        <v>3</v>
      </c>
      <c r="D1103">
        <v>72</v>
      </c>
      <c r="E1103">
        <v>4756.9814450000003</v>
      </c>
      <c r="H1103" s="2">
        <v>13</v>
      </c>
      <c r="I1103" s="2">
        <v>2</v>
      </c>
      <c r="J1103" s="2">
        <v>32</v>
      </c>
      <c r="K1103" s="3">
        <v>7666.2617190000001</v>
      </c>
      <c r="L1103">
        <f t="shared" si="141"/>
        <v>13</v>
      </c>
      <c r="M1103">
        <f t="shared" si="142"/>
        <v>2</v>
      </c>
      <c r="N1103">
        <f t="shared" si="143"/>
        <v>32</v>
      </c>
      <c r="O1103">
        <f t="shared" si="144"/>
        <v>7666.2617190000001</v>
      </c>
      <c r="P1103">
        <f>IF(N1103=-1,VLOOKUP(M1103,periods!$A$1:$B$11,2,FALSE),VLOOKUP(M1103,periods!$A$1:$B$11,2,FALSE)/100)</f>
        <v>1E-3</v>
      </c>
      <c r="Q1103">
        <f t="shared" si="145"/>
        <v>7.6662617190000004</v>
      </c>
      <c r="R1103">
        <f t="shared" si="146"/>
        <v>58771.568744204837</v>
      </c>
    </row>
    <row r="1104" spans="1:18" x14ac:dyDescent="0.25">
      <c r="A1104">
        <v>42</v>
      </c>
      <c r="B1104">
        <v>2</v>
      </c>
      <c r="C1104">
        <v>3</v>
      </c>
      <c r="D1104">
        <v>73</v>
      </c>
      <c r="E1104">
        <v>34367.691405999998</v>
      </c>
      <c r="H1104" s="2">
        <v>13</v>
      </c>
      <c r="I1104" s="2">
        <v>2</v>
      </c>
      <c r="J1104" s="2">
        <v>33</v>
      </c>
      <c r="K1104" s="3">
        <v>6320.4873049999997</v>
      </c>
      <c r="L1104">
        <f t="shared" si="141"/>
        <v>13</v>
      </c>
      <c r="M1104">
        <f t="shared" si="142"/>
        <v>2</v>
      </c>
      <c r="N1104">
        <f t="shared" si="143"/>
        <v>33</v>
      </c>
      <c r="O1104">
        <f t="shared" si="144"/>
        <v>6320.4873049999997</v>
      </c>
      <c r="P1104">
        <f>IF(N1104=-1,VLOOKUP(M1104,periods!$A$1:$B$11,2,FALSE),VLOOKUP(M1104,periods!$A$1:$B$11,2,FALSE)/100)</f>
        <v>1E-3</v>
      </c>
      <c r="Q1104">
        <f t="shared" si="145"/>
        <v>6.3204873049999994</v>
      </c>
      <c r="R1104">
        <f t="shared" si="146"/>
        <v>39948.559772666158</v>
      </c>
    </row>
    <row r="1105" spans="1:18" x14ac:dyDescent="0.25">
      <c r="A1105">
        <v>2100295</v>
      </c>
      <c r="B1105">
        <v>2</v>
      </c>
      <c r="C1105">
        <v>3</v>
      </c>
      <c r="D1105">
        <v>73</v>
      </c>
      <c r="E1105">
        <v>34259.328125</v>
      </c>
      <c r="H1105" s="2">
        <v>13</v>
      </c>
      <c r="I1105" s="2">
        <v>2</v>
      </c>
      <c r="J1105" s="2">
        <v>34</v>
      </c>
      <c r="K1105" s="3">
        <v>10357.272461</v>
      </c>
      <c r="L1105">
        <f t="shared" si="141"/>
        <v>13</v>
      </c>
      <c r="M1105">
        <f t="shared" si="142"/>
        <v>2</v>
      </c>
      <c r="N1105">
        <f t="shared" si="143"/>
        <v>34</v>
      </c>
      <c r="O1105">
        <f t="shared" si="144"/>
        <v>10357.272461</v>
      </c>
      <c r="P1105">
        <f>IF(N1105=-1,VLOOKUP(M1105,periods!$A$1:$B$11,2,FALSE),VLOOKUP(M1105,periods!$A$1:$B$11,2,FALSE)/100)</f>
        <v>1E-3</v>
      </c>
      <c r="Q1105">
        <f t="shared" si="145"/>
        <v>10.357272461000001</v>
      </c>
      <c r="R1105">
        <f t="shared" si="146"/>
        <v>107273.09283138902</v>
      </c>
    </row>
    <row r="1106" spans="1:18" x14ac:dyDescent="0.25">
      <c r="A1106">
        <v>2100295</v>
      </c>
      <c r="B1106">
        <v>2</v>
      </c>
      <c r="C1106">
        <v>3</v>
      </c>
      <c r="D1106">
        <v>74</v>
      </c>
      <c r="E1106">
        <v>16474.035156000002</v>
      </c>
      <c r="H1106" s="2">
        <v>13</v>
      </c>
      <c r="I1106" s="2">
        <v>2</v>
      </c>
      <c r="J1106" s="2">
        <v>35</v>
      </c>
      <c r="K1106" s="3">
        <v>18692.509765999999</v>
      </c>
      <c r="L1106">
        <f t="shared" si="141"/>
        <v>13</v>
      </c>
      <c r="M1106">
        <f t="shared" si="142"/>
        <v>2</v>
      </c>
      <c r="N1106">
        <f t="shared" si="143"/>
        <v>35</v>
      </c>
      <c r="O1106">
        <f t="shared" si="144"/>
        <v>18692.509765999999</v>
      </c>
      <c r="P1106">
        <f>IF(N1106=-1,VLOOKUP(M1106,periods!$A$1:$B$11,2,FALSE),VLOOKUP(M1106,periods!$A$1:$B$11,2,FALSE)/100)</f>
        <v>1E-3</v>
      </c>
      <c r="Q1106">
        <f t="shared" si="145"/>
        <v>18.692509766000001</v>
      </c>
      <c r="R1106">
        <f t="shared" si="146"/>
        <v>349409.92135200539</v>
      </c>
    </row>
    <row r="1107" spans="1:18" x14ac:dyDescent="0.25">
      <c r="A1107">
        <v>42</v>
      </c>
      <c r="B1107">
        <v>2</v>
      </c>
      <c r="C1107">
        <v>3</v>
      </c>
      <c r="D1107">
        <v>75</v>
      </c>
      <c r="E1107">
        <v>13724.121094</v>
      </c>
      <c r="H1107" s="2">
        <v>13</v>
      </c>
      <c r="I1107" s="2">
        <v>2</v>
      </c>
      <c r="J1107" s="2">
        <v>36</v>
      </c>
      <c r="K1107" s="3">
        <v>15815.987305000001</v>
      </c>
      <c r="L1107">
        <f t="shared" si="141"/>
        <v>13</v>
      </c>
      <c r="M1107">
        <f t="shared" si="142"/>
        <v>2</v>
      </c>
      <c r="N1107">
        <f t="shared" si="143"/>
        <v>36</v>
      </c>
      <c r="O1107">
        <f t="shared" si="144"/>
        <v>15815.987305000001</v>
      </c>
      <c r="P1107">
        <f>IF(N1107=-1,VLOOKUP(M1107,periods!$A$1:$B$11,2,FALSE),VLOOKUP(M1107,periods!$A$1:$B$11,2,FALSE)/100)</f>
        <v>1E-3</v>
      </c>
      <c r="Q1107">
        <f t="shared" si="145"/>
        <v>15.815987305</v>
      </c>
      <c r="R1107">
        <f t="shared" si="146"/>
        <v>250145.45443192119</v>
      </c>
    </row>
    <row r="1108" spans="1:18" x14ac:dyDescent="0.25">
      <c r="A1108">
        <v>2100295</v>
      </c>
      <c r="B1108">
        <v>2</v>
      </c>
      <c r="C1108">
        <v>3</v>
      </c>
      <c r="D1108">
        <v>75</v>
      </c>
      <c r="E1108">
        <v>13299.279296999999</v>
      </c>
      <c r="H1108" s="2">
        <v>13</v>
      </c>
      <c r="I1108" s="2">
        <v>2</v>
      </c>
      <c r="J1108" s="2">
        <v>37</v>
      </c>
      <c r="K1108" s="3">
        <v>33270.042969000002</v>
      </c>
      <c r="L1108">
        <f t="shared" si="141"/>
        <v>13</v>
      </c>
      <c r="M1108">
        <f t="shared" si="142"/>
        <v>2</v>
      </c>
      <c r="N1108">
        <f t="shared" si="143"/>
        <v>37</v>
      </c>
      <c r="O1108">
        <f t="shared" si="144"/>
        <v>33270.042969000002</v>
      </c>
      <c r="P1108">
        <f>IF(N1108=-1,VLOOKUP(M1108,periods!$A$1:$B$11,2,FALSE),VLOOKUP(M1108,periods!$A$1:$B$11,2,FALSE)/100)</f>
        <v>1E-3</v>
      </c>
      <c r="Q1108">
        <f t="shared" si="145"/>
        <v>33.270042969000002</v>
      </c>
      <c r="R1108">
        <f t="shared" si="146"/>
        <v>1106895.7591591065</v>
      </c>
    </row>
    <row r="1109" spans="1:18" x14ac:dyDescent="0.25">
      <c r="A1109">
        <v>42</v>
      </c>
      <c r="B1109">
        <v>2</v>
      </c>
      <c r="C1109">
        <v>3</v>
      </c>
      <c r="D1109">
        <v>76</v>
      </c>
      <c r="E1109">
        <v>11541.269531</v>
      </c>
      <c r="H1109" s="2">
        <v>13</v>
      </c>
      <c r="I1109" s="2">
        <v>2</v>
      </c>
      <c r="J1109" s="2">
        <v>38</v>
      </c>
      <c r="K1109" s="3">
        <v>11264.675781</v>
      </c>
      <c r="L1109">
        <f t="shared" si="141"/>
        <v>13</v>
      </c>
      <c r="M1109">
        <f t="shared" si="142"/>
        <v>2</v>
      </c>
      <c r="N1109">
        <f t="shared" si="143"/>
        <v>38</v>
      </c>
      <c r="O1109">
        <f t="shared" si="144"/>
        <v>11264.675781</v>
      </c>
      <c r="P1109">
        <f>IF(N1109=-1,VLOOKUP(M1109,periods!$A$1:$B$11,2,FALSE),VLOOKUP(M1109,periods!$A$1:$B$11,2,FALSE)/100)</f>
        <v>1E-3</v>
      </c>
      <c r="Q1109">
        <f t="shared" si="145"/>
        <v>11.264675780999999</v>
      </c>
      <c r="R1109">
        <f t="shared" si="146"/>
        <v>126892.92045104796</v>
      </c>
    </row>
    <row r="1110" spans="1:18" x14ac:dyDescent="0.25">
      <c r="A1110">
        <v>42</v>
      </c>
      <c r="B1110">
        <v>2</v>
      </c>
      <c r="C1110">
        <v>3</v>
      </c>
      <c r="D1110">
        <v>77</v>
      </c>
      <c r="E1110">
        <v>9642.3496090000008</v>
      </c>
      <c r="H1110" s="2">
        <v>13</v>
      </c>
      <c r="I1110" s="2">
        <v>2</v>
      </c>
      <c r="J1110" s="2">
        <v>40</v>
      </c>
      <c r="K1110" s="3">
        <v>10466.202148</v>
      </c>
      <c r="L1110">
        <f t="shared" si="141"/>
        <v>13</v>
      </c>
      <c r="M1110">
        <f t="shared" si="142"/>
        <v>2</v>
      </c>
      <c r="N1110">
        <f t="shared" si="143"/>
        <v>40</v>
      </c>
      <c r="O1110">
        <f t="shared" si="144"/>
        <v>10466.202148</v>
      </c>
      <c r="P1110">
        <f>IF(N1110=-1,VLOOKUP(M1110,periods!$A$1:$B$11,2,FALSE),VLOOKUP(M1110,periods!$A$1:$B$11,2,FALSE)/100)</f>
        <v>1E-3</v>
      </c>
      <c r="Q1110">
        <f t="shared" si="145"/>
        <v>10.466202148000001</v>
      </c>
      <c r="R1110">
        <f t="shared" si="146"/>
        <v>109541.38740279982</v>
      </c>
    </row>
    <row r="1111" spans="1:18" x14ac:dyDescent="0.25">
      <c r="A1111">
        <v>42</v>
      </c>
      <c r="B1111">
        <v>2</v>
      </c>
      <c r="C1111">
        <v>3</v>
      </c>
      <c r="D1111">
        <v>78</v>
      </c>
      <c r="E1111">
        <v>39777.480469000002</v>
      </c>
      <c r="H1111" s="2">
        <v>13</v>
      </c>
      <c r="I1111" s="2">
        <v>2</v>
      </c>
      <c r="J1111" s="2">
        <v>42</v>
      </c>
      <c r="K1111" s="3">
        <v>18629.386718999998</v>
      </c>
      <c r="L1111">
        <f t="shared" si="141"/>
        <v>13</v>
      </c>
      <c r="M1111">
        <f t="shared" si="142"/>
        <v>2</v>
      </c>
      <c r="N1111">
        <f t="shared" si="143"/>
        <v>42</v>
      </c>
      <c r="O1111">
        <f t="shared" si="144"/>
        <v>18629.386718999998</v>
      </c>
      <c r="P1111">
        <f>IF(N1111=-1,VLOOKUP(M1111,periods!$A$1:$B$11,2,FALSE),VLOOKUP(M1111,periods!$A$1:$B$11,2,FALSE)/100)</f>
        <v>1E-3</v>
      </c>
      <c r="Q1111">
        <f t="shared" si="145"/>
        <v>18.629386718999999</v>
      </c>
      <c r="R1111">
        <f t="shared" si="146"/>
        <v>347054.04952605354</v>
      </c>
    </row>
    <row r="1112" spans="1:18" x14ac:dyDescent="0.25">
      <c r="A1112">
        <v>42</v>
      </c>
      <c r="B1112">
        <v>2</v>
      </c>
      <c r="C1112">
        <v>3</v>
      </c>
      <c r="D1112">
        <v>79</v>
      </c>
      <c r="E1112">
        <v>15764.662109000001</v>
      </c>
      <c r="H1112" s="2">
        <v>13</v>
      </c>
      <c r="I1112" s="2">
        <v>2</v>
      </c>
      <c r="J1112" s="2">
        <v>44</v>
      </c>
      <c r="K1112" s="3">
        <v>28650.257812999997</v>
      </c>
      <c r="L1112">
        <f t="shared" si="141"/>
        <v>13</v>
      </c>
      <c r="M1112">
        <f t="shared" si="142"/>
        <v>2</v>
      </c>
      <c r="N1112">
        <f t="shared" si="143"/>
        <v>44</v>
      </c>
      <c r="O1112">
        <f t="shared" si="144"/>
        <v>28650.257812999997</v>
      </c>
      <c r="P1112">
        <f>IF(N1112=-1,VLOOKUP(M1112,periods!$A$1:$B$11,2,FALSE),VLOOKUP(M1112,periods!$A$1:$B$11,2,FALSE)/100)</f>
        <v>1E-3</v>
      </c>
      <c r="Q1112">
        <f t="shared" si="145"/>
        <v>28.650257812999996</v>
      </c>
      <c r="R1112">
        <f t="shared" si="146"/>
        <v>820837.2727513673</v>
      </c>
    </row>
    <row r="1113" spans="1:18" x14ac:dyDescent="0.25">
      <c r="A1113">
        <v>2100295</v>
      </c>
      <c r="B1113">
        <v>2</v>
      </c>
      <c r="C1113">
        <v>3</v>
      </c>
      <c r="D1113">
        <v>79</v>
      </c>
      <c r="E1113">
        <v>13862.827148</v>
      </c>
      <c r="H1113" s="2">
        <v>13</v>
      </c>
      <c r="I1113" s="2">
        <v>2</v>
      </c>
      <c r="J1113" s="2">
        <v>45</v>
      </c>
      <c r="K1113" s="3">
        <v>8385.9248050000006</v>
      </c>
      <c r="L1113">
        <f t="shared" si="141"/>
        <v>13</v>
      </c>
      <c r="M1113">
        <f t="shared" si="142"/>
        <v>2</v>
      </c>
      <c r="N1113">
        <f t="shared" si="143"/>
        <v>45</v>
      </c>
      <c r="O1113">
        <f t="shared" si="144"/>
        <v>8385.9248050000006</v>
      </c>
      <c r="P1113">
        <f>IF(N1113=-1,VLOOKUP(M1113,periods!$A$1:$B$11,2,FALSE),VLOOKUP(M1113,periods!$A$1:$B$11,2,FALSE)/100)</f>
        <v>1E-3</v>
      </c>
      <c r="Q1113">
        <f t="shared" si="145"/>
        <v>8.3859248050000001</v>
      </c>
      <c r="R1113">
        <f t="shared" si="146"/>
        <v>70323.734835114301</v>
      </c>
    </row>
    <row r="1114" spans="1:18" x14ac:dyDescent="0.25">
      <c r="A1114">
        <v>42</v>
      </c>
      <c r="B1114">
        <v>2</v>
      </c>
      <c r="C1114">
        <v>3</v>
      </c>
      <c r="D1114">
        <v>80</v>
      </c>
      <c r="E1114">
        <v>30514.632812</v>
      </c>
      <c r="H1114" s="2">
        <v>13</v>
      </c>
      <c r="I1114" s="2">
        <v>2</v>
      </c>
      <c r="J1114" s="2">
        <v>47</v>
      </c>
      <c r="K1114" s="3">
        <v>25718.195312</v>
      </c>
      <c r="L1114">
        <f t="shared" si="141"/>
        <v>13</v>
      </c>
      <c r="M1114">
        <f t="shared" si="142"/>
        <v>2</v>
      </c>
      <c r="N1114">
        <f t="shared" si="143"/>
        <v>47</v>
      </c>
      <c r="O1114">
        <f t="shared" si="144"/>
        <v>25718.195312</v>
      </c>
      <c r="P1114">
        <f>IF(N1114=-1,VLOOKUP(M1114,periods!$A$1:$B$11,2,FALSE),VLOOKUP(M1114,periods!$A$1:$B$11,2,FALSE)/100)</f>
        <v>1E-3</v>
      </c>
      <c r="Q1114">
        <f t="shared" si="145"/>
        <v>25.718195311999999</v>
      </c>
      <c r="R1114">
        <f t="shared" si="146"/>
        <v>661425.57010617875</v>
      </c>
    </row>
    <row r="1115" spans="1:18" x14ac:dyDescent="0.25">
      <c r="A1115">
        <v>42</v>
      </c>
      <c r="B1115">
        <v>2</v>
      </c>
      <c r="C1115">
        <v>3</v>
      </c>
      <c r="D1115">
        <v>81</v>
      </c>
      <c r="E1115">
        <v>31602.503906000002</v>
      </c>
      <c r="H1115" s="2">
        <v>13</v>
      </c>
      <c r="I1115" s="2">
        <v>2</v>
      </c>
      <c r="J1115" s="2">
        <v>48</v>
      </c>
      <c r="K1115" s="3">
        <v>19823.341797000001</v>
      </c>
      <c r="L1115">
        <f t="shared" si="141"/>
        <v>13</v>
      </c>
      <c r="M1115">
        <f t="shared" si="142"/>
        <v>2</v>
      </c>
      <c r="N1115">
        <f t="shared" si="143"/>
        <v>48</v>
      </c>
      <c r="O1115">
        <f t="shared" si="144"/>
        <v>19823.341797000001</v>
      </c>
      <c r="P1115">
        <f>IF(N1115=-1,VLOOKUP(M1115,periods!$A$1:$B$11,2,FALSE),VLOOKUP(M1115,periods!$A$1:$B$11,2,FALSE)/100)</f>
        <v>1E-3</v>
      </c>
      <c r="Q1115">
        <f t="shared" si="145"/>
        <v>19.823341797000001</v>
      </c>
      <c r="R1115">
        <f t="shared" si="146"/>
        <v>392964.88000068726</v>
      </c>
    </row>
    <row r="1116" spans="1:18" x14ac:dyDescent="0.25">
      <c r="A1116">
        <v>42</v>
      </c>
      <c r="B1116">
        <v>2</v>
      </c>
      <c r="C1116">
        <v>3</v>
      </c>
      <c r="D1116">
        <v>82</v>
      </c>
      <c r="E1116">
        <v>23131.15625</v>
      </c>
      <c r="H1116" s="2">
        <v>13</v>
      </c>
      <c r="I1116" s="2">
        <v>2</v>
      </c>
      <c r="J1116" s="2">
        <v>50</v>
      </c>
      <c r="K1116" s="3">
        <v>21485.409179999999</v>
      </c>
      <c r="L1116">
        <f t="shared" si="141"/>
        <v>13</v>
      </c>
      <c r="M1116">
        <f t="shared" si="142"/>
        <v>2</v>
      </c>
      <c r="N1116">
        <f t="shared" si="143"/>
        <v>50</v>
      </c>
      <c r="O1116">
        <f t="shared" si="144"/>
        <v>21485.409179999999</v>
      </c>
      <c r="P1116">
        <f>IF(N1116=-1,VLOOKUP(M1116,periods!$A$1:$B$11,2,FALSE),VLOOKUP(M1116,periods!$A$1:$B$11,2,FALSE)/100)</f>
        <v>1E-3</v>
      </c>
      <c r="Q1116">
        <f t="shared" si="145"/>
        <v>21.485409179999998</v>
      </c>
      <c r="R1116">
        <f t="shared" si="146"/>
        <v>461622.80763202824</v>
      </c>
    </row>
    <row r="1117" spans="1:18" x14ac:dyDescent="0.25">
      <c r="A1117">
        <v>2100295</v>
      </c>
      <c r="B1117">
        <v>2</v>
      </c>
      <c r="C1117">
        <v>3</v>
      </c>
      <c r="D1117">
        <v>82</v>
      </c>
      <c r="E1117">
        <v>20995.238281000002</v>
      </c>
      <c r="H1117" s="2">
        <v>13</v>
      </c>
      <c r="I1117" s="2">
        <v>2</v>
      </c>
      <c r="J1117" s="2">
        <v>51</v>
      </c>
      <c r="K1117" s="3">
        <v>11592.377930000001</v>
      </c>
      <c r="L1117">
        <f t="shared" si="141"/>
        <v>13</v>
      </c>
      <c r="M1117">
        <f t="shared" si="142"/>
        <v>2</v>
      </c>
      <c r="N1117">
        <f t="shared" si="143"/>
        <v>51</v>
      </c>
      <c r="O1117">
        <f t="shared" si="144"/>
        <v>11592.377930000001</v>
      </c>
      <c r="P1117">
        <f>IF(N1117=-1,VLOOKUP(M1117,periods!$A$1:$B$11,2,FALSE),VLOOKUP(M1117,periods!$A$1:$B$11,2,FALSE)/100)</f>
        <v>1E-3</v>
      </c>
      <c r="Q1117">
        <f t="shared" si="145"/>
        <v>11.592377930000001</v>
      </c>
      <c r="R1117">
        <f t="shared" si="146"/>
        <v>134383.2260719511</v>
      </c>
    </row>
    <row r="1118" spans="1:18" x14ac:dyDescent="0.25">
      <c r="A1118">
        <v>42</v>
      </c>
      <c r="B1118">
        <v>2</v>
      </c>
      <c r="C1118">
        <v>3</v>
      </c>
      <c r="D1118">
        <v>83</v>
      </c>
      <c r="E1118">
        <v>22993.826172000001</v>
      </c>
      <c r="H1118" s="2">
        <v>13</v>
      </c>
      <c r="I1118" s="2">
        <v>2</v>
      </c>
      <c r="J1118" s="2">
        <v>52</v>
      </c>
      <c r="K1118" s="3">
        <v>16088.779296999999</v>
      </c>
      <c r="L1118">
        <f t="shared" si="141"/>
        <v>13</v>
      </c>
      <c r="M1118">
        <f t="shared" si="142"/>
        <v>2</v>
      </c>
      <c r="N1118">
        <f t="shared" si="143"/>
        <v>52</v>
      </c>
      <c r="O1118">
        <f t="shared" si="144"/>
        <v>16088.779296999999</v>
      </c>
      <c r="P1118">
        <f>IF(N1118=-1,VLOOKUP(M1118,periods!$A$1:$B$11,2,FALSE),VLOOKUP(M1118,periods!$A$1:$B$11,2,FALSE)/100)</f>
        <v>1E-3</v>
      </c>
      <c r="Q1118">
        <f t="shared" si="145"/>
        <v>16.088779296999999</v>
      </c>
      <c r="R1118">
        <f t="shared" si="146"/>
        <v>258848.8192675758</v>
      </c>
    </row>
    <row r="1119" spans="1:18" x14ac:dyDescent="0.25">
      <c r="A1119">
        <v>2100295</v>
      </c>
      <c r="B1119">
        <v>2</v>
      </c>
      <c r="C1119">
        <v>3</v>
      </c>
      <c r="D1119">
        <v>83</v>
      </c>
      <c r="E1119">
        <v>8108.5908200000003</v>
      </c>
      <c r="H1119" s="2">
        <v>13</v>
      </c>
      <c r="I1119" s="2">
        <v>2</v>
      </c>
      <c r="J1119" s="2">
        <v>53</v>
      </c>
      <c r="K1119" s="3">
        <v>22595.941406000002</v>
      </c>
      <c r="L1119">
        <f t="shared" si="141"/>
        <v>13</v>
      </c>
      <c r="M1119">
        <f t="shared" si="142"/>
        <v>2</v>
      </c>
      <c r="N1119">
        <f t="shared" si="143"/>
        <v>53</v>
      </c>
      <c r="O1119">
        <f t="shared" si="144"/>
        <v>22595.941406000002</v>
      </c>
      <c r="P1119">
        <f>IF(N1119=-1,VLOOKUP(M1119,periods!$A$1:$B$11,2,FALSE),VLOOKUP(M1119,periods!$A$1:$B$11,2,FALSE)/100)</f>
        <v>1E-3</v>
      </c>
      <c r="Q1119">
        <f t="shared" si="145"/>
        <v>22.595941406000001</v>
      </c>
      <c r="R1119">
        <f t="shared" si="146"/>
        <v>510576.56802338536</v>
      </c>
    </row>
    <row r="1120" spans="1:18" x14ac:dyDescent="0.25">
      <c r="A1120">
        <v>42</v>
      </c>
      <c r="B1120">
        <v>2</v>
      </c>
      <c r="C1120">
        <v>3</v>
      </c>
      <c r="D1120">
        <v>84</v>
      </c>
      <c r="E1120">
        <v>46277.902344000002</v>
      </c>
      <c r="H1120" s="2">
        <v>13</v>
      </c>
      <c r="I1120" s="2">
        <v>2</v>
      </c>
      <c r="J1120" s="2">
        <v>55</v>
      </c>
      <c r="K1120" s="3">
        <v>13090.698242</v>
      </c>
      <c r="L1120">
        <f t="shared" si="141"/>
        <v>13</v>
      </c>
      <c r="M1120">
        <f t="shared" si="142"/>
        <v>2</v>
      </c>
      <c r="N1120">
        <f t="shared" si="143"/>
        <v>55</v>
      </c>
      <c r="O1120">
        <f t="shared" si="144"/>
        <v>13090.698242</v>
      </c>
      <c r="P1120">
        <f>IF(N1120=-1,VLOOKUP(M1120,periods!$A$1:$B$11,2,FALSE),VLOOKUP(M1120,periods!$A$1:$B$11,2,FALSE)/100)</f>
        <v>1E-3</v>
      </c>
      <c r="Q1120">
        <f t="shared" si="145"/>
        <v>13.090698242</v>
      </c>
      <c r="R1120">
        <f t="shared" si="146"/>
        <v>171366.3804631019</v>
      </c>
    </row>
    <row r="1121" spans="1:18" x14ac:dyDescent="0.25">
      <c r="A1121">
        <v>2100295</v>
      </c>
      <c r="B1121">
        <v>2</v>
      </c>
      <c r="C1121">
        <v>3</v>
      </c>
      <c r="D1121">
        <v>84</v>
      </c>
      <c r="E1121">
        <v>35758.183594000002</v>
      </c>
      <c r="H1121" s="2">
        <v>13</v>
      </c>
      <c r="I1121" s="2">
        <v>2</v>
      </c>
      <c r="J1121" s="2">
        <v>58</v>
      </c>
      <c r="K1121" s="3">
        <v>6291.1528319999998</v>
      </c>
      <c r="L1121">
        <f t="shared" si="141"/>
        <v>13</v>
      </c>
      <c r="M1121">
        <f t="shared" si="142"/>
        <v>2</v>
      </c>
      <c r="N1121">
        <f t="shared" si="143"/>
        <v>58</v>
      </c>
      <c r="O1121">
        <f t="shared" si="144"/>
        <v>6291.1528319999998</v>
      </c>
      <c r="P1121">
        <f>IF(N1121=-1,VLOOKUP(M1121,periods!$A$1:$B$11,2,FALSE),VLOOKUP(M1121,periods!$A$1:$B$11,2,FALSE)/100)</f>
        <v>1E-3</v>
      </c>
      <c r="Q1121">
        <f t="shared" si="145"/>
        <v>6.2911528319999999</v>
      </c>
      <c r="R1121">
        <f t="shared" si="146"/>
        <v>39578.603955581624</v>
      </c>
    </row>
    <row r="1122" spans="1:18" x14ac:dyDescent="0.25">
      <c r="A1122">
        <v>42</v>
      </c>
      <c r="B1122">
        <v>2</v>
      </c>
      <c r="C1122">
        <v>3</v>
      </c>
      <c r="D1122">
        <v>86</v>
      </c>
      <c r="E1122">
        <v>5558.2607420000004</v>
      </c>
      <c r="H1122" s="2">
        <v>13</v>
      </c>
      <c r="I1122" s="2">
        <v>2</v>
      </c>
      <c r="J1122" s="2">
        <v>59</v>
      </c>
      <c r="K1122" s="3">
        <v>23359.638672000001</v>
      </c>
      <c r="L1122">
        <f t="shared" si="141"/>
        <v>13</v>
      </c>
      <c r="M1122">
        <f t="shared" si="142"/>
        <v>2</v>
      </c>
      <c r="N1122">
        <f t="shared" si="143"/>
        <v>59</v>
      </c>
      <c r="O1122">
        <f t="shared" si="144"/>
        <v>23359.638672000001</v>
      </c>
      <c r="P1122">
        <f>IF(N1122=-1,VLOOKUP(M1122,periods!$A$1:$B$11,2,FALSE),VLOOKUP(M1122,periods!$A$1:$B$11,2,FALSE)/100)</f>
        <v>1E-3</v>
      </c>
      <c r="Q1122">
        <f t="shared" si="145"/>
        <v>23.359638672000003</v>
      </c>
      <c r="R1122">
        <f t="shared" si="146"/>
        <v>545672.71888639801</v>
      </c>
    </row>
    <row r="1123" spans="1:18" x14ac:dyDescent="0.25">
      <c r="A1123">
        <v>2100295</v>
      </c>
      <c r="B1123">
        <v>2</v>
      </c>
      <c r="C1123">
        <v>3</v>
      </c>
      <c r="D1123">
        <v>86</v>
      </c>
      <c r="E1123">
        <v>17112.660156000002</v>
      </c>
      <c r="H1123" s="2">
        <v>13</v>
      </c>
      <c r="I1123" s="2">
        <v>2</v>
      </c>
      <c r="J1123" s="2">
        <v>60</v>
      </c>
      <c r="K1123" s="3">
        <v>3873.3051759999998</v>
      </c>
      <c r="L1123">
        <f t="shared" si="141"/>
        <v>13</v>
      </c>
      <c r="M1123">
        <f t="shared" si="142"/>
        <v>2</v>
      </c>
      <c r="N1123">
        <f t="shared" si="143"/>
        <v>60</v>
      </c>
      <c r="O1123">
        <f t="shared" si="144"/>
        <v>3873.3051759999998</v>
      </c>
      <c r="P1123">
        <f>IF(N1123=-1,VLOOKUP(M1123,periods!$A$1:$B$11,2,FALSE),VLOOKUP(M1123,periods!$A$1:$B$11,2,FALSE)/100)</f>
        <v>1E-3</v>
      </c>
      <c r="Q1123">
        <f t="shared" si="145"/>
        <v>3.8733051760000001</v>
      </c>
      <c r="R1123">
        <f t="shared" si="146"/>
        <v>15002.492986428389</v>
      </c>
    </row>
    <row r="1124" spans="1:18" x14ac:dyDescent="0.25">
      <c r="A1124">
        <v>42</v>
      </c>
      <c r="B1124">
        <v>2</v>
      </c>
      <c r="C1124">
        <v>3</v>
      </c>
      <c r="D1124">
        <v>87</v>
      </c>
      <c r="E1124">
        <v>13568.443359000001</v>
      </c>
      <c r="H1124" s="2">
        <v>13</v>
      </c>
      <c r="I1124" s="2">
        <v>2</v>
      </c>
      <c r="J1124" s="2">
        <v>61</v>
      </c>
      <c r="K1124" s="3">
        <v>35448.941405999998</v>
      </c>
      <c r="L1124">
        <f t="shared" si="141"/>
        <v>13</v>
      </c>
      <c r="M1124">
        <f t="shared" si="142"/>
        <v>2</v>
      </c>
      <c r="N1124">
        <f t="shared" si="143"/>
        <v>61</v>
      </c>
      <c r="O1124">
        <f t="shared" si="144"/>
        <v>35448.941405999998</v>
      </c>
      <c r="P1124">
        <f>IF(N1124=-1,VLOOKUP(M1124,periods!$A$1:$B$11,2,FALSE),VLOOKUP(M1124,periods!$A$1:$B$11,2,FALSE)/100)</f>
        <v>1E-3</v>
      </c>
      <c r="Q1124">
        <f t="shared" si="145"/>
        <v>35.448941405999996</v>
      </c>
      <c r="R1124">
        <f t="shared" si="146"/>
        <v>1256627.4468060213</v>
      </c>
    </row>
    <row r="1125" spans="1:18" x14ac:dyDescent="0.25">
      <c r="A1125">
        <v>2100295</v>
      </c>
      <c r="B1125">
        <v>2</v>
      </c>
      <c r="C1125">
        <v>3</v>
      </c>
      <c r="D1125">
        <v>87</v>
      </c>
      <c r="E1125">
        <v>12057.503906</v>
      </c>
      <c r="H1125" s="2">
        <v>13</v>
      </c>
      <c r="I1125" s="2">
        <v>2</v>
      </c>
      <c r="J1125" s="2">
        <v>62</v>
      </c>
      <c r="K1125" s="3">
        <v>12967.675781</v>
      </c>
      <c r="L1125">
        <f t="shared" si="141"/>
        <v>13</v>
      </c>
      <c r="M1125">
        <f t="shared" si="142"/>
        <v>2</v>
      </c>
      <c r="N1125">
        <f t="shared" si="143"/>
        <v>62</v>
      </c>
      <c r="O1125">
        <f t="shared" si="144"/>
        <v>12967.675781</v>
      </c>
      <c r="P1125">
        <f>IF(N1125=-1,VLOOKUP(M1125,periods!$A$1:$B$11,2,FALSE),VLOOKUP(M1125,periods!$A$1:$B$11,2,FALSE)/100)</f>
        <v>1E-3</v>
      </c>
      <c r="Q1125">
        <f t="shared" si="145"/>
        <v>12.967675781000001</v>
      </c>
      <c r="R1125">
        <f t="shared" si="146"/>
        <v>168160.61516113396</v>
      </c>
    </row>
    <row r="1126" spans="1:18" x14ac:dyDescent="0.25">
      <c r="A1126">
        <v>42</v>
      </c>
      <c r="B1126">
        <v>2</v>
      </c>
      <c r="C1126">
        <v>3</v>
      </c>
      <c r="D1126">
        <v>88</v>
      </c>
      <c r="E1126">
        <v>14858.224609000001</v>
      </c>
      <c r="H1126" s="2">
        <v>13</v>
      </c>
      <c r="I1126" s="2">
        <v>2</v>
      </c>
      <c r="J1126" s="2">
        <v>63</v>
      </c>
      <c r="K1126" s="3">
        <v>23239.435547000001</v>
      </c>
      <c r="L1126">
        <f t="shared" si="141"/>
        <v>13</v>
      </c>
      <c r="M1126">
        <f t="shared" si="142"/>
        <v>2</v>
      </c>
      <c r="N1126">
        <f t="shared" si="143"/>
        <v>63</v>
      </c>
      <c r="O1126">
        <f t="shared" si="144"/>
        <v>23239.435547000001</v>
      </c>
      <c r="P1126">
        <f>IF(N1126=-1,VLOOKUP(M1126,periods!$A$1:$B$11,2,FALSE),VLOOKUP(M1126,periods!$A$1:$B$11,2,FALSE)/100)</f>
        <v>1E-3</v>
      </c>
      <c r="Q1126">
        <f t="shared" si="145"/>
        <v>23.239435547000003</v>
      </c>
      <c r="R1126">
        <f t="shared" si="146"/>
        <v>540071.36454316729</v>
      </c>
    </row>
    <row r="1127" spans="1:18" x14ac:dyDescent="0.25">
      <c r="A1127">
        <v>42</v>
      </c>
      <c r="B1127">
        <v>2</v>
      </c>
      <c r="C1127">
        <v>3</v>
      </c>
      <c r="D1127">
        <v>89</v>
      </c>
      <c r="E1127">
        <v>11040.772461</v>
      </c>
      <c r="H1127" s="2">
        <v>13</v>
      </c>
      <c r="I1127" s="2">
        <v>2</v>
      </c>
      <c r="J1127" s="2">
        <v>65</v>
      </c>
      <c r="K1127" s="3">
        <v>8495.5234380000002</v>
      </c>
      <c r="L1127">
        <f t="shared" si="141"/>
        <v>13</v>
      </c>
      <c r="M1127">
        <f t="shared" si="142"/>
        <v>2</v>
      </c>
      <c r="N1127">
        <f t="shared" si="143"/>
        <v>65</v>
      </c>
      <c r="O1127">
        <f t="shared" si="144"/>
        <v>8495.5234380000002</v>
      </c>
      <c r="P1127">
        <f>IF(N1127=-1,VLOOKUP(M1127,periods!$A$1:$B$11,2,FALSE),VLOOKUP(M1127,periods!$A$1:$B$11,2,FALSE)/100)</f>
        <v>1E-3</v>
      </c>
      <c r="Q1127">
        <f t="shared" si="145"/>
        <v>8.4955234380000011</v>
      </c>
      <c r="R1127">
        <f t="shared" si="146"/>
        <v>72173.918485607341</v>
      </c>
    </row>
    <row r="1128" spans="1:18" x14ac:dyDescent="0.25">
      <c r="A1128">
        <v>2100295</v>
      </c>
      <c r="B1128">
        <v>2</v>
      </c>
      <c r="C1128">
        <v>3</v>
      </c>
      <c r="D1128">
        <v>89</v>
      </c>
      <c r="E1128">
        <v>14788.548828000001</v>
      </c>
      <c r="H1128" s="2">
        <v>13</v>
      </c>
      <c r="I1128" s="2">
        <v>2</v>
      </c>
      <c r="J1128" s="2">
        <v>66</v>
      </c>
      <c r="K1128" s="3">
        <v>29266.369140999999</v>
      </c>
      <c r="L1128">
        <f t="shared" si="141"/>
        <v>13</v>
      </c>
      <c r="M1128">
        <f t="shared" si="142"/>
        <v>2</v>
      </c>
      <c r="N1128">
        <f t="shared" si="143"/>
        <v>66</v>
      </c>
      <c r="O1128">
        <f t="shared" si="144"/>
        <v>29266.369140999999</v>
      </c>
      <c r="P1128">
        <f>IF(N1128=-1,VLOOKUP(M1128,periods!$A$1:$B$11,2,FALSE),VLOOKUP(M1128,periods!$A$1:$B$11,2,FALSE)/100)</f>
        <v>1E-3</v>
      </c>
      <c r="Q1128">
        <f t="shared" si="145"/>
        <v>29.266369140999998</v>
      </c>
      <c r="R1128">
        <f t="shared" si="146"/>
        <v>856520.3626972771</v>
      </c>
    </row>
    <row r="1129" spans="1:18" x14ac:dyDescent="0.25">
      <c r="A1129">
        <v>42</v>
      </c>
      <c r="B1129">
        <v>2</v>
      </c>
      <c r="C1129">
        <v>3</v>
      </c>
      <c r="D1129">
        <v>90</v>
      </c>
      <c r="E1129">
        <v>19613.546875</v>
      </c>
      <c r="H1129" s="2">
        <v>13</v>
      </c>
      <c r="I1129" s="2">
        <v>2</v>
      </c>
      <c r="J1129" s="2">
        <v>68</v>
      </c>
      <c r="K1129" s="3">
        <v>5058.4013670000004</v>
      </c>
      <c r="L1129">
        <f t="shared" si="141"/>
        <v>13</v>
      </c>
      <c r="M1129">
        <f t="shared" si="142"/>
        <v>2</v>
      </c>
      <c r="N1129">
        <f t="shared" si="143"/>
        <v>68</v>
      </c>
      <c r="O1129">
        <f t="shared" si="144"/>
        <v>5058.4013670000004</v>
      </c>
      <c r="P1129">
        <f>IF(N1129=-1,VLOOKUP(M1129,periods!$A$1:$B$11,2,FALSE),VLOOKUP(M1129,periods!$A$1:$B$11,2,FALSE)/100)</f>
        <v>1E-3</v>
      </c>
      <c r="Q1129">
        <f t="shared" si="145"/>
        <v>5.0584013670000001</v>
      </c>
      <c r="R1129">
        <f t="shared" si="146"/>
        <v>25587.424389667474</v>
      </c>
    </row>
    <row r="1130" spans="1:18" x14ac:dyDescent="0.25">
      <c r="A1130">
        <v>2100295</v>
      </c>
      <c r="B1130">
        <v>2</v>
      </c>
      <c r="C1130">
        <v>3</v>
      </c>
      <c r="D1130">
        <v>90</v>
      </c>
      <c r="E1130">
        <v>29808.087890999999</v>
      </c>
      <c r="H1130" s="2">
        <v>13</v>
      </c>
      <c r="I1130" s="2">
        <v>2</v>
      </c>
      <c r="J1130" s="2">
        <v>70</v>
      </c>
      <c r="K1130" s="3">
        <v>16961.777343999998</v>
      </c>
      <c r="L1130">
        <f t="shared" si="141"/>
        <v>13</v>
      </c>
      <c r="M1130">
        <f t="shared" si="142"/>
        <v>2</v>
      </c>
      <c r="N1130">
        <f t="shared" si="143"/>
        <v>70</v>
      </c>
      <c r="O1130">
        <f t="shared" si="144"/>
        <v>16961.777343999998</v>
      </c>
      <c r="P1130">
        <f>IF(N1130=-1,VLOOKUP(M1130,periods!$A$1:$B$11,2,FALSE),VLOOKUP(M1130,periods!$A$1:$B$11,2,FALSE)/100)</f>
        <v>1E-3</v>
      </c>
      <c r="Q1130">
        <f t="shared" si="145"/>
        <v>16.961777343999998</v>
      </c>
      <c r="R1130">
        <f t="shared" si="146"/>
        <v>287701.89066743164</v>
      </c>
    </row>
    <row r="1131" spans="1:18" x14ac:dyDescent="0.25">
      <c r="A1131">
        <v>42</v>
      </c>
      <c r="B1131">
        <v>2</v>
      </c>
      <c r="C1131">
        <v>3</v>
      </c>
      <c r="D1131">
        <v>91</v>
      </c>
      <c r="E1131">
        <v>62342.578125</v>
      </c>
      <c r="H1131" s="2">
        <v>13</v>
      </c>
      <c r="I1131" s="2">
        <v>2</v>
      </c>
      <c r="J1131" s="2">
        <v>71</v>
      </c>
      <c r="K1131" s="3">
        <v>17581.509765999999</v>
      </c>
      <c r="L1131">
        <f t="shared" si="141"/>
        <v>13</v>
      </c>
      <c r="M1131">
        <f t="shared" si="142"/>
        <v>2</v>
      </c>
      <c r="N1131">
        <f t="shared" si="143"/>
        <v>71</v>
      </c>
      <c r="O1131">
        <f t="shared" si="144"/>
        <v>17581.509765999999</v>
      </c>
      <c r="P1131">
        <f>IF(N1131=-1,VLOOKUP(M1131,periods!$A$1:$B$11,2,FALSE),VLOOKUP(M1131,periods!$A$1:$B$11,2,FALSE)/100)</f>
        <v>1E-3</v>
      </c>
      <c r="Q1131">
        <f t="shared" si="145"/>
        <v>17.581509766</v>
      </c>
      <c r="R1131">
        <f t="shared" si="146"/>
        <v>309109.48565195332</v>
      </c>
    </row>
    <row r="1132" spans="1:18" x14ac:dyDescent="0.25">
      <c r="A1132">
        <v>2100295</v>
      </c>
      <c r="B1132">
        <v>2</v>
      </c>
      <c r="C1132">
        <v>3</v>
      </c>
      <c r="D1132">
        <v>92</v>
      </c>
      <c r="E1132">
        <v>50141.480469000002</v>
      </c>
      <c r="H1132" s="2">
        <v>13</v>
      </c>
      <c r="I1132" s="2">
        <v>2</v>
      </c>
      <c r="J1132" s="2">
        <v>72</v>
      </c>
      <c r="K1132" s="3">
        <v>8921.5898440000001</v>
      </c>
      <c r="L1132">
        <f t="shared" si="141"/>
        <v>13</v>
      </c>
      <c r="M1132">
        <f t="shared" si="142"/>
        <v>2</v>
      </c>
      <c r="N1132">
        <f t="shared" si="143"/>
        <v>72</v>
      </c>
      <c r="O1132">
        <f t="shared" si="144"/>
        <v>8921.5898440000001</v>
      </c>
      <c r="P1132">
        <f>IF(N1132=-1,VLOOKUP(M1132,periods!$A$1:$B$11,2,FALSE),VLOOKUP(M1132,periods!$A$1:$B$11,2,FALSE)/100)</f>
        <v>1E-3</v>
      </c>
      <c r="Q1132">
        <f t="shared" si="145"/>
        <v>8.9215898439999997</v>
      </c>
      <c r="R1132">
        <f t="shared" si="146"/>
        <v>79594.765344563944</v>
      </c>
    </row>
    <row r="1133" spans="1:18" x14ac:dyDescent="0.25">
      <c r="A1133">
        <v>42</v>
      </c>
      <c r="B1133">
        <v>2</v>
      </c>
      <c r="C1133">
        <v>3</v>
      </c>
      <c r="D1133">
        <v>93</v>
      </c>
      <c r="E1133">
        <v>12425.626953000001</v>
      </c>
      <c r="H1133" s="2">
        <v>13</v>
      </c>
      <c r="I1133" s="2">
        <v>2</v>
      </c>
      <c r="J1133" s="2">
        <v>74</v>
      </c>
      <c r="K1133" s="3">
        <v>7672.4799800000001</v>
      </c>
      <c r="L1133">
        <f t="shared" si="141"/>
        <v>13</v>
      </c>
      <c r="M1133">
        <f t="shared" si="142"/>
        <v>2</v>
      </c>
      <c r="N1133">
        <f t="shared" si="143"/>
        <v>74</v>
      </c>
      <c r="O1133">
        <f t="shared" si="144"/>
        <v>7672.4799800000001</v>
      </c>
      <c r="P1133">
        <f>IF(N1133=-1,VLOOKUP(M1133,periods!$A$1:$B$11,2,FALSE),VLOOKUP(M1133,periods!$A$1:$B$11,2,FALSE)/100)</f>
        <v>1E-3</v>
      </c>
      <c r="Q1133">
        <f t="shared" si="145"/>
        <v>7.6724799800000003</v>
      </c>
      <c r="R1133">
        <f t="shared" si="146"/>
        <v>58866.949043500805</v>
      </c>
    </row>
    <row r="1134" spans="1:18" x14ac:dyDescent="0.25">
      <c r="A1134">
        <v>42</v>
      </c>
      <c r="B1134">
        <v>2</v>
      </c>
      <c r="C1134">
        <v>3</v>
      </c>
      <c r="D1134">
        <v>94</v>
      </c>
      <c r="E1134">
        <v>37078.125</v>
      </c>
      <c r="H1134" s="2">
        <v>13</v>
      </c>
      <c r="I1134" s="2">
        <v>2</v>
      </c>
      <c r="J1134" s="2">
        <v>75</v>
      </c>
      <c r="K1134" s="3">
        <v>9013.4179690000001</v>
      </c>
      <c r="L1134">
        <f t="shared" si="141"/>
        <v>13</v>
      </c>
      <c r="M1134">
        <f t="shared" si="142"/>
        <v>2</v>
      </c>
      <c r="N1134">
        <f t="shared" si="143"/>
        <v>75</v>
      </c>
      <c r="O1134">
        <f t="shared" si="144"/>
        <v>9013.4179690000001</v>
      </c>
      <c r="P1134">
        <f>IF(N1134=-1,VLOOKUP(M1134,periods!$A$1:$B$11,2,FALSE),VLOOKUP(M1134,periods!$A$1:$B$11,2,FALSE)/100)</f>
        <v>1E-3</v>
      </c>
      <c r="Q1134">
        <f t="shared" si="145"/>
        <v>9.0134179690000007</v>
      </c>
      <c r="R1134">
        <f t="shared" si="146"/>
        <v>81241.703483892081</v>
      </c>
    </row>
    <row r="1135" spans="1:18" x14ac:dyDescent="0.25">
      <c r="A1135">
        <v>2100295</v>
      </c>
      <c r="B1135">
        <v>2</v>
      </c>
      <c r="C1135">
        <v>3</v>
      </c>
      <c r="D1135">
        <v>94</v>
      </c>
      <c r="E1135">
        <v>18445.730468999998</v>
      </c>
      <c r="H1135" s="2">
        <v>13</v>
      </c>
      <c r="I1135" s="2">
        <v>2</v>
      </c>
      <c r="J1135" s="2">
        <v>77</v>
      </c>
      <c r="K1135" s="3">
        <v>32040.585937000003</v>
      </c>
      <c r="L1135">
        <f t="shared" si="141"/>
        <v>13</v>
      </c>
      <c r="M1135">
        <f t="shared" si="142"/>
        <v>2</v>
      </c>
      <c r="N1135">
        <f t="shared" si="143"/>
        <v>77</v>
      </c>
      <c r="O1135">
        <f t="shared" si="144"/>
        <v>32040.585937000003</v>
      </c>
      <c r="P1135">
        <f>IF(N1135=-1,VLOOKUP(M1135,periods!$A$1:$B$11,2,FALSE),VLOOKUP(M1135,periods!$A$1:$B$11,2,FALSE)/100)</f>
        <v>1E-3</v>
      </c>
      <c r="Q1135">
        <f t="shared" si="145"/>
        <v>32.040585937000003</v>
      </c>
      <c r="R1135">
        <f t="shared" si="146"/>
        <v>1026599.1471862824</v>
      </c>
    </row>
    <row r="1136" spans="1:18" x14ac:dyDescent="0.25">
      <c r="A1136">
        <v>42</v>
      </c>
      <c r="B1136">
        <v>2</v>
      </c>
      <c r="C1136">
        <v>3</v>
      </c>
      <c r="D1136">
        <v>95</v>
      </c>
      <c r="E1136">
        <v>23485.564452999999</v>
      </c>
      <c r="H1136" s="2">
        <v>13</v>
      </c>
      <c r="I1136" s="2">
        <v>2</v>
      </c>
      <c r="J1136" s="2">
        <v>79</v>
      </c>
      <c r="K1136" s="3">
        <v>2633.90625</v>
      </c>
      <c r="L1136">
        <f t="shared" si="141"/>
        <v>13</v>
      </c>
      <c r="M1136">
        <f t="shared" si="142"/>
        <v>2</v>
      </c>
      <c r="N1136">
        <f t="shared" si="143"/>
        <v>79</v>
      </c>
      <c r="O1136">
        <f t="shared" si="144"/>
        <v>2633.90625</v>
      </c>
      <c r="P1136">
        <f>IF(N1136=-1,VLOOKUP(M1136,periods!$A$1:$B$11,2,FALSE),VLOOKUP(M1136,periods!$A$1:$B$11,2,FALSE)/100)</f>
        <v>1E-3</v>
      </c>
      <c r="Q1136">
        <f t="shared" si="145"/>
        <v>2.6339062499999999</v>
      </c>
      <c r="R1136">
        <f t="shared" si="146"/>
        <v>6937.462133789063</v>
      </c>
    </row>
    <row r="1137" spans="1:18" x14ac:dyDescent="0.25">
      <c r="A1137">
        <v>2100295</v>
      </c>
      <c r="B1137">
        <v>2</v>
      </c>
      <c r="C1137">
        <v>3</v>
      </c>
      <c r="D1137">
        <v>95</v>
      </c>
      <c r="E1137">
        <v>6075.138672</v>
      </c>
      <c r="H1137" s="2">
        <v>13</v>
      </c>
      <c r="I1137" s="2">
        <v>2</v>
      </c>
      <c r="J1137" s="2">
        <v>80</v>
      </c>
      <c r="K1137" s="3">
        <v>14730.666015999999</v>
      </c>
      <c r="L1137">
        <f t="shared" si="141"/>
        <v>13</v>
      </c>
      <c r="M1137">
        <f t="shared" si="142"/>
        <v>2</v>
      </c>
      <c r="N1137">
        <f t="shared" si="143"/>
        <v>80</v>
      </c>
      <c r="O1137">
        <f t="shared" si="144"/>
        <v>14730.666015999999</v>
      </c>
      <c r="P1137">
        <f>IF(N1137=-1,VLOOKUP(M1137,periods!$A$1:$B$11,2,FALSE),VLOOKUP(M1137,periods!$A$1:$B$11,2,FALSE)/100)</f>
        <v>1E-3</v>
      </c>
      <c r="Q1137">
        <f t="shared" si="145"/>
        <v>14.730666015999999</v>
      </c>
      <c r="R1137">
        <f t="shared" si="146"/>
        <v>216992.52127493732</v>
      </c>
    </row>
    <row r="1138" spans="1:18" x14ac:dyDescent="0.25">
      <c r="A1138">
        <v>42</v>
      </c>
      <c r="B1138">
        <v>2</v>
      </c>
      <c r="C1138">
        <v>3</v>
      </c>
      <c r="D1138">
        <v>96</v>
      </c>
      <c r="E1138">
        <v>20896.130859000001</v>
      </c>
      <c r="H1138" s="2">
        <v>13</v>
      </c>
      <c r="I1138" s="2">
        <v>2</v>
      </c>
      <c r="J1138" s="2">
        <v>82</v>
      </c>
      <c r="K1138" s="3">
        <v>5692.2148440000001</v>
      </c>
      <c r="L1138">
        <f t="shared" si="141"/>
        <v>13</v>
      </c>
      <c r="M1138">
        <f t="shared" si="142"/>
        <v>2</v>
      </c>
      <c r="N1138">
        <f t="shared" si="143"/>
        <v>82</v>
      </c>
      <c r="O1138">
        <f t="shared" si="144"/>
        <v>5692.2148440000001</v>
      </c>
      <c r="P1138">
        <f>IF(N1138=-1,VLOOKUP(M1138,periods!$A$1:$B$11,2,FALSE),VLOOKUP(M1138,periods!$A$1:$B$11,2,FALSE)/100)</f>
        <v>1E-3</v>
      </c>
      <c r="Q1138">
        <f t="shared" si="145"/>
        <v>5.6922148440000004</v>
      </c>
      <c r="R1138">
        <f t="shared" si="146"/>
        <v>32401.309830253944</v>
      </c>
    </row>
    <row r="1139" spans="1:18" x14ac:dyDescent="0.25">
      <c r="A1139">
        <v>42</v>
      </c>
      <c r="B1139">
        <v>2</v>
      </c>
      <c r="C1139">
        <v>3</v>
      </c>
      <c r="D1139">
        <v>97</v>
      </c>
      <c r="E1139">
        <v>33507.824219000002</v>
      </c>
      <c r="H1139" s="2">
        <v>13</v>
      </c>
      <c r="I1139" s="2">
        <v>2</v>
      </c>
      <c r="J1139" s="2">
        <v>83</v>
      </c>
      <c r="K1139" s="3">
        <v>29222.419922000001</v>
      </c>
      <c r="L1139">
        <f t="shared" si="141"/>
        <v>13</v>
      </c>
      <c r="M1139">
        <f t="shared" si="142"/>
        <v>2</v>
      </c>
      <c r="N1139">
        <f t="shared" si="143"/>
        <v>83</v>
      </c>
      <c r="O1139">
        <f t="shared" si="144"/>
        <v>29222.419922000001</v>
      </c>
      <c r="P1139">
        <f>IF(N1139=-1,VLOOKUP(M1139,periods!$A$1:$B$11,2,FALSE),VLOOKUP(M1139,periods!$A$1:$B$11,2,FALSE)/100)</f>
        <v>1E-3</v>
      </c>
      <c r="Q1139">
        <f t="shared" si="145"/>
        <v>29.222419922</v>
      </c>
      <c r="R1139">
        <f t="shared" si="146"/>
        <v>853949.82609770249</v>
      </c>
    </row>
    <row r="1140" spans="1:18" x14ac:dyDescent="0.25">
      <c r="A1140">
        <v>42</v>
      </c>
      <c r="B1140">
        <v>2</v>
      </c>
      <c r="C1140">
        <v>3</v>
      </c>
      <c r="D1140">
        <v>98</v>
      </c>
      <c r="E1140">
        <v>20714.523438</v>
      </c>
      <c r="H1140" s="2">
        <v>13</v>
      </c>
      <c r="I1140" s="2">
        <v>2</v>
      </c>
      <c r="J1140" s="2">
        <v>84</v>
      </c>
      <c r="K1140" s="3">
        <v>6105.0117190000001</v>
      </c>
      <c r="L1140">
        <f t="shared" si="141"/>
        <v>13</v>
      </c>
      <c r="M1140">
        <f t="shared" si="142"/>
        <v>2</v>
      </c>
      <c r="N1140">
        <f t="shared" si="143"/>
        <v>84</v>
      </c>
      <c r="O1140">
        <f t="shared" si="144"/>
        <v>6105.0117190000001</v>
      </c>
      <c r="P1140">
        <f>IF(N1140=-1,VLOOKUP(M1140,periods!$A$1:$B$11,2,FALSE),VLOOKUP(M1140,periods!$A$1:$B$11,2,FALSE)/100)</f>
        <v>1E-3</v>
      </c>
      <c r="Q1140">
        <f t="shared" si="145"/>
        <v>6.1050117190000002</v>
      </c>
      <c r="R1140">
        <f t="shared" si="146"/>
        <v>37271.168089127343</v>
      </c>
    </row>
    <row r="1141" spans="1:18" x14ac:dyDescent="0.25">
      <c r="A1141">
        <v>2100295</v>
      </c>
      <c r="B1141">
        <v>2</v>
      </c>
      <c r="C1141">
        <v>3</v>
      </c>
      <c r="D1141">
        <v>98</v>
      </c>
      <c r="E1141">
        <v>25835.230468999998</v>
      </c>
      <c r="H1141" s="2">
        <v>13</v>
      </c>
      <c r="I1141" s="2">
        <v>2</v>
      </c>
      <c r="J1141" s="2">
        <v>85</v>
      </c>
      <c r="K1141" s="3">
        <v>13644.996094</v>
      </c>
      <c r="L1141">
        <f t="shared" si="141"/>
        <v>13</v>
      </c>
      <c r="M1141">
        <f t="shared" si="142"/>
        <v>2</v>
      </c>
      <c r="N1141">
        <f t="shared" si="143"/>
        <v>85</v>
      </c>
      <c r="O1141">
        <f t="shared" si="144"/>
        <v>13644.996094</v>
      </c>
      <c r="P1141">
        <f>IF(N1141=-1,VLOOKUP(M1141,periods!$A$1:$B$11,2,FALSE),VLOOKUP(M1141,periods!$A$1:$B$11,2,FALSE)/100)</f>
        <v>1E-3</v>
      </c>
      <c r="Q1141">
        <f t="shared" si="145"/>
        <v>13.644996094</v>
      </c>
      <c r="R1141">
        <f t="shared" si="146"/>
        <v>186185.91840527527</v>
      </c>
    </row>
    <row r="1142" spans="1:18" x14ac:dyDescent="0.25">
      <c r="A1142">
        <v>42</v>
      </c>
      <c r="B1142">
        <v>2</v>
      </c>
      <c r="C1142">
        <v>3</v>
      </c>
      <c r="D1142">
        <v>99</v>
      </c>
      <c r="E1142">
        <v>17702.8125</v>
      </c>
      <c r="H1142" s="2">
        <v>13</v>
      </c>
      <c r="I1142" s="2">
        <v>2</v>
      </c>
      <c r="J1142" s="2">
        <v>86</v>
      </c>
      <c r="K1142" s="3">
        <v>4245.4028319999998</v>
      </c>
      <c r="L1142">
        <f t="shared" si="141"/>
        <v>13</v>
      </c>
      <c r="M1142">
        <f t="shared" si="142"/>
        <v>2</v>
      </c>
      <c r="N1142">
        <f t="shared" si="143"/>
        <v>86</v>
      </c>
      <c r="O1142">
        <f t="shared" si="144"/>
        <v>4245.4028319999998</v>
      </c>
      <c r="P1142">
        <f>IF(N1142=-1,VLOOKUP(M1142,periods!$A$1:$B$11,2,FALSE),VLOOKUP(M1142,periods!$A$1:$B$11,2,FALSE)/100)</f>
        <v>1E-3</v>
      </c>
      <c r="Q1142">
        <f t="shared" si="145"/>
        <v>4.2454028319999999</v>
      </c>
      <c r="R1142">
        <f t="shared" si="146"/>
        <v>18023.445205953616</v>
      </c>
    </row>
    <row r="1143" spans="1:18" x14ac:dyDescent="0.25">
      <c r="A1143">
        <v>2100295</v>
      </c>
      <c r="B1143">
        <v>2</v>
      </c>
      <c r="C1143">
        <v>3</v>
      </c>
      <c r="D1143">
        <v>99</v>
      </c>
      <c r="E1143">
        <v>33078.664062000003</v>
      </c>
      <c r="H1143" s="2">
        <v>13</v>
      </c>
      <c r="I1143" s="2">
        <v>2</v>
      </c>
      <c r="J1143" s="2">
        <v>87</v>
      </c>
      <c r="K1143" s="3">
        <v>31947.063477</v>
      </c>
      <c r="L1143">
        <f t="shared" si="141"/>
        <v>13</v>
      </c>
      <c r="M1143">
        <f t="shared" si="142"/>
        <v>2</v>
      </c>
      <c r="N1143">
        <f t="shared" si="143"/>
        <v>87</v>
      </c>
      <c r="O1143">
        <f t="shared" si="144"/>
        <v>31947.063477</v>
      </c>
      <c r="P1143">
        <f>IF(N1143=-1,VLOOKUP(M1143,periods!$A$1:$B$11,2,FALSE),VLOOKUP(M1143,periods!$A$1:$B$11,2,FALSE)/100)</f>
        <v>1E-3</v>
      </c>
      <c r="Q1143">
        <f t="shared" si="145"/>
        <v>31.947063477</v>
      </c>
      <c r="R1143">
        <f t="shared" si="146"/>
        <v>1020614.8648034673</v>
      </c>
    </row>
    <row r="1144" spans="1:18" x14ac:dyDescent="0.25">
      <c r="A1144">
        <v>42</v>
      </c>
      <c r="B1144">
        <v>2</v>
      </c>
      <c r="C1144">
        <v>3</v>
      </c>
      <c r="D1144">
        <v>100</v>
      </c>
      <c r="E1144">
        <v>23712.802734000001</v>
      </c>
      <c r="H1144" s="2">
        <v>13</v>
      </c>
      <c r="I1144" s="2">
        <v>2</v>
      </c>
      <c r="J1144" s="2">
        <v>88</v>
      </c>
      <c r="K1144" s="3">
        <v>29408.224609999997</v>
      </c>
      <c r="L1144">
        <f t="shared" si="141"/>
        <v>13</v>
      </c>
      <c r="M1144">
        <f t="shared" si="142"/>
        <v>2</v>
      </c>
      <c r="N1144">
        <f t="shared" si="143"/>
        <v>88</v>
      </c>
      <c r="O1144">
        <f t="shared" si="144"/>
        <v>29408.224609999997</v>
      </c>
      <c r="P1144">
        <f>IF(N1144=-1,VLOOKUP(M1144,periods!$A$1:$B$11,2,FALSE),VLOOKUP(M1144,periods!$A$1:$B$11,2,FALSE)/100)</f>
        <v>1E-3</v>
      </c>
      <c r="Q1144">
        <f t="shared" si="145"/>
        <v>29.408224609999998</v>
      </c>
      <c r="R1144">
        <f t="shared" si="146"/>
        <v>864843.6747122095</v>
      </c>
    </row>
    <row r="1145" spans="1:18" x14ac:dyDescent="0.25">
      <c r="A1145">
        <v>42</v>
      </c>
      <c r="B1145">
        <v>2</v>
      </c>
      <c r="C1145">
        <v>4</v>
      </c>
      <c r="D1145">
        <v>-1</v>
      </c>
      <c r="E1145">
        <v>6109.8862300000001</v>
      </c>
      <c r="H1145" s="2">
        <v>13</v>
      </c>
      <c r="I1145" s="2">
        <v>2</v>
      </c>
      <c r="J1145" s="2">
        <v>89</v>
      </c>
      <c r="K1145" s="3">
        <v>13625.572265999999</v>
      </c>
      <c r="L1145">
        <f t="shared" si="141"/>
        <v>13</v>
      </c>
      <c r="M1145">
        <f t="shared" si="142"/>
        <v>2</v>
      </c>
      <c r="N1145">
        <f t="shared" si="143"/>
        <v>89</v>
      </c>
      <c r="O1145">
        <f t="shared" si="144"/>
        <v>13625.572265999999</v>
      </c>
      <c r="P1145">
        <f>IF(N1145=-1,VLOOKUP(M1145,periods!$A$1:$B$11,2,FALSE),VLOOKUP(M1145,periods!$A$1:$B$11,2,FALSE)/100)</f>
        <v>1E-3</v>
      </c>
      <c r="Q1145">
        <f t="shared" si="145"/>
        <v>13.625572265999999</v>
      </c>
      <c r="R1145">
        <f t="shared" si="146"/>
        <v>185656.21957598836</v>
      </c>
    </row>
    <row r="1146" spans="1:18" x14ac:dyDescent="0.25">
      <c r="A1146">
        <v>2100295</v>
      </c>
      <c r="B1146">
        <v>2</v>
      </c>
      <c r="C1146">
        <v>4</v>
      </c>
      <c r="D1146">
        <v>-1</v>
      </c>
      <c r="E1146">
        <v>5427.6591799999997</v>
      </c>
      <c r="H1146" s="2">
        <v>13</v>
      </c>
      <c r="I1146" s="2">
        <v>2</v>
      </c>
      <c r="J1146" s="2">
        <v>90</v>
      </c>
      <c r="K1146" s="3">
        <v>9890.9892579999996</v>
      </c>
      <c r="L1146">
        <f t="shared" si="141"/>
        <v>13</v>
      </c>
      <c r="M1146">
        <f t="shared" si="142"/>
        <v>2</v>
      </c>
      <c r="N1146">
        <f t="shared" si="143"/>
        <v>90</v>
      </c>
      <c r="O1146">
        <f t="shared" si="144"/>
        <v>9890.9892579999996</v>
      </c>
      <c r="P1146">
        <f>IF(N1146=-1,VLOOKUP(M1146,periods!$A$1:$B$11,2,FALSE),VLOOKUP(M1146,periods!$A$1:$B$11,2,FALSE)/100)</f>
        <v>1E-3</v>
      </c>
      <c r="Q1146">
        <f t="shared" si="145"/>
        <v>9.8909892579999994</v>
      </c>
      <c r="R1146">
        <f t="shared" si="146"/>
        <v>97831.668501871376</v>
      </c>
    </row>
    <row r="1147" spans="1:18" x14ac:dyDescent="0.25">
      <c r="A1147">
        <v>42</v>
      </c>
      <c r="B1147">
        <v>2</v>
      </c>
      <c r="C1147">
        <v>4</v>
      </c>
      <c r="D1147">
        <v>1</v>
      </c>
      <c r="E1147">
        <v>14908.379883</v>
      </c>
      <c r="H1147" s="2">
        <v>13</v>
      </c>
      <c r="I1147" s="2">
        <v>2</v>
      </c>
      <c r="J1147" s="2">
        <v>91</v>
      </c>
      <c r="K1147" s="3">
        <v>6915.6875</v>
      </c>
      <c r="L1147">
        <f t="shared" si="141"/>
        <v>13</v>
      </c>
      <c r="M1147">
        <f t="shared" si="142"/>
        <v>2</v>
      </c>
      <c r="N1147">
        <f t="shared" si="143"/>
        <v>91</v>
      </c>
      <c r="O1147">
        <f t="shared" si="144"/>
        <v>6915.6875</v>
      </c>
      <c r="P1147">
        <f>IF(N1147=-1,VLOOKUP(M1147,periods!$A$1:$B$11,2,FALSE),VLOOKUP(M1147,periods!$A$1:$B$11,2,FALSE)/100)</f>
        <v>1E-3</v>
      </c>
      <c r="Q1147">
        <f t="shared" si="145"/>
        <v>6.9156874999999998</v>
      </c>
      <c r="R1147">
        <f t="shared" si="146"/>
        <v>47826.733597656254</v>
      </c>
    </row>
    <row r="1148" spans="1:18" x14ac:dyDescent="0.25">
      <c r="A1148">
        <v>2100295</v>
      </c>
      <c r="B1148">
        <v>2</v>
      </c>
      <c r="C1148">
        <v>4</v>
      </c>
      <c r="D1148">
        <v>1</v>
      </c>
      <c r="E1148">
        <v>11288.731444999999</v>
      </c>
      <c r="H1148" s="2">
        <v>13</v>
      </c>
      <c r="I1148" s="2">
        <v>2</v>
      </c>
      <c r="J1148" s="2">
        <v>93</v>
      </c>
      <c r="K1148" s="3">
        <v>5326.0996089999999</v>
      </c>
      <c r="L1148">
        <f t="shared" si="141"/>
        <v>13</v>
      </c>
      <c r="M1148">
        <f t="shared" si="142"/>
        <v>2</v>
      </c>
      <c r="N1148">
        <f t="shared" si="143"/>
        <v>93</v>
      </c>
      <c r="O1148">
        <f t="shared" si="144"/>
        <v>5326.0996089999999</v>
      </c>
      <c r="P1148">
        <f>IF(N1148=-1,VLOOKUP(M1148,periods!$A$1:$B$11,2,FALSE),VLOOKUP(M1148,periods!$A$1:$B$11,2,FALSE)/100)</f>
        <v>1E-3</v>
      </c>
      <c r="Q1148">
        <f t="shared" si="145"/>
        <v>5.3260996089999999</v>
      </c>
      <c r="R1148">
        <f t="shared" si="146"/>
        <v>28367.337044989952</v>
      </c>
    </row>
    <row r="1149" spans="1:18" x14ac:dyDescent="0.25">
      <c r="A1149">
        <v>42</v>
      </c>
      <c r="B1149">
        <v>2</v>
      </c>
      <c r="C1149">
        <v>4</v>
      </c>
      <c r="D1149">
        <v>3</v>
      </c>
      <c r="E1149">
        <v>16536.199218999998</v>
      </c>
      <c r="H1149" s="2">
        <v>13</v>
      </c>
      <c r="I1149" s="2">
        <v>2</v>
      </c>
      <c r="J1149" s="2">
        <v>94</v>
      </c>
      <c r="K1149" s="3">
        <v>18643.916015999999</v>
      </c>
      <c r="L1149">
        <f t="shared" si="141"/>
        <v>13</v>
      </c>
      <c r="M1149">
        <f t="shared" si="142"/>
        <v>2</v>
      </c>
      <c r="N1149">
        <f t="shared" si="143"/>
        <v>94</v>
      </c>
      <c r="O1149">
        <f t="shared" si="144"/>
        <v>18643.916015999999</v>
      </c>
      <c r="P1149">
        <f>IF(N1149=-1,VLOOKUP(M1149,periods!$A$1:$B$11,2,FALSE),VLOOKUP(M1149,periods!$A$1:$B$11,2,FALSE)/100)</f>
        <v>1E-3</v>
      </c>
      <c r="Q1149">
        <f t="shared" si="145"/>
        <v>18.643916015999999</v>
      </c>
      <c r="R1149">
        <f t="shared" si="146"/>
        <v>347595.60441166128</v>
      </c>
    </row>
    <row r="1150" spans="1:18" x14ac:dyDescent="0.25">
      <c r="A1150">
        <v>2100295</v>
      </c>
      <c r="B1150">
        <v>2</v>
      </c>
      <c r="C1150">
        <v>4</v>
      </c>
      <c r="D1150">
        <v>3</v>
      </c>
      <c r="E1150">
        <v>6229.2578119999998</v>
      </c>
      <c r="H1150" s="2">
        <v>13</v>
      </c>
      <c r="I1150" s="2">
        <v>2</v>
      </c>
      <c r="J1150" s="2">
        <v>95</v>
      </c>
      <c r="K1150" s="3">
        <v>10342.103515999999</v>
      </c>
      <c r="L1150">
        <f t="shared" si="141"/>
        <v>13</v>
      </c>
      <c r="M1150">
        <f t="shared" si="142"/>
        <v>2</v>
      </c>
      <c r="N1150">
        <f t="shared" si="143"/>
        <v>95</v>
      </c>
      <c r="O1150">
        <f t="shared" si="144"/>
        <v>10342.103515999999</v>
      </c>
      <c r="P1150">
        <f>IF(N1150=-1,VLOOKUP(M1150,periods!$A$1:$B$11,2,FALSE),VLOOKUP(M1150,periods!$A$1:$B$11,2,FALSE)/100)</f>
        <v>1E-3</v>
      </c>
      <c r="Q1150">
        <f t="shared" si="145"/>
        <v>10.342103516</v>
      </c>
      <c r="R1150">
        <f t="shared" si="146"/>
        <v>106959.10513565954</v>
      </c>
    </row>
    <row r="1151" spans="1:18" x14ac:dyDescent="0.25">
      <c r="A1151">
        <v>42</v>
      </c>
      <c r="B1151">
        <v>2</v>
      </c>
      <c r="C1151">
        <v>4</v>
      </c>
      <c r="D1151">
        <v>6</v>
      </c>
      <c r="E1151">
        <v>4693.0263670000004</v>
      </c>
      <c r="H1151" s="2">
        <v>13</v>
      </c>
      <c r="I1151" s="2">
        <v>2</v>
      </c>
      <c r="J1151" s="2">
        <v>96</v>
      </c>
      <c r="K1151" s="3">
        <v>14871.101562</v>
      </c>
      <c r="L1151">
        <f t="shared" si="141"/>
        <v>13</v>
      </c>
      <c r="M1151">
        <f t="shared" si="142"/>
        <v>2</v>
      </c>
      <c r="N1151">
        <f t="shared" si="143"/>
        <v>96</v>
      </c>
      <c r="O1151">
        <f t="shared" si="144"/>
        <v>14871.101562</v>
      </c>
      <c r="P1151">
        <f>IF(N1151=-1,VLOOKUP(M1151,periods!$A$1:$B$11,2,FALSE),VLOOKUP(M1151,periods!$A$1:$B$11,2,FALSE)/100)</f>
        <v>1E-3</v>
      </c>
      <c r="Q1151">
        <f t="shared" si="145"/>
        <v>14.871101562</v>
      </c>
      <c r="R1151">
        <f t="shared" si="146"/>
        <v>221149.66166731884</v>
      </c>
    </row>
    <row r="1152" spans="1:18" x14ac:dyDescent="0.25">
      <c r="A1152">
        <v>42</v>
      </c>
      <c r="B1152">
        <v>2</v>
      </c>
      <c r="C1152">
        <v>4</v>
      </c>
      <c r="D1152">
        <v>8</v>
      </c>
      <c r="E1152">
        <v>20356.953125</v>
      </c>
      <c r="H1152" s="2">
        <v>13</v>
      </c>
      <c r="I1152" s="2">
        <v>2</v>
      </c>
      <c r="J1152" s="2">
        <v>97</v>
      </c>
      <c r="K1152" s="3">
        <v>18125.990234000001</v>
      </c>
      <c r="L1152">
        <f t="shared" si="141"/>
        <v>13</v>
      </c>
      <c r="M1152">
        <f t="shared" si="142"/>
        <v>2</v>
      </c>
      <c r="N1152">
        <f t="shared" si="143"/>
        <v>97</v>
      </c>
      <c r="O1152">
        <f t="shared" si="144"/>
        <v>18125.990234000001</v>
      </c>
      <c r="P1152">
        <f>IF(N1152=-1,VLOOKUP(M1152,periods!$A$1:$B$11,2,FALSE),VLOOKUP(M1152,periods!$A$1:$B$11,2,FALSE)/100)</f>
        <v>1E-3</v>
      </c>
      <c r="Q1152">
        <f t="shared" si="145"/>
        <v>18.125990234</v>
      </c>
      <c r="R1152">
        <f t="shared" si="146"/>
        <v>328551.52196306345</v>
      </c>
    </row>
    <row r="1153" spans="1:18" x14ac:dyDescent="0.25">
      <c r="A1153">
        <v>42</v>
      </c>
      <c r="B1153">
        <v>2</v>
      </c>
      <c r="C1153">
        <v>4</v>
      </c>
      <c r="D1153">
        <v>10</v>
      </c>
      <c r="E1153">
        <v>18138.314452999999</v>
      </c>
      <c r="H1153" s="2">
        <v>13</v>
      </c>
      <c r="I1153" s="2">
        <v>2</v>
      </c>
      <c r="J1153" s="2">
        <v>98</v>
      </c>
      <c r="K1153" s="3">
        <v>7115.0458980000003</v>
      </c>
      <c r="L1153">
        <f t="shared" si="141"/>
        <v>13</v>
      </c>
      <c r="M1153">
        <f t="shared" si="142"/>
        <v>2</v>
      </c>
      <c r="N1153">
        <f t="shared" si="143"/>
        <v>98</v>
      </c>
      <c r="O1153">
        <f t="shared" si="144"/>
        <v>7115.0458980000003</v>
      </c>
      <c r="P1153">
        <f>IF(N1153=-1,VLOOKUP(M1153,periods!$A$1:$B$11,2,FALSE),VLOOKUP(M1153,periods!$A$1:$B$11,2,FALSE)/100)</f>
        <v>1E-3</v>
      </c>
      <c r="Q1153">
        <f t="shared" si="145"/>
        <v>7.1150458980000009</v>
      </c>
      <c r="R1153">
        <f t="shared" si="146"/>
        <v>50623.878130646634</v>
      </c>
    </row>
    <row r="1154" spans="1:18" x14ac:dyDescent="0.25">
      <c r="A1154">
        <v>2100295</v>
      </c>
      <c r="B1154">
        <v>2</v>
      </c>
      <c r="C1154">
        <v>4</v>
      </c>
      <c r="D1154">
        <v>11</v>
      </c>
      <c r="E1154">
        <v>9818.8027340000008</v>
      </c>
      <c r="H1154" s="2">
        <v>13</v>
      </c>
      <c r="I1154" s="2">
        <v>2</v>
      </c>
      <c r="J1154" s="2">
        <v>99</v>
      </c>
      <c r="K1154" s="3">
        <v>13647.519531000002</v>
      </c>
      <c r="L1154">
        <f t="shared" ref="L1154:L1217" si="147">H1154</f>
        <v>13</v>
      </c>
      <c r="M1154">
        <f t="shared" ref="M1154:M1217" si="148">I1154</f>
        <v>2</v>
      </c>
      <c r="N1154">
        <f t="shared" ref="N1154:N1217" si="149">J1154</f>
        <v>99</v>
      </c>
      <c r="O1154">
        <f t="shared" ref="O1154:O1217" si="150">K1154</f>
        <v>13647.519531000002</v>
      </c>
      <c r="P1154">
        <f>IF(N1154=-1,VLOOKUP(M1154,periods!$A$1:$B$11,2,FALSE),VLOOKUP(M1154,periods!$A$1:$B$11,2,FALSE)/100)</f>
        <v>1E-3</v>
      </c>
      <c r="Q1154">
        <f t="shared" si="145"/>
        <v>13.647519531000002</v>
      </c>
      <c r="R1154">
        <f t="shared" si="146"/>
        <v>186254.78934902651</v>
      </c>
    </row>
    <row r="1155" spans="1:18" x14ac:dyDescent="0.25">
      <c r="A1155">
        <v>42</v>
      </c>
      <c r="B1155">
        <v>2</v>
      </c>
      <c r="C1155">
        <v>4</v>
      </c>
      <c r="D1155">
        <v>12</v>
      </c>
      <c r="E1155">
        <v>7536.4814450000003</v>
      </c>
      <c r="H1155" s="2">
        <v>14</v>
      </c>
      <c r="I1155" s="2">
        <v>1</v>
      </c>
      <c r="J1155" s="2">
        <v>-1</v>
      </c>
      <c r="K1155" s="3">
        <v>2885.185211</v>
      </c>
      <c r="L1155">
        <f t="shared" si="147"/>
        <v>14</v>
      </c>
      <c r="M1155">
        <f t="shared" si="148"/>
        <v>1</v>
      </c>
      <c r="N1155">
        <f t="shared" si="149"/>
        <v>-1</v>
      </c>
      <c r="O1155">
        <f t="shared" si="150"/>
        <v>2885.185211</v>
      </c>
      <c r="P1155">
        <f>IF(N1155=-1,VLOOKUP(M1155,periods!$A$1:$B$11,2,FALSE),VLOOKUP(M1155,periods!$A$1:$B$11,2,FALSE)/100)</f>
        <v>0.1</v>
      </c>
      <c r="Q1155">
        <f t="shared" ref="Q1155:Q1218" si="151">O1155*P1155</f>
        <v>288.51852109999999</v>
      </c>
      <c r="R1155">
        <f t="shared" ref="R1155:R1218" si="152">P1155*O1155^2</f>
        <v>832429.37017731147</v>
      </c>
    </row>
    <row r="1156" spans="1:18" x14ac:dyDescent="0.25">
      <c r="A1156">
        <v>42</v>
      </c>
      <c r="B1156">
        <v>2</v>
      </c>
      <c r="C1156">
        <v>4</v>
      </c>
      <c r="D1156">
        <v>13</v>
      </c>
      <c r="E1156">
        <v>14726.058594</v>
      </c>
      <c r="H1156" s="2">
        <v>14</v>
      </c>
      <c r="I1156" s="2">
        <v>1</v>
      </c>
      <c r="J1156" s="2">
        <v>3</v>
      </c>
      <c r="K1156" s="3">
        <v>26223.666015999999</v>
      </c>
      <c r="L1156">
        <f t="shared" si="147"/>
        <v>14</v>
      </c>
      <c r="M1156">
        <f t="shared" si="148"/>
        <v>1</v>
      </c>
      <c r="N1156">
        <f t="shared" si="149"/>
        <v>3</v>
      </c>
      <c r="O1156">
        <f t="shared" si="150"/>
        <v>26223.666015999999</v>
      </c>
      <c r="P1156">
        <f>IF(N1156=-1,VLOOKUP(M1156,periods!$A$1:$B$11,2,FALSE),VLOOKUP(M1156,periods!$A$1:$B$11,2,FALSE)/100)</f>
        <v>1E-3</v>
      </c>
      <c r="Q1156">
        <f t="shared" si="151"/>
        <v>26.223666015999999</v>
      </c>
      <c r="R1156">
        <f t="shared" si="152"/>
        <v>687680.65931871335</v>
      </c>
    </row>
    <row r="1157" spans="1:18" x14ac:dyDescent="0.25">
      <c r="A1157">
        <v>2100295</v>
      </c>
      <c r="B1157">
        <v>2</v>
      </c>
      <c r="C1157">
        <v>4</v>
      </c>
      <c r="D1157">
        <v>14</v>
      </c>
      <c r="E1157">
        <v>28708.447265999999</v>
      </c>
      <c r="H1157" s="2">
        <v>14</v>
      </c>
      <c r="I1157" s="2">
        <v>1</v>
      </c>
      <c r="J1157" s="2">
        <v>5</v>
      </c>
      <c r="K1157" s="3">
        <v>444.613159</v>
      </c>
      <c r="L1157">
        <f t="shared" si="147"/>
        <v>14</v>
      </c>
      <c r="M1157">
        <f t="shared" si="148"/>
        <v>1</v>
      </c>
      <c r="N1157">
        <f t="shared" si="149"/>
        <v>5</v>
      </c>
      <c r="O1157">
        <f t="shared" si="150"/>
        <v>444.613159</v>
      </c>
      <c r="P1157">
        <f>IF(N1157=-1,VLOOKUP(M1157,periods!$A$1:$B$11,2,FALSE),VLOOKUP(M1157,periods!$A$1:$B$11,2,FALSE)/100)</f>
        <v>1E-3</v>
      </c>
      <c r="Q1157">
        <f t="shared" si="151"/>
        <v>0.44461315899999998</v>
      </c>
      <c r="R1157">
        <f t="shared" si="152"/>
        <v>197.68086115595929</v>
      </c>
    </row>
    <row r="1158" spans="1:18" x14ac:dyDescent="0.25">
      <c r="A1158">
        <v>42</v>
      </c>
      <c r="B1158">
        <v>2</v>
      </c>
      <c r="C1158">
        <v>4</v>
      </c>
      <c r="D1158">
        <v>16</v>
      </c>
      <c r="E1158">
        <v>6437.3007809999999</v>
      </c>
      <c r="H1158" s="2">
        <v>14</v>
      </c>
      <c r="I1158" s="2">
        <v>1</v>
      </c>
      <c r="J1158" s="2">
        <v>14</v>
      </c>
      <c r="K1158" s="3">
        <v>31146.935547000001</v>
      </c>
      <c r="L1158">
        <f t="shared" si="147"/>
        <v>14</v>
      </c>
      <c r="M1158">
        <f t="shared" si="148"/>
        <v>1</v>
      </c>
      <c r="N1158">
        <f t="shared" si="149"/>
        <v>14</v>
      </c>
      <c r="O1158">
        <f t="shared" si="150"/>
        <v>31146.935547000001</v>
      </c>
      <c r="P1158">
        <f>IF(N1158=-1,VLOOKUP(M1158,periods!$A$1:$B$11,2,FALSE),VLOOKUP(M1158,periods!$A$1:$B$11,2,FALSE)/100)</f>
        <v>1E-3</v>
      </c>
      <c r="Q1158">
        <f t="shared" si="151"/>
        <v>31.146935547000002</v>
      </c>
      <c r="R1158">
        <f t="shared" si="152"/>
        <v>970131.59396897221</v>
      </c>
    </row>
    <row r="1159" spans="1:18" x14ac:dyDescent="0.25">
      <c r="A1159">
        <v>2100295</v>
      </c>
      <c r="B1159">
        <v>2</v>
      </c>
      <c r="C1159">
        <v>4</v>
      </c>
      <c r="D1159">
        <v>18</v>
      </c>
      <c r="E1159">
        <v>14871.789062</v>
      </c>
      <c r="H1159" s="2">
        <v>14</v>
      </c>
      <c r="I1159" s="2">
        <v>1</v>
      </c>
      <c r="J1159" s="2">
        <v>17</v>
      </c>
      <c r="K1159" s="3">
        <v>34790.625</v>
      </c>
      <c r="L1159">
        <f t="shared" si="147"/>
        <v>14</v>
      </c>
      <c r="M1159">
        <f t="shared" si="148"/>
        <v>1</v>
      </c>
      <c r="N1159">
        <f t="shared" si="149"/>
        <v>17</v>
      </c>
      <c r="O1159">
        <f t="shared" si="150"/>
        <v>34790.625</v>
      </c>
      <c r="P1159">
        <f>IF(N1159=-1,VLOOKUP(M1159,periods!$A$1:$B$11,2,FALSE),VLOOKUP(M1159,periods!$A$1:$B$11,2,FALSE)/100)</f>
        <v>1E-3</v>
      </c>
      <c r="Q1159">
        <f t="shared" si="151"/>
        <v>34.790624999999999</v>
      </c>
      <c r="R1159">
        <f t="shared" si="152"/>
        <v>1210387.587890625</v>
      </c>
    </row>
    <row r="1160" spans="1:18" x14ac:dyDescent="0.25">
      <c r="A1160">
        <v>42</v>
      </c>
      <c r="B1160">
        <v>2</v>
      </c>
      <c r="C1160">
        <v>4</v>
      </c>
      <c r="D1160">
        <v>19</v>
      </c>
      <c r="E1160">
        <v>12889.800781</v>
      </c>
      <c r="H1160" s="2">
        <v>14</v>
      </c>
      <c r="I1160" s="2">
        <v>1</v>
      </c>
      <c r="J1160" s="2">
        <v>24</v>
      </c>
      <c r="K1160" s="3">
        <v>36881.648437999997</v>
      </c>
      <c r="L1160">
        <f t="shared" si="147"/>
        <v>14</v>
      </c>
      <c r="M1160">
        <f t="shared" si="148"/>
        <v>1</v>
      </c>
      <c r="N1160">
        <f t="shared" si="149"/>
        <v>24</v>
      </c>
      <c r="O1160">
        <f t="shared" si="150"/>
        <v>36881.648437999997</v>
      </c>
      <c r="P1160">
        <f>IF(N1160=-1,VLOOKUP(M1160,periods!$A$1:$B$11,2,FALSE),VLOOKUP(M1160,periods!$A$1:$B$11,2,FALSE)/100)</f>
        <v>1E-3</v>
      </c>
      <c r="Q1160">
        <f t="shared" si="151"/>
        <v>36.881648437999999</v>
      </c>
      <c r="R1160">
        <f t="shared" si="152"/>
        <v>1360255.9915042277</v>
      </c>
    </row>
    <row r="1161" spans="1:18" x14ac:dyDescent="0.25">
      <c r="A1161">
        <v>2100295</v>
      </c>
      <c r="B1161">
        <v>2</v>
      </c>
      <c r="C1161">
        <v>4</v>
      </c>
      <c r="D1161">
        <v>19</v>
      </c>
      <c r="E1161">
        <v>3086.6440429999998</v>
      </c>
      <c r="H1161" s="2">
        <v>14</v>
      </c>
      <c r="I1161" s="2">
        <v>1</v>
      </c>
      <c r="J1161" s="2">
        <v>32</v>
      </c>
      <c r="K1161" s="3">
        <v>21603.931640999999</v>
      </c>
      <c r="L1161">
        <f t="shared" si="147"/>
        <v>14</v>
      </c>
      <c r="M1161">
        <f t="shared" si="148"/>
        <v>1</v>
      </c>
      <c r="N1161">
        <f t="shared" si="149"/>
        <v>32</v>
      </c>
      <c r="O1161">
        <f t="shared" si="150"/>
        <v>21603.931640999999</v>
      </c>
      <c r="P1161">
        <f>IF(N1161=-1,VLOOKUP(M1161,periods!$A$1:$B$11,2,FALSE),VLOOKUP(M1161,periods!$A$1:$B$11,2,FALSE)/100)</f>
        <v>1E-3</v>
      </c>
      <c r="Q1161">
        <f t="shared" si="151"/>
        <v>21.603931640999999</v>
      </c>
      <c r="R1161">
        <f t="shared" si="152"/>
        <v>466729.86234900093</v>
      </c>
    </row>
    <row r="1162" spans="1:18" x14ac:dyDescent="0.25">
      <c r="A1162">
        <v>42</v>
      </c>
      <c r="B1162">
        <v>2</v>
      </c>
      <c r="C1162">
        <v>4</v>
      </c>
      <c r="D1162">
        <v>20</v>
      </c>
      <c r="E1162">
        <v>20089.150390999999</v>
      </c>
      <c r="H1162" s="2">
        <v>14</v>
      </c>
      <c r="I1162" s="2">
        <v>1</v>
      </c>
      <c r="J1162" s="2">
        <v>41</v>
      </c>
      <c r="K1162" s="3">
        <v>2627.8103030000002</v>
      </c>
      <c r="L1162">
        <f t="shared" si="147"/>
        <v>14</v>
      </c>
      <c r="M1162">
        <f t="shared" si="148"/>
        <v>1</v>
      </c>
      <c r="N1162">
        <f t="shared" si="149"/>
        <v>41</v>
      </c>
      <c r="O1162">
        <f t="shared" si="150"/>
        <v>2627.8103030000002</v>
      </c>
      <c r="P1162">
        <f>IF(N1162=-1,VLOOKUP(M1162,periods!$A$1:$B$11,2,FALSE),VLOOKUP(M1162,periods!$A$1:$B$11,2,FALSE)/100)</f>
        <v>1E-3</v>
      </c>
      <c r="Q1162">
        <f t="shared" si="151"/>
        <v>2.6278103030000004</v>
      </c>
      <c r="R1162">
        <f t="shared" si="152"/>
        <v>6905.386988552953</v>
      </c>
    </row>
    <row r="1163" spans="1:18" x14ac:dyDescent="0.25">
      <c r="A1163">
        <v>42</v>
      </c>
      <c r="B1163">
        <v>2</v>
      </c>
      <c r="C1163">
        <v>4</v>
      </c>
      <c r="D1163">
        <v>22</v>
      </c>
      <c r="E1163">
        <v>25147.283202999999</v>
      </c>
      <c r="H1163" s="2">
        <v>14</v>
      </c>
      <c r="I1163" s="2">
        <v>1</v>
      </c>
      <c r="J1163" s="2">
        <v>70</v>
      </c>
      <c r="K1163" s="3">
        <v>23307.261718999998</v>
      </c>
      <c r="L1163">
        <f t="shared" si="147"/>
        <v>14</v>
      </c>
      <c r="M1163">
        <f t="shared" si="148"/>
        <v>1</v>
      </c>
      <c r="N1163">
        <f t="shared" si="149"/>
        <v>70</v>
      </c>
      <c r="O1163">
        <f t="shared" si="150"/>
        <v>23307.261718999998</v>
      </c>
      <c r="P1163">
        <f>IF(N1163=-1,VLOOKUP(M1163,periods!$A$1:$B$11,2,FALSE),VLOOKUP(M1163,periods!$A$1:$B$11,2,FALSE)/100)</f>
        <v>1E-3</v>
      </c>
      <c r="Q1163">
        <f t="shared" si="151"/>
        <v>23.307261719</v>
      </c>
      <c r="R1163">
        <f t="shared" si="152"/>
        <v>543228.4488379627</v>
      </c>
    </row>
    <row r="1164" spans="1:18" x14ac:dyDescent="0.25">
      <c r="A1164">
        <v>2100295</v>
      </c>
      <c r="B1164">
        <v>2</v>
      </c>
      <c r="C1164">
        <v>4</v>
      </c>
      <c r="D1164">
        <v>22</v>
      </c>
      <c r="E1164">
        <v>12021.869140999999</v>
      </c>
      <c r="H1164" s="2">
        <v>14</v>
      </c>
      <c r="I1164" s="2">
        <v>1</v>
      </c>
      <c r="J1164" s="2">
        <v>87</v>
      </c>
      <c r="K1164" s="3">
        <v>46243.882812000003</v>
      </c>
      <c r="L1164">
        <f t="shared" si="147"/>
        <v>14</v>
      </c>
      <c r="M1164">
        <f t="shared" si="148"/>
        <v>1</v>
      </c>
      <c r="N1164">
        <f t="shared" si="149"/>
        <v>87</v>
      </c>
      <c r="O1164">
        <f t="shared" si="150"/>
        <v>46243.882812000003</v>
      </c>
      <c r="P1164">
        <f>IF(N1164=-1,VLOOKUP(M1164,periods!$A$1:$B$11,2,FALSE),VLOOKUP(M1164,periods!$A$1:$B$11,2,FALSE)/100)</f>
        <v>1E-3</v>
      </c>
      <c r="Q1164">
        <f t="shared" si="151"/>
        <v>46.243882812000003</v>
      </c>
      <c r="R1164">
        <f t="shared" si="152"/>
        <v>2138496.6975299893</v>
      </c>
    </row>
    <row r="1165" spans="1:18" x14ac:dyDescent="0.25">
      <c r="A1165">
        <v>42</v>
      </c>
      <c r="B1165">
        <v>2</v>
      </c>
      <c r="C1165">
        <v>4</v>
      </c>
      <c r="D1165">
        <v>23</v>
      </c>
      <c r="E1165">
        <v>16491.494140999999</v>
      </c>
      <c r="H1165" s="2">
        <v>14</v>
      </c>
      <c r="I1165" s="2">
        <v>1</v>
      </c>
      <c r="J1165" s="2">
        <v>88</v>
      </c>
      <c r="K1165" s="3">
        <v>53176.691405999998</v>
      </c>
      <c r="L1165">
        <f t="shared" si="147"/>
        <v>14</v>
      </c>
      <c r="M1165">
        <f t="shared" si="148"/>
        <v>1</v>
      </c>
      <c r="N1165">
        <f t="shared" si="149"/>
        <v>88</v>
      </c>
      <c r="O1165">
        <f t="shared" si="150"/>
        <v>53176.691405999998</v>
      </c>
      <c r="P1165">
        <f>IF(N1165=-1,VLOOKUP(M1165,periods!$A$1:$B$11,2,FALSE),VLOOKUP(M1165,periods!$A$1:$B$11,2,FALSE)/100)</f>
        <v>1E-3</v>
      </c>
      <c r="Q1165">
        <f t="shared" si="151"/>
        <v>53.176691405999996</v>
      </c>
      <c r="R1165">
        <f t="shared" si="152"/>
        <v>2827760.5088889543</v>
      </c>
    </row>
    <row r="1166" spans="1:18" x14ac:dyDescent="0.25">
      <c r="A1166">
        <v>2100295</v>
      </c>
      <c r="B1166">
        <v>2</v>
      </c>
      <c r="C1166">
        <v>4</v>
      </c>
      <c r="D1166">
        <v>23</v>
      </c>
      <c r="E1166">
        <v>15836.820312</v>
      </c>
      <c r="H1166" s="2">
        <v>14</v>
      </c>
      <c r="I1166" s="2">
        <v>1</v>
      </c>
      <c r="J1166" s="2">
        <v>91</v>
      </c>
      <c r="K1166" s="3">
        <v>788.80114700000001</v>
      </c>
      <c r="L1166">
        <f t="shared" si="147"/>
        <v>14</v>
      </c>
      <c r="M1166">
        <f t="shared" si="148"/>
        <v>1</v>
      </c>
      <c r="N1166">
        <f t="shared" si="149"/>
        <v>91</v>
      </c>
      <c r="O1166">
        <f t="shared" si="150"/>
        <v>788.80114700000001</v>
      </c>
      <c r="P1166">
        <f>IF(N1166=-1,VLOOKUP(M1166,periods!$A$1:$B$11,2,FALSE),VLOOKUP(M1166,periods!$A$1:$B$11,2,FALSE)/100)</f>
        <v>1E-3</v>
      </c>
      <c r="Q1166">
        <f t="shared" si="151"/>
        <v>0.78880114700000004</v>
      </c>
      <c r="R1166">
        <f t="shared" si="152"/>
        <v>622.20724950851559</v>
      </c>
    </row>
    <row r="1167" spans="1:18" x14ac:dyDescent="0.25">
      <c r="A1167">
        <v>42</v>
      </c>
      <c r="B1167">
        <v>2</v>
      </c>
      <c r="C1167">
        <v>4</v>
      </c>
      <c r="D1167">
        <v>25</v>
      </c>
      <c r="E1167">
        <v>3596.5336910000001</v>
      </c>
      <c r="H1167" s="2">
        <v>14</v>
      </c>
      <c r="I1167" s="2">
        <v>1</v>
      </c>
      <c r="J1167" s="2">
        <v>97</v>
      </c>
      <c r="K1167" s="3">
        <v>14466.246094</v>
      </c>
      <c r="L1167">
        <f t="shared" si="147"/>
        <v>14</v>
      </c>
      <c r="M1167">
        <f t="shared" si="148"/>
        <v>1</v>
      </c>
      <c r="N1167">
        <f t="shared" si="149"/>
        <v>97</v>
      </c>
      <c r="O1167">
        <f t="shared" si="150"/>
        <v>14466.246094</v>
      </c>
      <c r="P1167">
        <f>IF(N1167=-1,VLOOKUP(M1167,periods!$A$1:$B$11,2,FALSE),VLOOKUP(M1167,periods!$A$1:$B$11,2,FALSE)/100)</f>
        <v>1E-3</v>
      </c>
      <c r="Q1167">
        <f t="shared" si="151"/>
        <v>14.466246094000001</v>
      </c>
      <c r="R1167">
        <f t="shared" si="152"/>
        <v>209272.27605217026</v>
      </c>
    </row>
    <row r="1168" spans="1:18" x14ac:dyDescent="0.25">
      <c r="A1168">
        <v>2100295</v>
      </c>
      <c r="B1168">
        <v>2</v>
      </c>
      <c r="C1168">
        <v>4</v>
      </c>
      <c r="D1168">
        <v>25</v>
      </c>
      <c r="E1168">
        <v>25475.65625</v>
      </c>
      <c r="H1168" s="2">
        <v>14</v>
      </c>
      <c r="I1168" s="2">
        <v>2</v>
      </c>
      <c r="J1168" s="2">
        <v>-1</v>
      </c>
      <c r="K1168" s="3">
        <v>6576.6611329999996</v>
      </c>
      <c r="L1168">
        <f t="shared" si="147"/>
        <v>14</v>
      </c>
      <c r="M1168">
        <f t="shared" si="148"/>
        <v>2</v>
      </c>
      <c r="N1168">
        <f t="shared" si="149"/>
        <v>-1</v>
      </c>
      <c r="O1168">
        <f t="shared" si="150"/>
        <v>6576.6611329999996</v>
      </c>
      <c r="P1168">
        <f>IF(N1168=-1,VLOOKUP(M1168,periods!$A$1:$B$11,2,FALSE),VLOOKUP(M1168,periods!$A$1:$B$11,2,FALSE)/100)</f>
        <v>0.1</v>
      </c>
      <c r="Q1168">
        <f t="shared" si="151"/>
        <v>657.66611330000001</v>
      </c>
      <c r="R1168">
        <f t="shared" si="152"/>
        <v>4325247.1658312846</v>
      </c>
    </row>
    <row r="1169" spans="1:18" x14ac:dyDescent="0.25">
      <c r="A1169">
        <v>42</v>
      </c>
      <c r="B1169">
        <v>2</v>
      </c>
      <c r="C1169">
        <v>4</v>
      </c>
      <c r="D1169">
        <v>26</v>
      </c>
      <c r="E1169">
        <v>11273.738281</v>
      </c>
      <c r="H1169" s="2">
        <v>14</v>
      </c>
      <c r="I1169" s="2">
        <v>2</v>
      </c>
      <c r="J1169" s="2">
        <v>5</v>
      </c>
      <c r="K1169" s="3">
        <v>29682.554687</v>
      </c>
      <c r="L1169">
        <f t="shared" si="147"/>
        <v>14</v>
      </c>
      <c r="M1169">
        <f t="shared" si="148"/>
        <v>2</v>
      </c>
      <c r="N1169">
        <f t="shared" si="149"/>
        <v>5</v>
      </c>
      <c r="O1169">
        <f t="shared" si="150"/>
        <v>29682.554687</v>
      </c>
      <c r="P1169">
        <f>IF(N1169=-1,VLOOKUP(M1169,periods!$A$1:$B$11,2,FALSE),VLOOKUP(M1169,periods!$A$1:$B$11,2,FALSE)/100)</f>
        <v>1E-3</v>
      </c>
      <c r="Q1169">
        <f t="shared" si="151"/>
        <v>29.682554687</v>
      </c>
      <c r="R1169">
        <f t="shared" si="152"/>
        <v>881054.05274674576</v>
      </c>
    </row>
    <row r="1170" spans="1:18" x14ac:dyDescent="0.25">
      <c r="A1170">
        <v>2100295</v>
      </c>
      <c r="B1170">
        <v>2</v>
      </c>
      <c r="C1170">
        <v>4</v>
      </c>
      <c r="D1170">
        <v>26</v>
      </c>
      <c r="E1170">
        <v>11095.457031</v>
      </c>
      <c r="H1170" s="2">
        <v>14</v>
      </c>
      <c r="I1170" s="2">
        <v>2</v>
      </c>
      <c r="J1170" s="2">
        <v>12</v>
      </c>
      <c r="K1170" s="3">
        <v>5087.6083980000003</v>
      </c>
      <c r="L1170">
        <f t="shared" si="147"/>
        <v>14</v>
      </c>
      <c r="M1170">
        <f t="shared" si="148"/>
        <v>2</v>
      </c>
      <c r="N1170">
        <f t="shared" si="149"/>
        <v>12</v>
      </c>
      <c r="O1170">
        <f t="shared" si="150"/>
        <v>5087.6083980000003</v>
      </c>
      <c r="P1170">
        <f>IF(N1170=-1,VLOOKUP(M1170,periods!$A$1:$B$11,2,FALSE),VLOOKUP(M1170,periods!$A$1:$B$11,2,FALSE)/100)</f>
        <v>1E-3</v>
      </c>
      <c r="Q1170">
        <f t="shared" si="151"/>
        <v>5.0876083980000004</v>
      </c>
      <c r="R1170">
        <f t="shared" si="152"/>
        <v>25883.759211400131</v>
      </c>
    </row>
    <row r="1171" spans="1:18" x14ac:dyDescent="0.25">
      <c r="A1171">
        <v>2100295</v>
      </c>
      <c r="B1171">
        <v>2</v>
      </c>
      <c r="C1171">
        <v>4</v>
      </c>
      <c r="D1171">
        <v>27</v>
      </c>
      <c r="E1171">
        <v>21286.070312</v>
      </c>
      <c r="H1171" s="2">
        <v>14</v>
      </c>
      <c r="I1171" s="2">
        <v>2</v>
      </c>
      <c r="J1171" s="2">
        <v>13</v>
      </c>
      <c r="K1171" s="3">
        <v>2628.171875</v>
      </c>
      <c r="L1171">
        <f t="shared" si="147"/>
        <v>14</v>
      </c>
      <c r="M1171">
        <f t="shared" si="148"/>
        <v>2</v>
      </c>
      <c r="N1171">
        <f t="shared" si="149"/>
        <v>13</v>
      </c>
      <c r="O1171">
        <f t="shared" si="150"/>
        <v>2628.171875</v>
      </c>
      <c r="P1171">
        <f>IF(N1171=-1,VLOOKUP(M1171,periods!$A$1:$B$11,2,FALSE),VLOOKUP(M1171,periods!$A$1:$B$11,2,FALSE)/100)</f>
        <v>1E-3</v>
      </c>
      <c r="Q1171">
        <f t="shared" si="151"/>
        <v>2.628171875</v>
      </c>
      <c r="R1171">
        <f t="shared" si="152"/>
        <v>6907.2874045410153</v>
      </c>
    </row>
    <row r="1172" spans="1:18" x14ac:dyDescent="0.25">
      <c r="A1172">
        <v>42</v>
      </c>
      <c r="B1172">
        <v>2</v>
      </c>
      <c r="C1172">
        <v>4</v>
      </c>
      <c r="D1172">
        <v>30</v>
      </c>
      <c r="E1172">
        <v>18920.925781000002</v>
      </c>
      <c r="H1172" s="2">
        <v>14</v>
      </c>
      <c r="I1172" s="2">
        <v>2</v>
      </c>
      <c r="J1172" s="2">
        <v>14</v>
      </c>
      <c r="K1172" s="3">
        <v>6215.296875</v>
      </c>
      <c r="L1172">
        <f t="shared" si="147"/>
        <v>14</v>
      </c>
      <c r="M1172">
        <f t="shared" si="148"/>
        <v>2</v>
      </c>
      <c r="N1172">
        <f t="shared" si="149"/>
        <v>14</v>
      </c>
      <c r="O1172">
        <f t="shared" si="150"/>
        <v>6215.296875</v>
      </c>
      <c r="P1172">
        <f>IF(N1172=-1,VLOOKUP(M1172,periods!$A$1:$B$11,2,FALSE),VLOOKUP(M1172,periods!$A$1:$B$11,2,FALSE)/100)</f>
        <v>1E-3</v>
      </c>
      <c r="Q1172">
        <f t="shared" si="151"/>
        <v>6.2152968749999999</v>
      </c>
      <c r="R1172">
        <f t="shared" si="152"/>
        <v>38629.915244384763</v>
      </c>
    </row>
    <row r="1173" spans="1:18" x14ac:dyDescent="0.25">
      <c r="A1173">
        <v>2100295</v>
      </c>
      <c r="B1173">
        <v>2</v>
      </c>
      <c r="C1173">
        <v>4</v>
      </c>
      <c r="D1173">
        <v>30</v>
      </c>
      <c r="E1173">
        <v>7993.564453</v>
      </c>
      <c r="H1173" s="2">
        <v>14</v>
      </c>
      <c r="I1173" s="2">
        <v>2</v>
      </c>
      <c r="J1173" s="2">
        <v>17</v>
      </c>
      <c r="K1173" s="3">
        <v>34518.5</v>
      </c>
      <c r="L1173">
        <f t="shared" si="147"/>
        <v>14</v>
      </c>
      <c r="M1173">
        <f t="shared" si="148"/>
        <v>2</v>
      </c>
      <c r="N1173">
        <f t="shared" si="149"/>
        <v>17</v>
      </c>
      <c r="O1173">
        <f t="shared" si="150"/>
        <v>34518.5</v>
      </c>
      <c r="P1173">
        <f>IF(N1173=-1,VLOOKUP(M1173,periods!$A$1:$B$11,2,FALSE),VLOOKUP(M1173,periods!$A$1:$B$11,2,FALSE)/100)</f>
        <v>1E-3</v>
      </c>
      <c r="Q1173">
        <f t="shared" si="151"/>
        <v>34.518500000000003</v>
      </c>
      <c r="R1173">
        <f t="shared" si="152"/>
        <v>1191526.84225</v>
      </c>
    </row>
    <row r="1174" spans="1:18" x14ac:dyDescent="0.25">
      <c r="A1174">
        <v>2100295</v>
      </c>
      <c r="B1174">
        <v>2</v>
      </c>
      <c r="C1174">
        <v>4</v>
      </c>
      <c r="D1174">
        <v>31</v>
      </c>
      <c r="E1174">
        <v>18091.367188</v>
      </c>
      <c r="H1174" s="2">
        <v>14</v>
      </c>
      <c r="I1174" s="2">
        <v>2</v>
      </c>
      <c r="J1174" s="2">
        <v>22</v>
      </c>
      <c r="K1174" s="3">
        <v>5089.0717770000001</v>
      </c>
      <c r="L1174">
        <f t="shared" si="147"/>
        <v>14</v>
      </c>
      <c r="M1174">
        <f t="shared" si="148"/>
        <v>2</v>
      </c>
      <c r="N1174">
        <f t="shared" si="149"/>
        <v>22</v>
      </c>
      <c r="O1174">
        <f t="shared" si="150"/>
        <v>5089.0717770000001</v>
      </c>
      <c r="P1174">
        <f>IF(N1174=-1,VLOOKUP(M1174,periods!$A$1:$B$11,2,FALSE),VLOOKUP(M1174,periods!$A$1:$B$11,2,FALSE)/100)</f>
        <v>1E-3</v>
      </c>
      <c r="Q1174">
        <f t="shared" si="151"/>
        <v>5.089071777</v>
      </c>
      <c r="R1174">
        <f t="shared" si="152"/>
        <v>25898.651551457937</v>
      </c>
    </row>
    <row r="1175" spans="1:18" x14ac:dyDescent="0.25">
      <c r="A1175">
        <v>2100295</v>
      </c>
      <c r="B1175">
        <v>2</v>
      </c>
      <c r="C1175">
        <v>4</v>
      </c>
      <c r="D1175">
        <v>32</v>
      </c>
      <c r="E1175">
        <v>16459.695312</v>
      </c>
      <c r="H1175" s="2">
        <v>14</v>
      </c>
      <c r="I1175" s="2">
        <v>2</v>
      </c>
      <c r="J1175" s="2">
        <v>26</v>
      </c>
      <c r="K1175" s="3">
        <v>466.095551</v>
      </c>
      <c r="L1175">
        <f t="shared" si="147"/>
        <v>14</v>
      </c>
      <c r="M1175">
        <f t="shared" si="148"/>
        <v>2</v>
      </c>
      <c r="N1175">
        <f t="shared" si="149"/>
        <v>26</v>
      </c>
      <c r="O1175">
        <f t="shared" si="150"/>
        <v>466.095551</v>
      </c>
      <c r="P1175">
        <f>IF(N1175=-1,VLOOKUP(M1175,periods!$A$1:$B$11,2,FALSE),VLOOKUP(M1175,periods!$A$1:$B$11,2,FALSE)/100)</f>
        <v>1E-3</v>
      </c>
      <c r="Q1175">
        <f t="shared" si="151"/>
        <v>0.466095551</v>
      </c>
      <c r="R1175">
        <f t="shared" si="152"/>
        <v>217.24506266199361</v>
      </c>
    </row>
    <row r="1176" spans="1:18" x14ac:dyDescent="0.25">
      <c r="A1176">
        <v>42</v>
      </c>
      <c r="B1176">
        <v>2</v>
      </c>
      <c r="C1176">
        <v>4</v>
      </c>
      <c r="D1176">
        <v>34</v>
      </c>
      <c r="E1176">
        <v>17535.988281000002</v>
      </c>
      <c r="H1176" s="2">
        <v>14</v>
      </c>
      <c r="I1176" s="2">
        <v>2</v>
      </c>
      <c r="J1176" s="2">
        <v>28</v>
      </c>
      <c r="K1176" s="3">
        <v>7878.623047</v>
      </c>
      <c r="L1176">
        <f t="shared" si="147"/>
        <v>14</v>
      </c>
      <c r="M1176">
        <f t="shared" si="148"/>
        <v>2</v>
      </c>
      <c r="N1176">
        <f t="shared" si="149"/>
        <v>28</v>
      </c>
      <c r="O1176">
        <f t="shared" si="150"/>
        <v>7878.623047</v>
      </c>
      <c r="P1176">
        <f>IF(N1176=-1,VLOOKUP(M1176,periods!$A$1:$B$11,2,FALSE),VLOOKUP(M1176,periods!$A$1:$B$11,2,FALSE)/100)</f>
        <v>1E-3</v>
      </c>
      <c r="Q1176">
        <f t="shared" si="151"/>
        <v>7.8786230470000005</v>
      </c>
      <c r="R1176">
        <f t="shared" si="152"/>
        <v>62072.701116719567</v>
      </c>
    </row>
    <row r="1177" spans="1:18" x14ac:dyDescent="0.25">
      <c r="A1177">
        <v>2100295</v>
      </c>
      <c r="B1177">
        <v>2</v>
      </c>
      <c r="C1177">
        <v>4</v>
      </c>
      <c r="D1177">
        <v>34</v>
      </c>
      <c r="E1177">
        <v>28867.675781000002</v>
      </c>
      <c r="H1177" s="2">
        <v>14</v>
      </c>
      <c r="I1177" s="2">
        <v>2</v>
      </c>
      <c r="J1177" s="2">
        <v>29</v>
      </c>
      <c r="K1177" s="3">
        <v>20707.013672000001</v>
      </c>
      <c r="L1177">
        <f t="shared" si="147"/>
        <v>14</v>
      </c>
      <c r="M1177">
        <f t="shared" si="148"/>
        <v>2</v>
      </c>
      <c r="N1177">
        <f t="shared" si="149"/>
        <v>29</v>
      </c>
      <c r="O1177">
        <f t="shared" si="150"/>
        <v>20707.013672000001</v>
      </c>
      <c r="P1177">
        <f>IF(N1177=-1,VLOOKUP(M1177,periods!$A$1:$B$11,2,FALSE),VLOOKUP(M1177,periods!$A$1:$B$11,2,FALSE)/100)</f>
        <v>1E-3</v>
      </c>
      <c r="Q1177">
        <f t="shared" si="151"/>
        <v>20.707013672000002</v>
      </c>
      <c r="R1177">
        <f t="shared" si="152"/>
        <v>428780.41521239496</v>
      </c>
    </row>
    <row r="1178" spans="1:18" x14ac:dyDescent="0.25">
      <c r="A1178">
        <v>42</v>
      </c>
      <c r="B1178">
        <v>2</v>
      </c>
      <c r="C1178">
        <v>4</v>
      </c>
      <c r="D1178">
        <v>38</v>
      </c>
      <c r="E1178">
        <v>27651.654297000001</v>
      </c>
      <c r="H1178" s="2">
        <v>14</v>
      </c>
      <c r="I1178" s="2">
        <v>2</v>
      </c>
      <c r="J1178" s="2">
        <v>33</v>
      </c>
      <c r="K1178" s="3">
        <v>5962.2929690000001</v>
      </c>
      <c r="L1178">
        <f t="shared" si="147"/>
        <v>14</v>
      </c>
      <c r="M1178">
        <f t="shared" si="148"/>
        <v>2</v>
      </c>
      <c r="N1178">
        <f t="shared" si="149"/>
        <v>33</v>
      </c>
      <c r="O1178">
        <f t="shared" si="150"/>
        <v>5962.2929690000001</v>
      </c>
      <c r="P1178">
        <f>IF(N1178=-1,VLOOKUP(M1178,periods!$A$1:$B$11,2,FALSE),VLOOKUP(M1178,periods!$A$1:$B$11,2,FALSE)/100)</f>
        <v>1E-3</v>
      </c>
      <c r="Q1178">
        <f t="shared" si="151"/>
        <v>5.9622929689999999</v>
      </c>
      <c r="R1178">
        <f t="shared" si="152"/>
        <v>35548.937448186836</v>
      </c>
    </row>
    <row r="1179" spans="1:18" x14ac:dyDescent="0.25">
      <c r="A1179">
        <v>2100295</v>
      </c>
      <c r="B1179">
        <v>2</v>
      </c>
      <c r="C1179">
        <v>4</v>
      </c>
      <c r="D1179">
        <v>38</v>
      </c>
      <c r="E1179">
        <v>32835.746094000002</v>
      </c>
      <c r="H1179" s="2">
        <v>14</v>
      </c>
      <c r="I1179" s="2">
        <v>2</v>
      </c>
      <c r="J1179" s="2">
        <v>35</v>
      </c>
      <c r="K1179" s="3">
        <v>17120.771484000001</v>
      </c>
      <c r="L1179">
        <f t="shared" si="147"/>
        <v>14</v>
      </c>
      <c r="M1179">
        <f t="shared" si="148"/>
        <v>2</v>
      </c>
      <c r="N1179">
        <f t="shared" si="149"/>
        <v>35</v>
      </c>
      <c r="O1179">
        <f t="shared" si="150"/>
        <v>17120.771484000001</v>
      </c>
      <c r="P1179">
        <f>IF(N1179=-1,VLOOKUP(M1179,periods!$A$1:$B$11,2,FALSE),VLOOKUP(M1179,periods!$A$1:$B$11,2,FALSE)/100)</f>
        <v>1E-3</v>
      </c>
      <c r="Q1179">
        <f t="shared" si="151"/>
        <v>17.120771484000002</v>
      </c>
      <c r="R1179">
        <f t="shared" si="152"/>
        <v>293120.81620734755</v>
      </c>
    </row>
    <row r="1180" spans="1:18" x14ac:dyDescent="0.25">
      <c r="A1180">
        <v>42</v>
      </c>
      <c r="B1180">
        <v>2</v>
      </c>
      <c r="C1180">
        <v>4</v>
      </c>
      <c r="D1180">
        <v>40</v>
      </c>
      <c r="E1180">
        <v>10774.162109000001</v>
      </c>
      <c r="H1180" s="2">
        <v>14</v>
      </c>
      <c r="I1180" s="2">
        <v>2</v>
      </c>
      <c r="J1180" s="2">
        <v>37</v>
      </c>
      <c r="K1180" s="3">
        <v>29108.087890999999</v>
      </c>
      <c r="L1180">
        <f t="shared" si="147"/>
        <v>14</v>
      </c>
      <c r="M1180">
        <f t="shared" si="148"/>
        <v>2</v>
      </c>
      <c r="N1180">
        <f t="shared" si="149"/>
        <v>37</v>
      </c>
      <c r="O1180">
        <f t="shared" si="150"/>
        <v>29108.087890999999</v>
      </c>
      <c r="P1180">
        <f>IF(N1180=-1,VLOOKUP(M1180,periods!$A$1:$B$11,2,FALSE),VLOOKUP(M1180,periods!$A$1:$B$11,2,FALSE)/100)</f>
        <v>1E-3</v>
      </c>
      <c r="Q1180">
        <f t="shared" si="151"/>
        <v>29.108087891</v>
      </c>
      <c r="R1180">
        <f t="shared" si="152"/>
        <v>847280.7806701808</v>
      </c>
    </row>
    <row r="1181" spans="1:18" x14ac:dyDescent="0.25">
      <c r="A1181">
        <v>2100295</v>
      </c>
      <c r="B1181">
        <v>2</v>
      </c>
      <c r="C1181">
        <v>4</v>
      </c>
      <c r="D1181">
        <v>41</v>
      </c>
      <c r="E1181">
        <v>21475.496093999998</v>
      </c>
      <c r="H1181" s="2">
        <v>14</v>
      </c>
      <c r="I1181" s="2">
        <v>2</v>
      </c>
      <c r="J1181" s="2">
        <v>43</v>
      </c>
      <c r="K1181" s="3">
        <v>47295.097655999998</v>
      </c>
      <c r="L1181">
        <f t="shared" si="147"/>
        <v>14</v>
      </c>
      <c r="M1181">
        <f t="shared" si="148"/>
        <v>2</v>
      </c>
      <c r="N1181">
        <f t="shared" si="149"/>
        <v>43</v>
      </c>
      <c r="O1181">
        <f t="shared" si="150"/>
        <v>47295.097655999998</v>
      </c>
      <c r="P1181">
        <f>IF(N1181=-1,VLOOKUP(M1181,periods!$A$1:$B$11,2,FALSE),VLOOKUP(M1181,periods!$A$1:$B$11,2,FALSE)/100)</f>
        <v>1E-3</v>
      </c>
      <c r="Q1181">
        <f t="shared" si="151"/>
        <v>47.295097655999996</v>
      </c>
      <c r="R1181">
        <f t="shared" si="152"/>
        <v>2236826.2622905765</v>
      </c>
    </row>
    <row r="1182" spans="1:18" x14ac:dyDescent="0.25">
      <c r="A1182">
        <v>2100295</v>
      </c>
      <c r="B1182">
        <v>2</v>
      </c>
      <c r="C1182">
        <v>4</v>
      </c>
      <c r="D1182">
        <v>42</v>
      </c>
      <c r="E1182">
        <v>20681.822265999999</v>
      </c>
      <c r="H1182" s="2">
        <v>14</v>
      </c>
      <c r="I1182" s="2">
        <v>2</v>
      </c>
      <c r="J1182" s="2">
        <v>44</v>
      </c>
      <c r="K1182" s="3">
        <v>24954.695312</v>
      </c>
      <c r="L1182">
        <f t="shared" si="147"/>
        <v>14</v>
      </c>
      <c r="M1182">
        <f t="shared" si="148"/>
        <v>2</v>
      </c>
      <c r="N1182">
        <f t="shared" si="149"/>
        <v>44</v>
      </c>
      <c r="O1182">
        <f t="shared" si="150"/>
        <v>24954.695312</v>
      </c>
      <c r="P1182">
        <f>IF(N1182=-1,VLOOKUP(M1182,periods!$A$1:$B$11,2,FALSE),VLOOKUP(M1182,periods!$A$1:$B$11,2,FALSE)/100)</f>
        <v>1E-3</v>
      </c>
      <c r="Q1182">
        <f t="shared" si="151"/>
        <v>24.954695312000002</v>
      </c>
      <c r="R1182">
        <f t="shared" si="152"/>
        <v>622736.81811475486</v>
      </c>
    </row>
    <row r="1183" spans="1:18" x14ac:dyDescent="0.25">
      <c r="A1183">
        <v>2100295</v>
      </c>
      <c r="B1183">
        <v>2</v>
      </c>
      <c r="C1183">
        <v>4</v>
      </c>
      <c r="D1183">
        <v>43</v>
      </c>
      <c r="E1183">
        <v>29375.408202999999</v>
      </c>
      <c r="H1183" s="2">
        <v>14</v>
      </c>
      <c r="I1183" s="2">
        <v>2</v>
      </c>
      <c r="J1183" s="2">
        <v>50</v>
      </c>
      <c r="K1183" s="3">
        <v>496.41253699999999</v>
      </c>
      <c r="L1183">
        <f t="shared" si="147"/>
        <v>14</v>
      </c>
      <c r="M1183">
        <f t="shared" si="148"/>
        <v>2</v>
      </c>
      <c r="N1183">
        <f t="shared" si="149"/>
        <v>50</v>
      </c>
      <c r="O1183">
        <f t="shared" si="150"/>
        <v>496.41253699999999</v>
      </c>
      <c r="P1183">
        <f>IF(N1183=-1,VLOOKUP(M1183,periods!$A$1:$B$11,2,FALSE),VLOOKUP(M1183,periods!$A$1:$B$11,2,FALSE)/100)</f>
        <v>1E-3</v>
      </c>
      <c r="Q1183">
        <f t="shared" si="151"/>
        <v>0.49641253699999999</v>
      </c>
      <c r="R1183">
        <f t="shared" si="152"/>
        <v>246.42540689077637</v>
      </c>
    </row>
    <row r="1184" spans="1:18" x14ac:dyDescent="0.25">
      <c r="A1184">
        <v>42</v>
      </c>
      <c r="B1184">
        <v>2</v>
      </c>
      <c r="C1184">
        <v>4</v>
      </c>
      <c r="D1184">
        <v>44</v>
      </c>
      <c r="E1184">
        <v>27275.958984000001</v>
      </c>
      <c r="H1184" s="2">
        <v>14</v>
      </c>
      <c r="I1184" s="2">
        <v>2</v>
      </c>
      <c r="J1184" s="2">
        <v>51</v>
      </c>
      <c r="K1184" s="3">
        <v>14013.668944999999</v>
      </c>
      <c r="L1184">
        <f t="shared" si="147"/>
        <v>14</v>
      </c>
      <c r="M1184">
        <f t="shared" si="148"/>
        <v>2</v>
      </c>
      <c r="N1184">
        <f t="shared" si="149"/>
        <v>51</v>
      </c>
      <c r="O1184">
        <f t="shared" si="150"/>
        <v>14013.668944999999</v>
      </c>
      <c r="P1184">
        <f>IF(N1184=-1,VLOOKUP(M1184,periods!$A$1:$B$11,2,FALSE),VLOOKUP(M1184,periods!$A$1:$B$11,2,FALSE)/100)</f>
        <v>1E-3</v>
      </c>
      <c r="Q1184">
        <f t="shared" si="151"/>
        <v>14.013668944999999</v>
      </c>
      <c r="R1184">
        <f t="shared" si="152"/>
        <v>196382.91730005742</v>
      </c>
    </row>
    <row r="1185" spans="1:18" x14ac:dyDescent="0.25">
      <c r="A1185">
        <v>2100295</v>
      </c>
      <c r="B1185">
        <v>2</v>
      </c>
      <c r="C1185">
        <v>4</v>
      </c>
      <c r="D1185">
        <v>44</v>
      </c>
      <c r="E1185">
        <v>11536.387694999999</v>
      </c>
      <c r="H1185" s="2">
        <v>14</v>
      </c>
      <c r="I1185" s="2">
        <v>2</v>
      </c>
      <c r="J1185" s="2">
        <v>53</v>
      </c>
      <c r="K1185" s="3">
        <v>53383.447266000003</v>
      </c>
      <c r="L1185">
        <f t="shared" si="147"/>
        <v>14</v>
      </c>
      <c r="M1185">
        <f t="shared" si="148"/>
        <v>2</v>
      </c>
      <c r="N1185">
        <f t="shared" si="149"/>
        <v>53</v>
      </c>
      <c r="O1185">
        <f t="shared" si="150"/>
        <v>53383.447266000003</v>
      </c>
      <c r="P1185">
        <f>IF(N1185=-1,VLOOKUP(M1185,periods!$A$1:$B$11,2,FALSE),VLOOKUP(M1185,periods!$A$1:$B$11,2,FALSE)/100)</f>
        <v>1E-3</v>
      </c>
      <c r="Q1185">
        <f t="shared" si="151"/>
        <v>53.383447266000005</v>
      </c>
      <c r="R1185">
        <f t="shared" si="152"/>
        <v>2849792.4420018033</v>
      </c>
    </row>
    <row r="1186" spans="1:18" x14ac:dyDescent="0.25">
      <c r="A1186">
        <v>2100295</v>
      </c>
      <c r="B1186">
        <v>2</v>
      </c>
      <c r="C1186">
        <v>4</v>
      </c>
      <c r="D1186">
        <v>45</v>
      </c>
      <c r="E1186">
        <v>4087.5915530000002</v>
      </c>
      <c r="H1186" s="2">
        <v>14</v>
      </c>
      <c r="I1186" s="2">
        <v>2</v>
      </c>
      <c r="J1186" s="2">
        <v>54</v>
      </c>
      <c r="K1186" s="3">
        <v>24772.054688</v>
      </c>
      <c r="L1186">
        <f t="shared" si="147"/>
        <v>14</v>
      </c>
      <c r="M1186">
        <f t="shared" si="148"/>
        <v>2</v>
      </c>
      <c r="N1186">
        <f t="shared" si="149"/>
        <v>54</v>
      </c>
      <c r="O1186">
        <f t="shared" si="150"/>
        <v>24772.054688</v>
      </c>
      <c r="P1186">
        <f>IF(N1186=-1,VLOOKUP(M1186,periods!$A$1:$B$11,2,FALSE),VLOOKUP(M1186,periods!$A$1:$B$11,2,FALSE)/100)</f>
        <v>1E-3</v>
      </c>
      <c r="Q1186">
        <f t="shared" si="151"/>
        <v>24.772054688000001</v>
      </c>
      <c r="R1186">
        <f t="shared" si="152"/>
        <v>613654.69346526277</v>
      </c>
    </row>
    <row r="1187" spans="1:18" x14ac:dyDescent="0.25">
      <c r="A1187">
        <v>42</v>
      </c>
      <c r="B1187">
        <v>2</v>
      </c>
      <c r="C1187">
        <v>4</v>
      </c>
      <c r="D1187">
        <v>48</v>
      </c>
      <c r="E1187">
        <v>19714.246093999998</v>
      </c>
      <c r="H1187" s="2">
        <v>14</v>
      </c>
      <c r="I1187" s="2">
        <v>2</v>
      </c>
      <c r="J1187" s="2">
        <v>56</v>
      </c>
      <c r="K1187" s="3">
        <v>92848.554688000004</v>
      </c>
      <c r="L1187">
        <f t="shared" si="147"/>
        <v>14</v>
      </c>
      <c r="M1187">
        <f t="shared" si="148"/>
        <v>2</v>
      </c>
      <c r="N1187">
        <f t="shared" si="149"/>
        <v>56</v>
      </c>
      <c r="O1187">
        <f t="shared" si="150"/>
        <v>92848.554688000004</v>
      </c>
      <c r="P1187">
        <f>IF(N1187=-1,VLOOKUP(M1187,periods!$A$1:$B$11,2,FALSE),VLOOKUP(M1187,periods!$A$1:$B$11,2,FALSE)/100)</f>
        <v>1E-3</v>
      </c>
      <c r="Q1187">
        <f t="shared" si="151"/>
        <v>92.848554688000007</v>
      </c>
      <c r="R1187">
        <f t="shared" si="152"/>
        <v>8620854.1076505277</v>
      </c>
    </row>
    <row r="1188" spans="1:18" x14ac:dyDescent="0.25">
      <c r="A1188">
        <v>2100295</v>
      </c>
      <c r="B1188">
        <v>2</v>
      </c>
      <c r="C1188">
        <v>4</v>
      </c>
      <c r="D1188">
        <v>48</v>
      </c>
      <c r="E1188">
        <v>5905.5419920000004</v>
      </c>
      <c r="H1188" s="2">
        <v>14</v>
      </c>
      <c r="I1188" s="2">
        <v>2</v>
      </c>
      <c r="J1188" s="2">
        <v>57</v>
      </c>
      <c r="K1188" s="3">
        <v>12839.443359000001</v>
      </c>
      <c r="L1188">
        <f t="shared" si="147"/>
        <v>14</v>
      </c>
      <c r="M1188">
        <f t="shared" si="148"/>
        <v>2</v>
      </c>
      <c r="N1188">
        <f t="shared" si="149"/>
        <v>57</v>
      </c>
      <c r="O1188">
        <f t="shared" si="150"/>
        <v>12839.443359000001</v>
      </c>
      <c r="P1188">
        <f>IF(N1188=-1,VLOOKUP(M1188,periods!$A$1:$B$11,2,FALSE),VLOOKUP(M1188,periods!$A$1:$B$11,2,FALSE)/100)</f>
        <v>1E-3</v>
      </c>
      <c r="Q1188">
        <f t="shared" si="151"/>
        <v>12.839443359000001</v>
      </c>
      <c r="R1188">
        <f t="shared" si="152"/>
        <v>164851.30576896924</v>
      </c>
    </row>
    <row r="1189" spans="1:18" x14ac:dyDescent="0.25">
      <c r="A1189">
        <v>42</v>
      </c>
      <c r="B1189">
        <v>2</v>
      </c>
      <c r="C1189">
        <v>4</v>
      </c>
      <c r="D1189">
        <v>49</v>
      </c>
      <c r="E1189">
        <v>5401.3496089999999</v>
      </c>
      <c r="H1189" s="2">
        <v>14</v>
      </c>
      <c r="I1189" s="2">
        <v>2</v>
      </c>
      <c r="J1189" s="2">
        <v>59</v>
      </c>
      <c r="K1189" s="3">
        <v>44177.911622</v>
      </c>
      <c r="L1189">
        <f t="shared" si="147"/>
        <v>14</v>
      </c>
      <c r="M1189">
        <f t="shared" si="148"/>
        <v>2</v>
      </c>
      <c r="N1189">
        <f t="shared" si="149"/>
        <v>59</v>
      </c>
      <c r="O1189">
        <f t="shared" si="150"/>
        <v>44177.911622</v>
      </c>
      <c r="P1189">
        <f>IF(N1189=-1,VLOOKUP(M1189,periods!$A$1:$B$11,2,FALSE),VLOOKUP(M1189,periods!$A$1:$B$11,2,FALSE)/100)</f>
        <v>1E-3</v>
      </c>
      <c r="Q1189">
        <f t="shared" si="151"/>
        <v>44.177911622000003</v>
      </c>
      <c r="R1189">
        <f t="shared" si="152"/>
        <v>1951687.8752812427</v>
      </c>
    </row>
    <row r="1190" spans="1:18" x14ac:dyDescent="0.25">
      <c r="A1190">
        <v>2100295</v>
      </c>
      <c r="B1190">
        <v>2</v>
      </c>
      <c r="C1190">
        <v>4</v>
      </c>
      <c r="D1190">
        <v>49</v>
      </c>
      <c r="E1190">
        <v>25028.597656000002</v>
      </c>
      <c r="H1190" s="2">
        <v>14</v>
      </c>
      <c r="I1190" s="2">
        <v>2</v>
      </c>
      <c r="J1190" s="2">
        <v>62</v>
      </c>
      <c r="K1190" s="3">
        <v>16443.169922000001</v>
      </c>
      <c r="L1190">
        <f t="shared" si="147"/>
        <v>14</v>
      </c>
      <c r="M1190">
        <f t="shared" si="148"/>
        <v>2</v>
      </c>
      <c r="N1190">
        <f t="shared" si="149"/>
        <v>62</v>
      </c>
      <c r="O1190">
        <f t="shared" si="150"/>
        <v>16443.169922000001</v>
      </c>
      <c r="P1190">
        <f>IF(N1190=-1,VLOOKUP(M1190,periods!$A$1:$B$11,2,FALSE),VLOOKUP(M1190,periods!$A$1:$B$11,2,FALSE)/100)</f>
        <v>1E-3</v>
      </c>
      <c r="Q1190">
        <f t="shared" si="151"/>
        <v>16.443169922000003</v>
      </c>
      <c r="R1190">
        <f t="shared" si="152"/>
        <v>270377.83708376554</v>
      </c>
    </row>
    <row r="1191" spans="1:18" x14ac:dyDescent="0.25">
      <c r="A1191">
        <v>2100295</v>
      </c>
      <c r="B1191">
        <v>2</v>
      </c>
      <c r="C1191">
        <v>4</v>
      </c>
      <c r="D1191">
        <v>52</v>
      </c>
      <c r="E1191">
        <v>12413.266602</v>
      </c>
      <c r="H1191" s="2">
        <v>14</v>
      </c>
      <c r="I1191" s="2">
        <v>2</v>
      </c>
      <c r="J1191" s="2">
        <v>69</v>
      </c>
      <c r="K1191" s="3">
        <v>45555.821533000002</v>
      </c>
      <c r="L1191">
        <f t="shared" si="147"/>
        <v>14</v>
      </c>
      <c r="M1191">
        <f t="shared" si="148"/>
        <v>2</v>
      </c>
      <c r="N1191">
        <f t="shared" si="149"/>
        <v>69</v>
      </c>
      <c r="O1191">
        <f t="shared" si="150"/>
        <v>45555.821533000002</v>
      </c>
      <c r="P1191">
        <f>IF(N1191=-1,VLOOKUP(M1191,periods!$A$1:$B$11,2,FALSE),VLOOKUP(M1191,periods!$A$1:$B$11,2,FALSE)/100)</f>
        <v>1E-3</v>
      </c>
      <c r="Q1191">
        <f t="shared" si="151"/>
        <v>45.555821533</v>
      </c>
      <c r="R1191">
        <f t="shared" si="152"/>
        <v>2075332.8755465467</v>
      </c>
    </row>
    <row r="1192" spans="1:18" x14ac:dyDescent="0.25">
      <c r="A1192">
        <v>42</v>
      </c>
      <c r="B1192">
        <v>2</v>
      </c>
      <c r="C1192">
        <v>4</v>
      </c>
      <c r="D1192">
        <v>54</v>
      </c>
      <c r="E1192">
        <v>16470.949218999998</v>
      </c>
      <c r="H1192" s="2">
        <v>14</v>
      </c>
      <c r="I1192" s="2">
        <v>2</v>
      </c>
      <c r="J1192" s="2">
        <v>70</v>
      </c>
      <c r="K1192" s="3">
        <v>48864.378905999998</v>
      </c>
      <c r="L1192">
        <f t="shared" si="147"/>
        <v>14</v>
      </c>
      <c r="M1192">
        <f t="shared" si="148"/>
        <v>2</v>
      </c>
      <c r="N1192">
        <f t="shared" si="149"/>
        <v>70</v>
      </c>
      <c r="O1192">
        <f t="shared" si="150"/>
        <v>48864.378905999998</v>
      </c>
      <c r="P1192">
        <f>IF(N1192=-1,VLOOKUP(M1192,periods!$A$1:$B$11,2,FALSE),VLOOKUP(M1192,periods!$A$1:$B$11,2,FALSE)/100)</f>
        <v>1E-3</v>
      </c>
      <c r="Q1192">
        <f t="shared" si="151"/>
        <v>48.864378905999999</v>
      </c>
      <c r="R1192">
        <f t="shared" si="152"/>
        <v>2387727.5258691376</v>
      </c>
    </row>
    <row r="1193" spans="1:18" x14ac:dyDescent="0.25">
      <c r="A1193">
        <v>2100295</v>
      </c>
      <c r="B1193">
        <v>2</v>
      </c>
      <c r="C1193">
        <v>4</v>
      </c>
      <c r="D1193">
        <v>54</v>
      </c>
      <c r="E1193">
        <v>21718.765625</v>
      </c>
      <c r="H1193" s="2">
        <v>14</v>
      </c>
      <c r="I1193" s="2">
        <v>2</v>
      </c>
      <c r="J1193" s="2">
        <v>71</v>
      </c>
      <c r="K1193" s="3">
        <v>15350.223633</v>
      </c>
      <c r="L1193">
        <f t="shared" si="147"/>
        <v>14</v>
      </c>
      <c r="M1193">
        <f t="shared" si="148"/>
        <v>2</v>
      </c>
      <c r="N1193">
        <f t="shared" si="149"/>
        <v>71</v>
      </c>
      <c r="O1193">
        <f t="shared" si="150"/>
        <v>15350.223633</v>
      </c>
      <c r="P1193">
        <f>IF(N1193=-1,VLOOKUP(M1193,periods!$A$1:$B$11,2,FALSE),VLOOKUP(M1193,periods!$A$1:$B$11,2,FALSE)/100)</f>
        <v>1E-3</v>
      </c>
      <c r="Q1193">
        <f t="shared" si="151"/>
        <v>15.350223633000001</v>
      </c>
      <c r="R1193">
        <f t="shared" si="152"/>
        <v>235629.36558311171</v>
      </c>
    </row>
    <row r="1194" spans="1:18" x14ac:dyDescent="0.25">
      <c r="A1194">
        <v>42</v>
      </c>
      <c r="B1194">
        <v>2</v>
      </c>
      <c r="C1194">
        <v>4</v>
      </c>
      <c r="D1194">
        <v>55</v>
      </c>
      <c r="E1194">
        <v>15247.373046999999</v>
      </c>
      <c r="H1194" s="2">
        <v>14</v>
      </c>
      <c r="I1194" s="2">
        <v>2</v>
      </c>
      <c r="J1194" s="2">
        <v>78</v>
      </c>
      <c r="K1194" s="3">
        <v>2710.116943</v>
      </c>
      <c r="L1194">
        <f t="shared" si="147"/>
        <v>14</v>
      </c>
      <c r="M1194">
        <f t="shared" si="148"/>
        <v>2</v>
      </c>
      <c r="N1194">
        <f t="shared" si="149"/>
        <v>78</v>
      </c>
      <c r="O1194">
        <f t="shared" si="150"/>
        <v>2710.116943</v>
      </c>
      <c r="P1194">
        <f>IF(N1194=-1,VLOOKUP(M1194,periods!$A$1:$B$11,2,FALSE),VLOOKUP(M1194,periods!$A$1:$B$11,2,FALSE)/100)</f>
        <v>1E-3</v>
      </c>
      <c r="Q1194">
        <f t="shared" si="151"/>
        <v>2.7101169430000001</v>
      </c>
      <c r="R1194">
        <f t="shared" si="152"/>
        <v>7344.7338447356651</v>
      </c>
    </row>
    <row r="1195" spans="1:18" x14ac:dyDescent="0.25">
      <c r="A1195">
        <v>2100295</v>
      </c>
      <c r="B1195">
        <v>2</v>
      </c>
      <c r="C1195">
        <v>4</v>
      </c>
      <c r="D1195">
        <v>56</v>
      </c>
      <c r="E1195">
        <v>9663.734375</v>
      </c>
      <c r="H1195" s="2">
        <v>14</v>
      </c>
      <c r="I1195" s="2">
        <v>2</v>
      </c>
      <c r="J1195" s="2">
        <v>81</v>
      </c>
      <c r="K1195" s="3">
        <v>2419.1604000000002</v>
      </c>
      <c r="L1195">
        <f t="shared" si="147"/>
        <v>14</v>
      </c>
      <c r="M1195">
        <f t="shared" si="148"/>
        <v>2</v>
      </c>
      <c r="N1195">
        <f t="shared" si="149"/>
        <v>81</v>
      </c>
      <c r="O1195">
        <f t="shared" si="150"/>
        <v>2419.1604000000002</v>
      </c>
      <c r="P1195">
        <f>IF(N1195=-1,VLOOKUP(M1195,periods!$A$1:$B$11,2,FALSE),VLOOKUP(M1195,periods!$A$1:$B$11,2,FALSE)/100)</f>
        <v>1E-3</v>
      </c>
      <c r="Q1195">
        <f t="shared" si="151"/>
        <v>2.4191604000000004</v>
      </c>
      <c r="R1195">
        <f t="shared" si="152"/>
        <v>5852.3370409281606</v>
      </c>
    </row>
    <row r="1196" spans="1:18" x14ac:dyDescent="0.25">
      <c r="A1196">
        <v>42</v>
      </c>
      <c r="B1196">
        <v>2</v>
      </c>
      <c r="C1196">
        <v>4</v>
      </c>
      <c r="D1196">
        <v>57</v>
      </c>
      <c r="E1196">
        <v>17230.630859000001</v>
      </c>
      <c r="H1196" s="2">
        <v>14</v>
      </c>
      <c r="I1196" s="2">
        <v>2</v>
      </c>
      <c r="J1196" s="2">
        <v>84</v>
      </c>
      <c r="K1196" s="3">
        <v>987.49804700000004</v>
      </c>
      <c r="L1196">
        <f t="shared" si="147"/>
        <v>14</v>
      </c>
      <c r="M1196">
        <f t="shared" si="148"/>
        <v>2</v>
      </c>
      <c r="N1196">
        <f t="shared" si="149"/>
        <v>84</v>
      </c>
      <c r="O1196">
        <f t="shared" si="150"/>
        <v>987.49804700000004</v>
      </c>
      <c r="P1196">
        <f>IF(N1196=-1,VLOOKUP(M1196,periods!$A$1:$B$11,2,FALSE),VLOOKUP(M1196,periods!$A$1:$B$11,2,FALSE)/100)</f>
        <v>1E-3</v>
      </c>
      <c r="Q1196">
        <f t="shared" si="151"/>
        <v>0.9874980470000001</v>
      </c>
      <c r="R1196">
        <f t="shared" si="152"/>
        <v>975.1523928288143</v>
      </c>
    </row>
    <row r="1197" spans="1:18" x14ac:dyDescent="0.25">
      <c r="A1197">
        <v>42</v>
      </c>
      <c r="B1197">
        <v>2</v>
      </c>
      <c r="C1197">
        <v>4</v>
      </c>
      <c r="D1197">
        <v>59</v>
      </c>
      <c r="E1197">
        <v>16018.682617</v>
      </c>
      <c r="H1197" s="2">
        <v>14</v>
      </c>
      <c r="I1197" s="2">
        <v>2</v>
      </c>
      <c r="J1197" s="2">
        <v>86</v>
      </c>
      <c r="K1197" s="3">
        <v>21925.029297000001</v>
      </c>
      <c r="L1197">
        <f t="shared" si="147"/>
        <v>14</v>
      </c>
      <c r="M1197">
        <f t="shared" si="148"/>
        <v>2</v>
      </c>
      <c r="N1197">
        <f t="shared" si="149"/>
        <v>86</v>
      </c>
      <c r="O1197">
        <f t="shared" si="150"/>
        <v>21925.029297000001</v>
      </c>
      <c r="P1197">
        <f>IF(N1197=-1,VLOOKUP(M1197,periods!$A$1:$B$11,2,FALSE),VLOOKUP(M1197,periods!$A$1:$B$11,2,FALSE)/100)</f>
        <v>1E-3</v>
      </c>
      <c r="Q1197">
        <f t="shared" si="151"/>
        <v>21.925029297000002</v>
      </c>
      <c r="R1197">
        <f t="shared" si="152"/>
        <v>480706.90967430838</v>
      </c>
    </row>
    <row r="1198" spans="1:18" x14ac:dyDescent="0.25">
      <c r="A1198">
        <v>2100295</v>
      </c>
      <c r="B1198">
        <v>2</v>
      </c>
      <c r="C1198">
        <v>4</v>
      </c>
      <c r="D1198">
        <v>60</v>
      </c>
      <c r="E1198">
        <v>7626.3872069999998</v>
      </c>
      <c r="H1198" s="2">
        <v>14</v>
      </c>
      <c r="I1198" s="2">
        <v>2</v>
      </c>
      <c r="J1198" s="2">
        <v>90</v>
      </c>
      <c r="K1198" s="3">
        <v>27142.439452999999</v>
      </c>
      <c r="L1198">
        <f t="shared" si="147"/>
        <v>14</v>
      </c>
      <c r="M1198">
        <f t="shared" si="148"/>
        <v>2</v>
      </c>
      <c r="N1198">
        <f t="shared" si="149"/>
        <v>90</v>
      </c>
      <c r="O1198">
        <f t="shared" si="150"/>
        <v>27142.439452999999</v>
      </c>
      <c r="P1198">
        <f>IF(N1198=-1,VLOOKUP(M1198,periods!$A$1:$B$11,2,FALSE),VLOOKUP(M1198,periods!$A$1:$B$11,2,FALSE)/100)</f>
        <v>1E-3</v>
      </c>
      <c r="Q1198">
        <f t="shared" si="151"/>
        <v>27.142439452999998</v>
      </c>
      <c r="R1198">
        <f t="shared" si="152"/>
        <v>736712.01945977088</v>
      </c>
    </row>
    <row r="1199" spans="1:18" x14ac:dyDescent="0.25">
      <c r="A1199">
        <v>42</v>
      </c>
      <c r="B1199">
        <v>2</v>
      </c>
      <c r="C1199">
        <v>4</v>
      </c>
      <c r="D1199">
        <v>61</v>
      </c>
      <c r="E1199">
        <v>3655.6767580000001</v>
      </c>
      <c r="H1199" s="2">
        <v>14</v>
      </c>
      <c r="I1199" s="2">
        <v>2</v>
      </c>
      <c r="J1199" s="2">
        <v>93</v>
      </c>
      <c r="K1199" s="3">
        <v>911.37616000000003</v>
      </c>
      <c r="L1199">
        <f t="shared" si="147"/>
        <v>14</v>
      </c>
      <c r="M1199">
        <f t="shared" si="148"/>
        <v>2</v>
      </c>
      <c r="N1199">
        <f t="shared" si="149"/>
        <v>93</v>
      </c>
      <c r="O1199">
        <f t="shared" si="150"/>
        <v>911.37616000000003</v>
      </c>
      <c r="P1199">
        <f>IF(N1199=-1,VLOOKUP(M1199,periods!$A$1:$B$11,2,FALSE),VLOOKUP(M1199,periods!$A$1:$B$11,2,FALSE)/100)</f>
        <v>1E-3</v>
      </c>
      <c r="Q1199">
        <f t="shared" si="151"/>
        <v>0.91137615999999999</v>
      </c>
      <c r="R1199">
        <f t="shared" si="152"/>
        <v>830.60650501634564</v>
      </c>
    </row>
    <row r="1200" spans="1:18" x14ac:dyDescent="0.25">
      <c r="A1200">
        <v>2100295</v>
      </c>
      <c r="B1200">
        <v>2</v>
      </c>
      <c r="C1200">
        <v>4</v>
      </c>
      <c r="D1200">
        <v>61</v>
      </c>
      <c r="E1200">
        <v>12655.814453000001</v>
      </c>
      <c r="H1200" s="2">
        <v>14</v>
      </c>
      <c r="I1200" s="2">
        <v>2</v>
      </c>
      <c r="J1200" s="2">
        <v>100</v>
      </c>
      <c r="K1200" s="3">
        <v>33542.916991999999</v>
      </c>
      <c r="L1200">
        <f t="shared" si="147"/>
        <v>14</v>
      </c>
      <c r="M1200">
        <f t="shared" si="148"/>
        <v>2</v>
      </c>
      <c r="N1200">
        <f t="shared" si="149"/>
        <v>100</v>
      </c>
      <c r="O1200">
        <f t="shared" si="150"/>
        <v>33542.916991999999</v>
      </c>
      <c r="P1200">
        <f>IF(N1200=-1,VLOOKUP(M1200,periods!$A$1:$B$11,2,FALSE),VLOOKUP(M1200,periods!$A$1:$B$11,2,FALSE)/100)</f>
        <v>1E-3</v>
      </c>
      <c r="Q1200">
        <f t="shared" si="151"/>
        <v>33.542916992000002</v>
      </c>
      <c r="R1200">
        <f t="shared" si="152"/>
        <v>1125127.2803322023</v>
      </c>
    </row>
    <row r="1201" spans="1:18" x14ac:dyDescent="0.25">
      <c r="A1201">
        <v>42</v>
      </c>
      <c r="B1201">
        <v>2</v>
      </c>
      <c r="C1201">
        <v>4</v>
      </c>
      <c r="D1201">
        <v>62</v>
      </c>
      <c r="E1201">
        <v>11381.078125</v>
      </c>
      <c r="H1201" s="2">
        <v>15</v>
      </c>
      <c r="I1201" s="2">
        <v>1</v>
      </c>
      <c r="J1201" s="2">
        <v>-1</v>
      </c>
      <c r="K1201" s="3">
        <v>7474.9123540000001</v>
      </c>
      <c r="L1201">
        <f t="shared" si="147"/>
        <v>15</v>
      </c>
      <c r="M1201">
        <f t="shared" si="148"/>
        <v>1</v>
      </c>
      <c r="N1201">
        <f t="shared" si="149"/>
        <v>-1</v>
      </c>
      <c r="O1201">
        <f t="shared" si="150"/>
        <v>7474.9123540000001</v>
      </c>
      <c r="P1201">
        <f>IF(N1201=-1,VLOOKUP(M1201,periods!$A$1:$B$11,2,FALSE),VLOOKUP(M1201,periods!$A$1:$B$11,2,FALSE)/100)</f>
        <v>0.1</v>
      </c>
      <c r="Q1201">
        <f t="shared" si="151"/>
        <v>747.49123540000005</v>
      </c>
      <c r="R1201">
        <f t="shared" si="152"/>
        <v>5587431.4699981827</v>
      </c>
    </row>
    <row r="1202" spans="1:18" x14ac:dyDescent="0.25">
      <c r="A1202">
        <v>42</v>
      </c>
      <c r="B1202">
        <v>2</v>
      </c>
      <c r="C1202">
        <v>4</v>
      </c>
      <c r="D1202">
        <v>63</v>
      </c>
      <c r="E1202">
        <v>10998.006836</v>
      </c>
      <c r="H1202" s="2">
        <v>15</v>
      </c>
      <c r="I1202" s="2">
        <v>1</v>
      </c>
      <c r="J1202" s="2">
        <v>3</v>
      </c>
      <c r="K1202" s="3">
        <v>13960.994140999999</v>
      </c>
      <c r="L1202">
        <f t="shared" si="147"/>
        <v>15</v>
      </c>
      <c r="M1202">
        <f t="shared" si="148"/>
        <v>1</v>
      </c>
      <c r="N1202">
        <f t="shared" si="149"/>
        <v>3</v>
      </c>
      <c r="O1202">
        <f t="shared" si="150"/>
        <v>13960.994140999999</v>
      </c>
      <c r="P1202">
        <f>IF(N1202=-1,VLOOKUP(M1202,periods!$A$1:$B$11,2,FALSE),VLOOKUP(M1202,periods!$A$1:$B$11,2,FALSE)/100)</f>
        <v>1E-3</v>
      </c>
      <c r="Q1202">
        <f t="shared" si="151"/>
        <v>13.960994140999999</v>
      </c>
      <c r="R1202">
        <f t="shared" si="152"/>
        <v>194909.35740503631</v>
      </c>
    </row>
    <row r="1203" spans="1:18" x14ac:dyDescent="0.25">
      <c r="A1203">
        <v>42</v>
      </c>
      <c r="B1203">
        <v>2</v>
      </c>
      <c r="C1203">
        <v>4</v>
      </c>
      <c r="D1203">
        <v>64</v>
      </c>
      <c r="E1203">
        <v>31714.339843999998</v>
      </c>
      <c r="H1203" s="2">
        <v>15</v>
      </c>
      <c r="I1203" s="2">
        <v>1</v>
      </c>
      <c r="J1203" s="2">
        <v>5</v>
      </c>
      <c r="K1203" s="3">
        <v>64755.960937999997</v>
      </c>
      <c r="L1203">
        <f t="shared" si="147"/>
        <v>15</v>
      </c>
      <c r="M1203">
        <f t="shared" si="148"/>
        <v>1</v>
      </c>
      <c r="N1203">
        <f t="shared" si="149"/>
        <v>5</v>
      </c>
      <c r="O1203">
        <f t="shared" si="150"/>
        <v>64755.960937999997</v>
      </c>
      <c r="P1203">
        <f>IF(N1203=-1,VLOOKUP(M1203,periods!$A$1:$B$11,2,FALSE),VLOOKUP(M1203,periods!$A$1:$B$11,2,FALSE)/100)</f>
        <v>1E-3</v>
      </c>
      <c r="Q1203">
        <f t="shared" si="151"/>
        <v>64.755960938000001</v>
      </c>
      <c r="R1203">
        <f t="shared" si="152"/>
        <v>4193334.4770037816</v>
      </c>
    </row>
    <row r="1204" spans="1:18" x14ac:dyDescent="0.25">
      <c r="A1204">
        <v>2100295</v>
      </c>
      <c r="B1204">
        <v>2</v>
      </c>
      <c r="C1204">
        <v>4</v>
      </c>
      <c r="D1204">
        <v>64</v>
      </c>
      <c r="E1204">
        <v>4151.3535160000001</v>
      </c>
      <c r="H1204" s="2">
        <v>15</v>
      </c>
      <c r="I1204" s="2">
        <v>1</v>
      </c>
      <c r="J1204" s="2">
        <v>6</v>
      </c>
      <c r="K1204" s="3">
        <v>33298.171875</v>
      </c>
      <c r="L1204">
        <f t="shared" si="147"/>
        <v>15</v>
      </c>
      <c r="M1204">
        <f t="shared" si="148"/>
        <v>1</v>
      </c>
      <c r="N1204">
        <f t="shared" si="149"/>
        <v>6</v>
      </c>
      <c r="O1204">
        <f t="shared" si="150"/>
        <v>33298.171875</v>
      </c>
      <c r="P1204">
        <f>IF(N1204=-1,VLOOKUP(M1204,periods!$A$1:$B$11,2,FALSE),VLOOKUP(M1204,periods!$A$1:$B$11,2,FALSE)/100)</f>
        <v>1E-3</v>
      </c>
      <c r="Q1204">
        <f t="shared" si="151"/>
        <v>33.298171875000001</v>
      </c>
      <c r="R1204">
        <f t="shared" si="152"/>
        <v>1108768.250217041</v>
      </c>
    </row>
    <row r="1205" spans="1:18" x14ac:dyDescent="0.25">
      <c r="A1205">
        <v>42</v>
      </c>
      <c r="B1205">
        <v>2</v>
      </c>
      <c r="C1205">
        <v>4</v>
      </c>
      <c r="D1205">
        <v>65</v>
      </c>
      <c r="E1205">
        <v>22490.925781000002</v>
      </c>
      <c r="H1205" s="2">
        <v>15</v>
      </c>
      <c r="I1205" s="2">
        <v>1</v>
      </c>
      <c r="J1205" s="2">
        <v>15</v>
      </c>
      <c r="K1205" s="3">
        <v>116558.580078</v>
      </c>
      <c r="L1205">
        <f t="shared" si="147"/>
        <v>15</v>
      </c>
      <c r="M1205">
        <f t="shared" si="148"/>
        <v>1</v>
      </c>
      <c r="N1205">
        <f t="shared" si="149"/>
        <v>15</v>
      </c>
      <c r="O1205">
        <f t="shared" si="150"/>
        <v>116558.580078</v>
      </c>
      <c r="P1205">
        <f>IF(N1205=-1,VLOOKUP(M1205,periods!$A$1:$B$11,2,FALSE),VLOOKUP(M1205,periods!$A$1:$B$11,2,FALSE)/100)</f>
        <v>1E-3</v>
      </c>
      <c r="Q1205">
        <f t="shared" si="151"/>
        <v>116.55858007800001</v>
      </c>
      <c r="R1205">
        <f t="shared" si="152"/>
        <v>13585902.589799538</v>
      </c>
    </row>
    <row r="1206" spans="1:18" x14ac:dyDescent="0.25">
      <c r="A1206">
        <v>42</v>
      </c>
      <c r="B1206">
        <v>2</v>
      </c>
      <c r="C1206">
        <v>4</v>
      </c>
      <c r="D1206">
        <v>67</v>
      </c>
      <c r="E1206">
        <v>5957.9882809999999</v>
      </c>
      <c r="H1206" s="2">
        <v>15</v>
      </c>
      <c r="I1206" s="2">
        <v>1</v>
      </c>
      <c r="J1206" s="2">
        <v>16</v>
      </c>
      <c r="K1206" s="3">
        <v>67300.195313000004</v>
      </c>
      <c r="L1206">
        <f t="shared" si="147"/>
        <v>15</v>
      </c>
      <c r="M1206">
        <f t="shared" si="148"/>
        <v>1</v>
      </c>
      <c r="N1206">
        <f t="shared" si="149"/>
        <v>16</v>
      </c>
      <c r="O1206">
        <f t="shared" si="150"/>
        <v>67300.195313000004</v>
      </c>
      <c r="P1206">
        <f>IF(N1206=-1,VLOOKUP(M1206,periods!$A$1:$B$11,2,FALSE),VLOOKUP(M1206,periods!$A$1:$B$11,2,FALSE)/100)</f>
        <v>1E-3</v>
      </c>
      <c r="Q1206">
        <f t="shared" si="151"/>
        <v>67.300195313000003</v>
      </c>
      <c r="R1206">
        <f t="shared" si="152"/>
        <v>4529316.2891679481</v>
      </c>
    </row>
    <row r="1207" spans="1:18" x14ac:dyDescent="0.25">
      <c r="A1207">
        <v>42</v>
      </c>
      <c r="B1207">
        <v>2</v>
      </c>
      <c r="C1207">
        <v>4</v>
      </c>
      <c r="D1207">
        <v>70</v>
      </c>
      <c r="E1207">
        <v>10289.748046999999</v>
      </c>
      <c r="H1207" s="2">
        <v>15</v>
      </c>
      <c r="I1207" s="2">
        <v>1</v>
      </c>
      <c r="J1207" s="2">
        <v>36</v>
      </c>
      <c r="K1207" s="3">
        <v>8421.4326170000004</v>
      </c>
      <c r="L1207">
        <f t="shared" si="147"/>
        <v>15</v>
      </c>
      <c r="M1207">
        <f t="shared" si="148"/>
        <v>1</v>
      </c>
      <c r="N1207">
        <f t="shared" si="149"/>
        <v>36</v>
      </c>
      <c r="O1207">
        <f t="shared" si="150"/>
        <v>8421.4326170000004</v>
      </c>
      <c r="P1207">
        <f>IF(N1207=-1,VLOOKUP(M1207,periods!$A$1:$B$11,2,FALSE),VLOOKUP(M1207,periods!$A$1:$B$11,2,FALSE)/100)</f>
        <v>1E-3</v>
      </c>
      <c r="Q1207">
        <f t="shared" si="151"/>
        <v>8.4214326170000007</v>
      </c>
      <c r="R1207">
        <f t="shared" si="152"/>
        <v>70920.527322671478</v>
      </c>
    </row>
    <row r="1208" spans="1:18" x14ac:dyDescent="0.25">
      <c r="A1208">
        <v>2100295</v>
      </c>
      <c r="B1208">
        <v>2</v>
      </c>
      <c r="C1208">
        <v>4</v>
      </c>
      <c r="D1208">
        <v>70</v>
      </c>
      <c r="E1208">
        <v>15177.491211</v>
      </c>
      <c r="H1208" s="2">
        <v>15</v>
      </c>
      <c r="I1208" s="2">
        <v>1</v>
      </c>
      <c r="J1208" s="2">
        <v>41</v>
      </c>
      <c r="K1208" s="3">
        <v>18555.476562</v>
      </c>
      <c r="L1208">
        <f t="shared" si="147"/>
        <v>15</v>
      </c>
      <c r="M1208">
        <f t="shared" si="148"/>
        <v>1</v>
      </c>
      <c r="N1208">
        <f t="shared" si="149"/>
        <v>41</v>
      </c>
      <c r="O1208">
        <f t="shared" si="150"/>
        <v>18555.476562</v>
      </c>
      <c r="P1208">
        <f>IF(N1208=-1,VLOOKUP(M1208,periods!$A$1:$B$11,2,FALSE),VLOOKUP(M1208,periods!$A$1:$B$11,2,FALSE)/100)</f>
        <v>1E-3</v>
      </c>
      <c r="Q1208">
        <f t="shared" si="151"/>
        <v>18.555476561999999</v>
      </c>
      <c r="R1208">
        <f t="shared" si="152"/>
        <v>344305.71044293133</v>
      </c>
    </row>
    <row r="1209" spans="1:18" x14ac:dyDescent="0.25">
      <c r="A1209">
        <v>2100295</v>
      </c>
      <c r="B1209">
        <v>2</v>
      </c>
      <c r="C1209">
        <v>4</v>
      </c>
      <c r="D1209">
        <v>71</v>
      </c>
      <c r="E1209">
        <v>23457.949218999998</v>
      </c>
      <c r="H1209" s="2">
        <v>15</v>
      </c>
      <c r="I1209" s="2">
        <v>1</v>
      </c>
      <c r="J1209" s="2">
        <v>42</v>
      </c>
      <c r="K1209" s="3">
        <v>39520.097655999998</v>
      </c>
      <c r="L1209">
        <f t="shared" si="147"/>
        <v>15</v>
      </c>
      <c r="M1209">
        <f t="shared" si="148"/>
        <v>1</v>
      </c>
      <c r="N1209">
        <f t="shared" si="149"/>
        <v>42</v>
      </c>
      <c r="O1209">
        <f t="shared" si="150"/>
        <v>39520.097655999998</v>
      </c>
      <c r="P1209">
        <f>IF(N1209=-1,VLOOKUP(M1209,periods!$A$1:$B$11,2,FALSE),VLOOKUP(M1209,periods!$A$1:$B$11,2,FALSE)/100)</f>
        <v>1E-3</v>
      </c>
      <c r="Q1209">
        <f t="shared" si="151"/>
        <v>39.520097655999997</v>
      </c>
      <c r="R1209">
        <f t="shared" si="152"/>
        <v>1561838.1187397765</v>
      </c>
    </row>
    <row r="1210" spans="1:18" x14ac:dyDescent="0.25">
      <c r="A1210">
        <v>2100295</v>
      </c>
      <c r="B1210">
        <v>2</v>
      </c>
      <c r="C1210">
        <v>4</v>
      </c>
      <c r="D1210">
        <v>72</v>
      </c>
      <c r="E1210">
        <v>13129.222656</v>
      </c>
      <c r="H1210" s="2">
        <v>15</v>
      </c>
      <c r="I1210" s="2">
        <v>1</v>
      </c>
      <c r="J1210" s="2">
        <v>57</v>
      </c>
      <c r="K1210" s="3">
        <v>33572.230469000002</v>
      </c>
      <c r="L1210">
        <f t="shared" si="147"/>
        <v>15</v>
      </c>
      <c r="M1210">
        <f t="shared" si="148"/>
        <v>1</v>
      </c>
      <c r="N1210">
        <f t="shared" si="149"/>
        <v>57</v>
      </c>
      <c r="O1210">
        <f t="shared" si="150"/>
        <v>33572.230469000002</v>
      </c>
      <c r="P1210">
        <f>IF(N1210=-1,VLOOKUP(M1210,periods!$A$1:$B$11,2,FALSE),VLOOKUP(M1210,periods!$A$1:$B$11,2,FALSE)/100)</f>
        <v>1E-3</v>
      </c>
      <c r="Q1210">
        <f t="shared" si="151"/>
        <v>33.572230469000004</v>
      </c>
      <c r="R1210">
        <f t="shared" si="152"/>
        <v>1127094.6586636521</v>
      </c>
    </row>
    <row r="1211" spans="1:18" x14ac:dyDescent="0.25">
      <c r="A1211">
        <v>42</v>
      </c>
      <c r="B1211">
        <v>2</v>
      </c>
      <c r="C1211">
        <v>4</v>
      </c>
      <c r="D1211">
        <v>74</v>
      </c>
      <c r="E1211">
        <v>16929.8125</v>
      </c>
      <c r="H1211" s="2">
        <v>15</v>
      </c>
      <c r="I1211" s="2">
        <v>1</v>
      </c>
      <c r="J1211" s="2">
        <v>59</v>
      </c>
      <c r="K1211" s="3">
        <v>23433.226562</v>
      </c>
      <c r="L1211">
        <f t="shared" si="147"/>
        <v>15</v>
      </c>
      <c r="M1211">
        <f t="shared" si="148"/>
        <v>1</v>
      </c>
      <c r="N1211">
        <f t="shared" si="149"/>
        <v>59</v>
      </c>
      <c r="O1211">
        <f t="shared" si="150"/>
        <v>23433.226562</v>
      </c>
      <c r="P1211">
        <f>IF(N1211=-1,VLOOKUP(M1211,periods!$A$1:$B$11,2,FALSE),VLOOKUP(M1211,periods!$A$1:$B$11,2,FALSE)/100)</f>
        <v>1E-3</v>
      </c>
      <c r="Q1211">
        <f t="shared" si="151"/>
        <v>23.433226562000002</v>
      </c>
      <c r="R1211">
        <f t="shared" si="152"/>
        <v>549116.10710602242</v>
      </c>
    </row>
    <row r="1212" spans="1:18" x14ac:dyDescent="0.25">
      <c r="A1212">
        <v>42</v>
      </c>
      <c r="B1212">
        <v>2</v>
      </c>
      <c r="C1212">
        <v>4</v>
      </c>
      <c r="D1212">
        <v>75</v>
      </c>
      <c r="E1212">
        <v>19994.652343999998</v>
      </c>
      <c r="H1212" s="2">
        <v>15</v>
      </c>
      <c r="I1212" s="2">
        <v>1</v>
      </c>
      <c r="J1212" s="2">
        <v>60</v>
      </c>
      <c r="K1212" s="3">
        <v>12529.572265999999</v>
      </c>
      <c r="L1212">
        <f t="shared" si="147"/>
        <v>15</v>
      </c>
      <c r="M1212">
        <f t="shared" si="148"/>
        <v>1</v>
      </c>
      <c r="N1212">
        <f t="shared" si="149"/>
        <v>60</v>
      </c>
      <c r="O1212">
        <f t="shared" si="150"/>
        <v>12529.572265999999</v>
      </c>
      <c r="P1212">
        <f>IF(N1212=-1,VLOOKUP(M1212,periods!$A$1:$B$11,2,FALSE),VLOOKUP(M1212,periods!$A$1:$B$11,2,FALSE)/100)</f>
        <v>1E-3</v>
      </c>
      <c r="Q1212">
        <f t="shared" si="151"/>
        <v>12.529572265999999</v>
      </c>
      <c r="R1212">
        <f t="shared" si="152"/>
        <v>156990.18116891634</v>
      </c>
    </row>
    <row r="1213" spans="1:18" x14ac:dyDescent="0.25">
      <c r="A1213">
        <v>42</v>
      </c>
      <c r="B1213">
        <v>2</v>
      </c>
      <c r="C1213">
        <v>4</v>
      </c>
      <c r="D1213">
        <v>76</v>
      </c>
      <c r="E1213">
        <v>23334.056640999999</v>
      </c>
      <c r="H1213" s="2">
        <v>15</v>
      </c>
      <c r="I1213" s="2">
        <v>1</v>
      </c>
      <c r="J1213" s="2">
        <v>74</v>
      </c>
      <c r="K1213" s="3">
        <v>42753.644530999998</v>
      </c>
      <c r="L1213">
        <f t="shared" si="147"/>
        <v>15</v>
      </c>
      <c r="M1213">
        <f t="shared" si="148"/>
        <v>1</v>
      </c>
      <c r="N1213">
        <f t="shared" si="149"/>
        <v>74</v>
      </c>
      <c r="O1213">
        <f t="shared" si="150"/>
        <v>42753.644530999998</v>
      </c>
      <c r="P1213">
        <f>IF(N1213=-1,VLOOKUP(M1213,periods!$A$1:$B$11,2,FALSE),VLOOKUP(M1213,periods!$A$1:$B$11,2,FALSE)/100)</f>
        <v>1E-3</v>
      </c>
      <c r="Q1213">
        <f t="shared" si="151"/>
        <v>42.753644530999999</v>
      </c>
      <c r="R1213">
        <f t="shared" si="152"/>
        <v>1827874.1206831059</v>
      </c>
    </row>
    <row r="1214" spans="1:18" x14ac:dyDescent="0.25">
      <c r="A1214">
        <v>2100295</v>
      </c>
      <c r="B1214">
        <v>2</v>
      </c>
      <c r="C1214">
        <v>4</v>
      </c>
      <c r="D1214">
        <v>76</v>
      </c>
      <c r="E1214">
        <v>18442.076172000001</v>
      </c>
      <c r="H1214" s="2">
        <v>15</v>
      </c>
      <c r="I1214" s="2">
        <v>1</v>
      </c>
      <c r="J1214" s="2">
        <v>82</v>
      </c>
      <c r="K1214" s="3">
        <v>37249.867187999997</v>
      </c>
      <c r="L1214">
        <f t="shared" si="147"/>
        <v>15</v>
      </c>
      <c r="M1214">
        <f t="shared" si="148"/>
        <v>1</v>
      </c>
      <c r="N1214">
        <f t="shared" si="149"/>
        <v>82</v>
      </c>
      <c r="O1214">
        <f t="shared" si="150"/>
        <v>37249.867187999997</v>
      </c>
      <c r="P1214">
        <f>IF(N1214=-1,VLOOKUP(M1214,periods!$A$1:$B$11,2,FALSE),VLOOKUP(M1214,periods!$A$1:$B$11,2,FALSE)/100)</f>
        <v>1E-3</v>
      </c>
      <c r="Q1214">
        <f t="shared" si="151"/>
        <v>37.249867187999996</v>
      </c>
      <c r="R1214">
        <f t="shared" si="152"/>
        <v>1387552.6055236387</v>
      </c>
    </row>
    <row r="1215" spans="1:18" x14ac:dyDescent="0.25">
      <c r="A1215">
        <v>42</v>
      </c>
      <c r="B1215">
        <v>2</v>
      </c>
      <c r="C1215">
        <v>4</v>
      </c>
      <c r="D1215">
        <v>77</v>
      </c>
      <c r="E1215">
        <v>38856.589844000002</v>
      </c>
      <c r="H1215" s="2">
        <v>15</v>
      </c>
      <c r="I1215" s="2">
        <v>1</v>
      </c>
      <c r="J1215" s="2">
        <v>84</v>
      </c>
      <c r="K1215" s="3">
        <v>51319.71875</v>
      </c>
      <c r="L1215">
        <f t="shared" si="147"/>
        <v>15</v>
      </c>
      <c r="M1215">
        <f t="shared" si="148"/>
        <v>1</v>
      </c>
      <c r="N1215">
        <f t="shared" si="149"/>
        <v>84</v>
      </c>
      <c r="O1215">
        <f t="shared" si="150"/>
        <v>51319.71875</v>
      </c>
      <c r="P1215">
        <f>IF(N1215=-1,VLOOKUP(M1215,periods!$A$1:$B$11,2,FALSE),VLOOKUP(M1215,periods!$A$1:$B$11,2,FALSE)/100)</f>
        <v>1E-3</v>
      </c>
      <c r="Q1215">
        <f t="shared" si="151"/>
        <v>51.31971875</v>
      </c>
      <c r="R1215">
        <f t="shared" si="152"/>
        <v>2633713.5325791016</v>
      </c>
    </row>
    <row r="1216" spans="1:18" x14ac:dyDescent="0.25">
      <c r="A1216">
        <v>2100295</v>
      </c>
      <c r="B1216">
        <v>2</v>
      </c>
      <c r="C1216">
        <v>4</v>
      </c>
      <c r="D1216">
        <v>78</v>
      </c>
      <c r="E1216">
        <v>24892.615234000001</v>
      </c>
      <c r="H1216" s="2">
        <v>15</v>
      </c>
      <c r="I1216" s="2">
        <v>1</v>
      </c>
      <c r="J1216" s="2">
        <v>87</v>
      </c>
      <c r="K1216" s="3">
        <v>23535.332031000002</v>
      </c>
      <c r="L1216">
        <f t="shared" si="147"/>
        <v>15</v>
      </c>
      <c r="M1216">
        <f t="shared" si="148"/>
        <v>1</v>
      </c>
      <c r="N1216">
        <f t="shared" si="149"/>
        <v>87</v>
      </c>
      <c r="O1216">
        <f t="shared" si="150"/>
        <v>23535.332031000002</v>
      </c>
      <c r="P1216">
        <f>IF(N1216=-1,VLOOKUP(M1216,periods!$A$1:$B$11,2,FALSE),VLOOKUP(M1216,periods!$A$1:$B$11,2,FALSE)/100)</f>
        <v>1E-3</v>
      </c>
      <c r="Q1216">
        <f t="shared" si="151"/>
        <v>23.535332031000003</v>
      </c>
      <c r="R1216">
        <f t="shared" si="152"/>
        <v>553911.85380941466</v>
      </c>
    </row>
    <row r="1217" spans="1:18" x14ac:dyDescent="0.25">
      <c r="A1217">
        <v>2100295</v>
      </c>
      <c r="B1217">
        <v>2</v>
      </c>
      <c r="C1217">
        <v>4</v>
      </c>
      <c r="D1217">
        <v>79</v>
      </c>
      <c r="E1217">
        <v>18362.890625</v>
      </c>
      <c r="H1217" s="2">
        <v>15</v>
      </c>
      <c r="I1217" s="2">
        <v>1</v>
      </c>
      <c r="J1217" s="2">
        <v>91</v>
      </c>
      <c r="K1217" s="3">
        <v>45531.082030999998</v>
      </c>
      <c r="L1217">
        <f t="shared" si="147"/>
        <v>15</v>
      </c>
      <c r="M1217">
        <f t="shared" si="148"/>
        <v>1</v>
      </c>
      <c r="N1217">
        <f t="shared" si="149"/>
        <v>91</v>
      </c>
      <c r="O1217">
        <f t="shared" si="150"/>
        <v>45531.082030999998</v>
      </c>
      <c r="P1217">
        <f>IF(N1217=-1,VLOOKUP(M1217,periods!$A$1:$B$11,2,FALSE),VLOOKUP(M1217,periods!$A$1:$B$11,2,FALSE)/100)</f>
        <v>1E-3</v>
      </c>
      <c r="Q1217">
        <f t="shared" si="151"/>
        <v>45.531082030999997</v>
      </c>
      <c r="R1217">
        <f t="shared" si="152"/>
        <v>2073079.4309136511</v>
      </c>
    </row>
    <row r="1218" spans="1:18" x14ac:dyDescent="0.25">
      <c r="A1218">
        <v>42</v>
      </c>
      <c r="B1218">
        <v>2</v>
      </c>
      <c r="C1218">
        <v>4</v>
      </c>
      <c r="D1218">
        <v>80</v>
      </c>
      <c r="E1218">
        <v>21235.492188</v>
      </c>
      <c r="H1218" s="2">
        <v>15</v>
      </c>
      <c r="I1218" s="2">
        <v>2</v>
      </c>
      <c r="J1218" s="2">
        <v>-1</v>
      </c>
      <c r="K1218" s="3">
        <v>16765.676269</v>
      </c>
      <c r="L1218">
        <f t="shared" ref="L1218:L1281" si="153">H1218</f>
        <v>15</v>
      </c>
      <c r="M1218">
        <f t="shared" ref="M1218:M1281" si="154">I1218</f>
        <v>2</v>
      </c>
      <c r="N1218">
        <f t="shared" ref="N1218:N1281" si="155">J1218</f>
        <v>-1</v>
      </c>
      <c r="O1218">
        <f t="shared" ref="O1218:O1281" si="156">K1218</f>
        <v>16765.676269</v>
      </c>
      <c r="P1218">
        <f>IF(N1218=-1,VLOOKUP(M1218,periods!$A$1:$B$11,2,FALSE),VLOOKUP(M1218,periods!$A$1:$B$11,2,FALSE)/100)</f>
        <v>0.1</v>
      </c>
      <c r="Q1218">
        <f t="shared" si="151"/>
        <v>1676.5676269000001</v>
      </c>
      <c r="R1218">
        <f t="shared" si="152"/>
        <v>28108790.075690974</v>
      </c>
    </row>
    <row r="1219" spans="1:18" x14ac:dyDescent="0.25">
      <c r="A1219">
        <v>2100295</v>
      </c>
      <c r="B1219">
        <v>2</v>
      </c>
      <c r="C1219">
        <v>4</v>
      </c>
      <c r="D1219">
        <v>81</v>
      </c>
      <c r="E1219">
        <v>24276.859375</v>
      </c>
      <c r="H1219" s="2">
        <v>15</v>
      </c>
      <c r="I1219" s="2">
        <v>2</v>
      </c>
      <c r="J1219" s="2">
        <v>12</v>
      </c>
      <c r="K1219" s="3">
        <v>66200.648438000004</v>
      </c>
      <c r="L1219">
        <f t="shared" si="153"/>
        <v>15</v>
      </c>
      <c r="M1219">
        <f t="shared" si="154"/>
        <v>2</v>
      </c>
      <c r="N1219">
        <f t="shared" si="155"/>
        <v>12</v>
      </c>
      <c r="O1219">
        <f t="shared" si="156"/>
        <v>66200.648438000004</v>
      </c>
      <c r="P1219">
        <f>IF(N1219=-1,VLOOKUP(M1219,periods!$A$1:$B$11,2,FALSE),VLOOKUP(M1219,periods!$A$1:$B$11,2,FALSE)/100)</f>
        <v>1E-3</v>
      </c>
      <c r="Q1219">
        <f t="shared" ref="Q1219:Q1282" si="157">O1219*P1219</f>
        <v>66.200648438000002</v>
      </c>
      <c r="R1219">
        <f t="shared" ref="R1219:R1282" si="158">P1219*O1219^2</f>
        <v>4382525.8536116723</v>
      </c>
    </row>
    <row r="1220" spans="1:18" x14ac:dyDescent="0.25">
      <c r="A1220">
        <v>2100295</v>
      </c>
      <c r="B1220">
        <v>2</v>
      </c>
      <c r="C1220">
        <v>4</v>
      </c>
      <c r="D1220">
        <v>82</v>
      </c>
      <c r="E1220">
        <v>10395.730469</v>
      </c>
      <c r="H1220" s="2">
        <v>15</v>
      </c>
      <c r="I1220" s="2">
        <v>2</v>
      </c>
      <c r="J1220" s="2">
        <v>14</v>
      </c>
      <c r="K1220" s="3">
        <v>4681.3291019999997</v>
      </c>
      <c r="L1220">
        <f t="shared" si="153"/>
        <v>15</v>
      </c>
      <c r="M1220">
        <f t="shared" si="154"/>
        <v>2</v>
      </c>
      <c r="N1220">
        <f t="shared" si="155"/>
        <v>14</v>
      </c>
      <c r="O1220">
        <f t="shared" si="156"/>
        <v>4681.3291019999997</v>
      </c>
      <c r="P1220">
        <f>IF(N1220=-1,VLOOKUP(M1220,periods!$A$1:$B$11,2,FALSE),VLOOKUP(M1220,periods!$A$1:$B$11,2,FALSE)/100)</f>
        <v>1E-3</v>
      </c>
      <c r="Q1220">
        <f t="shared" si="157"/>
        <v>4.6813291019999994</v>
      </c>
      <c r="R1220">
        <f t="shared" si="158"/>
        <v>21914.842161232125</v>
      </c>
    </row>
    <row r="1221" spans="1:18" x14ac:dyDescent="0.25">
      <c r="A1221">
        <v>42</v>
      </c>
      <c r="B1221">
        <v>2</v>
      </c>
      <c r="C1221">
        <v>4</v>
      </c>
      <c r="D1221">
        <v>84</v>
      </c>
      <c r="E1221">
        <v>5142.189453</v>
      </c>
      <c r="H1221" s="2">
        <v>15</v>
      </c>
      <c r="I1221" s="2">
        <v>2</v>
      </c>
      <c r="J1221" s="2">
        <v>16</v>
      </c>
      <c r="K1221" s="3">
        <v>33010.308594000002</v>
      </c>
      <c r="L1221">
        <f t="shared" si="153"/>
        <v>15</v>
      </c>
      <c r="M1221">
        <f t="shared" si="154"/>
        <v>2</v>
      </c>
      <c r="N1221">
        <f t="shared" si="155"/>
        <v>16</v>
      </c>
      <c r="O1221">
        <f t="shared" si="156"/>
        <v>33010.308594000002</v>
      </c>
      <c r="P1221">
        <f>IF(N1221=-1,VLOOKUP(M1221,periods!$A$1:$B$11,2,FALSE),VLOOKUP(M1221,periods!$A$1:$B$11,2,FALSE)/100)</f>
        <v>1E-3</v>
      </c>
      <c r="Q1221">
        <f t="shared" si="157"/>
        <v>33.010308594000001</v>
      </c>
      <c r="R1221">
        <f t="shared" si="158"/>
        <v>1089680.4734711105</v>
      </c>
    </row>
    <row r="1222" spans="1:18" x14ac:dyDescent="0.25">
      <c r="A1222">
        <v>2100295</v>
      </c>
      <c r="B1222">
        <v>2</v>
      </c>
      <c r="C1222">
        <v>4</v>
      </c>
      <c r="D1222">
        <v>84</v>
      </c>
      <c r="E1222">
        <v>29841.486327999999</v>
      </c>
      <c r="H1222" s="2">
        <v>15</v>
      </c>
      <c r="I1222" s="2">
        <v>2</v>
      </c>
      <c r="J1222" s="2">
        <v>19</v>
      </c>
      <c r="K1222" s="3">
        <v>65223.023437999997</v>
      </c>
      <c r="L1222">
        <f t="shared" si="153"/>
        <v>15</v>
      </c>
      <c r="M1222">
        <f t="shared" si="154"/>
        <v>2</v>
      </c>
      <c r="N1222">
        <f t="shared" si="155"/>
        <v>19</v>
      </c>
      <c r="O1222">
        <f t="shared" si="156"/>
        <v>65223.023437999997</v>
      </c>
      <c r="P1222">
        <f>IF(N1222=-1,VLOOKUP(M1222,periods!$A$1:$B$11,2,FALSE),VLOOKUP(M1222,periods!$A$1:$B$11,2,FALSE)/100)</f>
        <v>1E-3</v>
      </c>
      <c r="Q1222">
        <f t="shared" si="157"/>
        <v>65.223023437999998</v>
      </c>
      <c r="R1222">
        <f t="shared" si="158"/>
        <v>4254042.7863938976</v>
      </c>
    </row>
    <row r="1223" spans="1:18" x14ac:dyDescent="0.25">
      <c r="A1223">
        <v>42</v>
      </c>
      <c r="B1223">
        <v>2</v>
      </c>
      <c r="C1223">
        <v>4</v>
      </c>
      <c r="D1223">
        <v>85</v>
      </c>
      <c r="E1223">
        <v>27043.367188</v>
      </c>
      <c r="H1223" s="2">
        <v>15</v>
      </c>
      <c r="I1223" s="2">
        <v>2</v>
      </c>
      <c r="J1223" s="2">
        <v>21</v>
      </c>
      <c r="K1223" s="3">
        <v>12130.038086</v>
      </c>
      <c r="L1223">
        <f t="shared" si="153"/>
        <v>15</v>
      </c>
      <c r="M1223">
        <f t="shared" si="154"/>
        <v>2</v>
      </c>
      <c r="N1223">
        <f t="shared" si="155"/>
        <v>21</v>
      </c>
      <c r="O1223">
        <f t="shared" si="156"/>
        <v>12130.038086</v>
      </c>
      <c r="P1223">
        <f>IF(N1223=-1,VLOOKUP(M1223,periods!$A$1:$B$11,2,FALSE),VLOOKUP(M1223,periods!$A$1:$B$11,2,FALSE)/100)</f>
        <v>1E-3</v>
      </c>
      <c r="Q1223">
        <f t="shared" si="157"/>
        <v>12.130038086000001</v>
      </c>
      <c r="R1223">
        <f t="shared" si="158"/>
        <v>147137.82396781055</v>
      </c>
    </row>
    <row r="1224" spans="1:18" x14ac:dyDescent="0.25">
      <c r="A1224">
        <v>2100295</v>
      </c>
      <c r="B1224">
        <v>2</v>
      </c>
      <c r="C1224">
        <v>4</v>
      </c>
      <c r="D1224">
        <v>85</v>
      </c>
      <c r="E1224">
        <v>32503.640625</v>
      </c>
      <c r="H1224" s="2">
        <v>15</v>
      </c>
      <c r="I1224" s="2">
        <v>2</v>
      </c>
      <c r="J1224" s="2">
        <v>26</v>
      </c>
      <c r="K1224" s="3">
        <v>27658.474609000001</v>
      </c>
      <c r="L1224">
        <f t="shared" si="153"/>
        <v>15</v>
      </c>
      <c r="M1224">
        <f t="shared" si="154"/>
        <v>2</v>
      </c>
      <c r="N1224">
        <f t="shared" si="155"/>
        <v>26</v>
      </c>
      <c r="O1224">
        <f t="shared" si="156"/>
        <v>27658.474609000001</v>
      </c>
      <c r="P1224">
        <f>IF(N1224=-1,VLOOKUP(M1224,periods!$A$1:$B$11,2,FALSE),VLOOKUP(M1224,periods!$A$1:$B$11,2,FALSE)/100)</f>
        <v>1E-3</v>
      </c>
      <c r="Q1224">
        <f t="shared" si="157"/>
        <v>27.658474609000002</v>
      </c>
      <c r="R1224">
        <f t="shared" si="158"/>
        <v>764991.21769669768</v>
      </c>
    </row>
    <row r="1225" spans="1:18" x14ac:dyDescent="0.25">
      <c r="A1225">
        <v>42</v>
      </c>
      <c r="B1225">
        <v>2</v>
      </c>
      <c r="C1225">
        <v>4</v>
      </c>
      <c r="D1225">
        <v>86</v>
      </c>
      <c r="E1225">
        <v>6105.1572269999997</v>
      </c>
      <c r="H1225" s="2">
        <v>15</v>
      </c>
      <c r="I1225" s="2">
        <v>2</v>
      </c>
      <c r="J1225" s="2">
        <v>27</v>
      </c>
      <c r="K1225" s="3">
        <v>61970.914062000003</v>
      </c>
      <c r="L1225">
        <f t="shared" si="153"/>
        <v>15</v>
      </c>
      <c r="M1225">
        <f t="shared" si="154"/>
        <v>2</v>
      </c>
      <c r="N1225">
        <f t="shared" si="155"/>
        <v>27</v>
      </c>
      <c r="O1225">
        <f t="shared" si="156"/>
        <v>61970.914062000003</v>
      </c>
      <c r="P1225">
        <f>IF(N1225=-1,VLOOKUP(M1225,periods!$A$1:$B$11,2,FALSE),VLOOKUP(M1225,periods!$A$1:$B$11,2,FALSE)/100)</f>
        <v>1E-3</v>
      </c>
      <c r="Q1225">
        <f t="shared" si="157"/>
        <v>61.970914062000006</v>
      </c>
      <c r="R1225">
        <f t="shared" si="158"/>
        <v>3840394.1896797898</v>
      </c>
    </row>
    <row r="1226" spans="1:18" x14ac:dyDescent="0.25">
      <c r="A1226">
        <v>42</v>
      </c>
      <c r="B1226">
        <v>2</v>
      </c>
      <c r="C1226">
        <v>4</v>
      </c>
      <c r="D1226">
        <v>92</v>
      </c>
      <c r="E1226">
        <v>8677.2998050000006</v>
      </c>
      <c r="H1226" s="2">
        <v>15</v>
      </c>
      <c r="I1226" s="2">
        <v>2</v>
      </c>
      <c r="J1226" s="2">
        <v>29</v>
      </c>
      <c r="K1226" s="3">
        <v>74332.068358999997</v>
      </c>
      <c r="L1226">
        <f t="shared" si="153"/>
        <v>15</v>
      </c>
      <c r="M1226">
        <f t="shared" si="154"/>
        <v>2</v>
      </c>
      <c r="N1226">
        <f t="shared" si="155"/>
        <v>29</v>
      </c>
      <c r="O1226">
        <f t="shared" si="156"/>
        <v>74332.068358999997</v>
      </c>
      <c r="P1226">
        <f>IF(N1226=-1,VLOOKUP(M1226,periods!$A$1:$B$11,2,FALSE),VLOOKUP(M1226,periods!$A$1:$B$11,2,FALSE)/100)</f>
        <v>1E-3</v>
      </c>
      <c r="Q1226">
        <f t="shared" si="157"/>
        <v>74.332068359000004</v>
      </c>
      <c r="R1226">
        <f t="shared" si="158"/>
        <v>5525256.3865270484</v>
      </c>
    </row>
    <row r="1227" spans="1:18" x14ac:dyDescent="0.25">
      <c r="A1227">
        <v>42</v>
      </c>
      <c r="B1227">
        <v>2</v>
      </c>
      <c r="C1227">
        <v>4</v>
      </c>
      <c r="D1227">
        <v>93</v>
      </c>
      <c r="E1227">
        <v>20506.5</v>
      </c>
      <c r="H1227" s="2">
        <v>15</v>
      </c>
      <c r="I1227" s="2">
        <v>2</v>
      </c>
      <c r="J1227" s="2">
        <v>38</v>
      </c>
      <c r="K1227" s="3">
        <v>11593.864258</v>
      </c>
      <c r="L1227">
        <f t="shared" si="153"/>
        <v>15</v>
      </c>
      <c r="M1227">
        <f t="shared" si="154"/>
        <v>2</v>
      </c>
      <c r="N1227">
        <f t="shared" si="155"/>
        <v>38</v>
      </c>
      <c r="O1227">
        <f t="shared" si="156"/>
        <v>11593.864258</v>
      </c>
      <c r="P1227">
        <f>IF(N1227=-1,VLOOKUP(M1227,periods!$A$1:$B$11,2,FALSE),VLOOKUP(M1227,periods!$A$1:$B$11,2,FALSE)/100)</f>
        <v>1E-3</v>
      </c>
      <c r="Q1227">
        <f t="shared" si="157"/>
        <v>11.593864258</v>
      </c>
      <c r="R1227">
        <f t="shared" si="158"/>
        <v>134417.68843292986</v>
      </c>
    </row>
    <row r="1228" spans="1:18" x14ac:dyDescent="0.25">
      <c r="A1228">
        <v>2100295</v>
      </c>
      <c r="B1228">
        <v>2</v>
      </c>
      <c r="C1228">
        <v>4</v>
      </c>
      <c r="D1228">
        <v>95</v>
      </c>
      <c r="E1228">
        <v>21509.203125</v>
      </c>
      <c r="H1228" s="2">
        <v>15</v>
      </c>
      <c r="I1228" s="2">
        <v>2</v>
      </c>
      <c r="J1228" s="2">
        <v>39</v>
      </c>
      <c r="K1228" s="3">
        <v>101698.910156</v>
      </c>
      <c r="L1228">
        <f t="shared" si="153"/>
        <v>15</v>
      </c>
      <c r="M1228">
        <f t="shared" si="154"/>
        <v>2</v>
      </c>
      <c r="N1228">
        <f t="shared" si="155"/>
        <v>39</v>
      </c>
      <c r="O1228">
        <f t="shared" si="156"/>
        <v>101698.910156</v>
      </c>
      <c r="P1228">
        <f>IF(N1228=-1,VLOOKUP(M1228,periods!$A$1:$B$11,2,FALSE),VLOOKUP(M1228,periods!$A$1:$B$11,2,FALSE)/100)</f>
        <v>1E-3</v>
      </c>
      <c r="Q1228">
        <f t="shared" si="157"/>
        <v>101.698910156</v>
      </c>
      <c r="R1228">
        <f t="shared" si="158"/>
        <v>10342668.326918161</v>
      </c>
    </row>
    <row r="1229" spans="1:18" x14ac:dyDescent="0.25">
      <c r="A1229">
        <v>42</v>
      </c>
      <c r="B1229">
        <v>2</v>
      </c>
      <c r="C1229">
        <v>4</v>
      </c>
      <c r="D1229">
        <v>98</v>
      </c>
      <c r="E1229">
        <v>9212.6347659999992</v>
      </c>
      <c r="H1229" s="2">
        <v>15</v>
      </c>
      <c r="I1229" s="2">
        <v>2</v>
      </c>
      <c r="J1229" s="2">
        <v>42</v>
      </c>
      <c r="K1229" s="3">
        <v>39880.09375</v>
      </c>
      <c r="L1229">
        <f t="shared" si="153"/>
        <v>15</v>
      </c>
      <c r="M1229">
        <f t="shared" si="154"/>
        <v>2</v>
      </c>
      <c r="N1229">
        <f t="shared" si="155"/>
        <v>42</v>
      </c>
      <c r="O1229">
        <f t="shared" si="156"/>
        <v>39880.09375</v>
      </c>
      <c r="P1229">
        <f>IF(N1229=-1,VLOOKUP(M1229,periods!$A$1:$B$11,2,FALSE),VLOOKUP(M1229,periods!$A$1:$B$11,2,FALSE)/100)</f>
        <v>1E-3</v>
      </c>
      <c r="Q1229">
        <f t="shared" si="157"/>
        <v>39.88009375</v>
      </c>
      <c r="R1229">
        <f t="shared" si="158"/>
        <v>1590421.8775087891</v>
      </c>
    </row>
    <row r="1230" spans="1:18" x14ac:dyDescent="0.25">
      <c r="A1230">
        <v>2100295</v>
      </c>
      <c r="B1230">
        <v>2</v>
      </c>
      <c r="C1230">
        <v>4</v>
      </c>
      <c r="D1230">
        <v>98</v>
      </c>
      <c r="E1230">
        <v>2819.931885</v>
      </c>
      <c r="H1230" s="2">
        <v>15</v>
      </c>
      <c r="I1230" s="2">
        <v>2</v>
      </c>
      <c r="J1230" s="2">
        <v>44</v>
      </c>
      <c r="K1230" s="3">
        <v>39602.134765999996</v>
      </c>
      <c r="L1230">
        <f t="shared" si="153"/>
        <v>15</v>
      </c>
      <c r="M1230">
        <f t="shared" si="154"/>
        <v>2</v>
      </c>
      <c r="N1230">
        <f t="shared" si="155"/>
        <v>44</v>
      </c>
      <c r="O1230">
        <f t="shared" si="156"/>
        <v>39602.134765999996</v>
      </c>
      <c r="P1230">
        <f>IF(N1230=-1,VLOOKUP(M1230,periods!$A$1:$B$11,2,FALSE),VLOOKUP(M1230,periods!$A$1:$B$11,2,FALSE)/100)</f>
        <v>1E-3</v>
      </c>
      <c r="Q1230">
        <f t="shared" si="157"/>
        <v>39.602134765999999</v>
      </c>
      <c r="R1230">
        <f t="shared" si="158"/>
        <v>1568329.0780244255</v>
      </c>
    </row>
    <row r="1231" spans="1:18" x14ac:dyDescent="0.25">
      <c r="A1231">
        <v>2100295</v>
      </c>
      <c r="B1231">
        <v>2</v>
      </c>
      <c r="C1231">
        <v>4</v>
      </c>
      <c r="D1231">
        <v>99</v>
      </c>
      <c r="E1231">
        <v>11457.000977</v>
      </c>
      <c r="H1231" s="2">
        <v>15</v>
      </c>
      <c r="I1231" s="2">
        <v>2</v>
      </c>
      <c r="J1231" s="2">
        <v>45</v>
      </c>
      <c r="K1231" s="3">
        <v>61986.113280999998</v>
      </c>
      <c r="L1231">
        <f t="shared" si="153"/>
        <v>15</v>
      </c>
      <c r="M1231">
        <f t="shared" si="154"/>
        <v>2</v>
      </c>
      <c r="N1231">
        <f t="shared" si="155"/>
        <v>45</v>
      </c>
      <c r="O1231">
        <f t="shared" si="156"/>
        <v>61986.113280999998</v>
      </c>
      <c r="P1231">
        <f>IF(N1231=-1,VLOOKUP(M1231,periods!$A$1:$B$11,2,FALSE),VLOOKUP(M1231,periods!$A$1:$B$11,2,FALSE)/100)</f>
        <v>1E-3</v>
      </c>
      <c r="Q1231">
        <f t="shared" si="157"/>
        <v>61.986113281000002</v>
      </c>
      <c r="R1231">
        <f t="shared" si="158"/>
        <v>3842278.2396849641</v>
      </c>
    </row>
    <row r="1232" spans="1:18" x14ac:dyDescent="0.25">
      <c r="A1232">
        <v>42</v>
      </c>
      <c r="B1232">
        <v>2</v>
      </c>
      <c r="C1232">
        <v>4</v>
      </c>
      <c r="D1232">
        <v>100</v>
      </c>
      <c r="E1232">
        <v>7603.1665039999998</v>
      </c>
      <c r="H1232" s="2">
        <v>15</v>
      </c>
      <c r="I1232" s="2">
        <v>2</v>
      </c>
      <c r="J1232" s="2">
        <v>48</v>
      </c>
      <c r="K1232" s="3">
        <v>48054.8125</v>
      </c>
      <c r="L1232">
        <f t="shared" si="153"/>
        <v>15</v>
      </c>
      <c r="M1232">
        <f t="shared" si="154"/>
        <v>2</v>
      </c>
      <c r="N1232">
        <f t="shared" si="155"/>
        <v>48</v>
      </c>
      <c r="O1232">
        <f t="shared" si="156"/>
        <v>48054.8125</v>
      </c>
      <c r="P1232">
        <f>IF(N1232=-1,VLOOKUP(M1232,periods!$A$1:$B$11,2,FALSE),VLOOKUP(M1232,periods!$A$1:$B$11,2,FALSE)/100)</f>
        <v>1E-3</v>
      </c>
      <c r="Q1232">
        <f t="shared" si="157"/>
        <v>48.054812500000004</v>
      </c>
      <c r="R1232">
        <f t="shared" si="158"/>
        <v>2309265.0044101565</v>
      </c>
    </row>
    <row r="1233" spans="1:18" x14ac:dyDescent="0.25">
      <c r="A1233">
        <v>2100295</v>
      </c>
      <c r="B1233">
        <v>2</v>
      </c>
      <c r="C1233">
        <v>4</v>
      </c>
      <c r="D1233">
        <v>100</v>
      </c>
      <c r="E1233">
        <v>15528.413086</v>
      </c>
      <c r="H1233" s="2">
        <v>15</v>
      </c>
      <c r="I1233" s="2">
        <v>2</v>
      </c>
      <c r="J1233" s="2">
        <v>49</v>
      </c>
      <c r="K1233" s="3">
        <v>48260.527344000002</v>
      </c>
      <c r="L1233">
        <f t="shared" si="153"/>
        <v>15</v>
      </c>
      <c r="M1233">
        <f t="shared" si="154"/>
        <v>2</v>
      </c>
      <c r="N1233">
        <f t="shared" si="155"/>
        <v>49</v>
      </c>
      <c r="O1233">
        <f t="shared" si="156"/>
        <v>48260.527344000002</v>
      </c>
      <c r="P1233">
        <f>IF(N1233=-1,VLOOKUP(M1233,periods!$A$1:$B$11,2,FALSE),VLOOKUP(M1233,periods!$A$1:$B$11,2,FALSE)/100)</f>
        <v>1E-3</v>
      </c>
      <c r="Q1233">
        <f t="shared" si="157"/>
        <v>48.260527344000003</v>
      </c>
      <c r="R1233">
        <f t="shared" si="158"/>
        <v>2329078.4995209719</v>
      </c>
    </row>
    <row r="1234" spans="1:18" x14ac:dyDescent="0.25">
      <c r="A1234">
        <v>42</v>
      </c>
      <c r="B1234">
        <v>2</v>
      </c>
      <c r="C1234">
        <v>5</v>
      </c>
      <c r="D1234">
        <v>-1</v>
      </c>
      <c r="E1234">
        <v>9521.4394530000009</v>
      </c>
      <c r="H1234" s="2">
        <v>15</v>
      </c>
      <c r="I1234" s="2">
        <v>2</v>
      </c>
      <c r="J1234" s="2">
        <v>50</v>
      </c>
      <c r="K1234" s="3">
        <v>28970.296875</v>
      </c>
      <c r="L1234">
        <f t="shared" si="153"/>
        <v>15</v>
      </c>
      <c r="M1234">
        <f t="shared" si="154"/>
        <v>2</v>
      </c>
      <c r="N1234">
        <f t="shared" si="155"/>
        <v>50</v>
      </c>
      <c r="O1234">
        <f t="shared" si="156"/>
        <v>28970.296875</v>
      </c>
      <c r="P1234">
        <f>IF(N1234=-1,VLOOKUP(M1234,periods!$A$1:$B$11,2,FALSE),VLOOKUP(M1234,periods!$A$1:$B$11,2,FALSE)/100)</f>
        <v>1E-3</v>
      </c>
      <c r="Q1234">
        <f t="shared" si="157"/>
        <v>28.970296874999999</v>
      </c>
      <c r="R1234">
        <f t="shared" si="158"/>
        <v>839278.10102563479</v>
      </c>
    </row>
    <row r="1235" spans="1:18" x14ac:dyDescent="0.25">
      <c r="A1235">
        <v>2100295</v>
      </c>
      <c r="B1235">
        <v>2</v>
      </c>
      <c r="C1235">
        <v>5</v>
      </c>
      <c r="D1235">
        <v>-1</v>
      </c>
      <c r="E1235">
        <v>8463.3300780000009</v>
      </c>
      <c r="H1235" s="2">
        <v>15</v>
      </c>
      <c r="I1235" s="2">
        <v>2</v>
      </c>
      <c r="J1235" s="2">
        <v>59</v>
      </c>
      <c r="K1235" s="3">
        <v>1298.1099850000001</v>
      </c>
      <c r="L1235">
        <f t="shared" si="153"/>
        <v>15</v>
      </c>
      <c r="M1235">
        <f t="shared" si="154"/>
        <v>2</v>
      </c>
      <c r="N1235">
        <f t="shared" si="155"/>
        <v>59</v>
      </c>
      <c r="O1235">
        <f t="shared" si="156"/>
        <v>1298.1099850000001</v>
      </c>
      <c r="P1235">
        <f>IF(N1235=-1,VLOOKUP(M1235,periods!$A$1:$B$11,2,FALSE),VLOOKUP(M1235,periods!$A$1:$B$11,2,FALSE)/100)</f>
        <v>1E-3</v>
      </c>
      <c r="Q1235">
        <f t="shared" si="157"/>
        <v>1.2981099850000002</v>
      </c>
      <c r="R1235">
        <f t="shared" si="158"/>
        <v>1685.0895331567006</v>
      </c>
    </row>
    <row r="1236" spans="1:18" x14ac:dyDescent="0.25">
      <c r="A1236">
        <v>2100295</v>
      </c>
      <c r="B1236">
        <v>2</v>
      </c>
      <c r="C1236">
        <v>5</v>
      </c>
      <c r="D1236">
        <v>1</v>
      </c>
      <c r="E1236">
        <v>36096.273437999997</v>
      </c>
      <c r="H1236" s="2">
        <v>15</v>
      </c>
      <c r="I1236" s="2">
        <v>2</v>
      </c>
      <c r="J1236" s="2">
        <v>63</v>
      </c>
      <c r="K1236" s="3">
        <v>38895.421875</v>
      </c>
      <c r="L1236">
        <f t="shared" si="153"/>
        <v>15</v>
      </c>
      <c r="M1236">
        <f t="shared" si="154"/>
        <v>2</v>
      </c>
      <c r="N1236">
        <f t="shared" si="155"/>
        <v>63</v>
      </c>
      <c r="O1236">
        <f t="shared" si="156"/>
        <v>38895.421875</v>
      </c>
      <c r="P1236">
        <f>IF(N1236=-1,VLOOKUP(M1236,periods!$A$1:$B$11,2,FALSE),VLOOKUP(M1236,periods!$A$1:$B$11,2,FALSE)/100)</f>
        <v>1E-3</v>
      </c>
      <c r="Q1236">
        <f t="shared" si="157"/>
        <v>38.895421875000004</v>
      </c>
      <c r="R1236">
        <f t="shared" si="158"/>
        <v>1512853.8428342286</v>
      </c>
    </row>
    <row r="1237" spans="1:18" x14ac:dyDescent="0.25">
      <c r="A1237">
        <v>2100295</v>
      </c>
      <c r="B1237">
        <v>2</v>
      </c>
      <c r="C1237">
        <v>5</v>
      </c>
      <c r="D1237">
        <v>3</v>
      </c>
      <c r="E1237">
        <v>23992.515625</v>
      </c>
      <c r="H1237" s="2">
        <v>15</v>
      </c>
      <c r="I1237" s="2">
        <v>2</v>
      </c>
      <c r="J1237" s="2">
        <v>67</v>
      </c>
      <c r="K1237" s="3">
        <v>75826.525389999995</v>
      </c>
      <c r="L1237">
        <f t="shared" si="153"/>
        <v>15</v>
      </c>
      <c r="M1237">
        <f t="shared" si="154"/>
        <v>2</v>
      </c>
      <c r="N1237">
        <f t="shared" si="155"/>
        <v>67</v>
      </c>
      <c r="O1237">
        <f t="shared" si="156"/>
        <v>75826.525389999995</v>
      </c>
      <c r="P1237">
        <f>IF(N1237=-1,VLOOKUP(M1237,periods!$A$1:$B$11,2,FALSE),VLOOKUP(M1237,periods!$A$1:$B$11,2,FALSE)/100)</f>
        <v>1E-3</v>
      </c>
      <c r="Q1237">
        <f t="shared" si="157"/>
        <v>75.82652539</v>
      </c>
      <c r="R1237">
        <f t="shared" si="158"/>
        <v>5749661.9527203143</v>
      </c>
    </row>
    <row r="1238" spans="1:18" x14ac:dyDescent="0.25">
      <c r="A1238">
        <v>42</v>
      </c>
      <c r="B1238">
        <v>2</v>
      </c>
      <c r="C1238">
        <v>5</v>
      </c>
      <c r="D1238">
        <v>4</v>
      </c>
      <c r="E1238">
        <v>24213.691406000002</v>
      </c>
      <c r="H1238" s="2">
        <v>15</v>
      </c>
      <c r="I1238" s="2">
        <v>2</v>
      </c>
      <c r="J1238" s="2">
        <v>69</v>
      </c>
      <c r="K1238" s="3">
        <v>43314.15625</v>
      </c>
      <c r="L1238">
        <f t="shared" si="153"/>
        <v>15</v>
      </c>
      <c r="M1238">
        <f t="shared" si="154"/>
        <v>2</v>
      </c>
      <c r="N1238">
        <f t="shared" si="155"/>
        <v>69</v>
      </c>
      <c r="O1238">
        <f t="shared" si="156"/>
        <v>43314.15625</v>
      </c>
      <c r="P1238">
        <f>IF(N1238=-1,VLOOKUP(M1238,periods!$A$1:$B$11,2,FALSE),VLOOKUP(M1238,periods!$A$1:$B$11,2,FALSE)/100)</f>
        <v>1E-3</v>
      </c>
      <c r="Q1238">
        <f t="shared" si="157"/>
        <v>43.314156250000003</v>
      </c>
      <c r="R1238">
        <f t="shared" si="158"/>
        <v>1876116.1316494141</v>
      </c>
    </row>
    <row r="1239" spans="1:18" x14ac:dyDescent="0.25">
      <c r="A1239">
        <v>2100295</v>
      </c>
      <c r="B1239">
        <v>2</v>
      </c>
      <c r="C1239">
        <v>5</v>
      </c>
      <c r="D1239">
        <v>6</v>
      </c>
      <c r="E1239">
        <v>19652.291015999999</v>
      </c>
      <c r="H1239" s="2">
        <v>15</v>
      </c>
      <c r="I1239" s="2">
        <v>2</v>
      </c>
      <c r="J1239" s="2">
        <v>71</v>
      </c>
      <c r="K1239" s="3">
        <v>27569.900390999999</v>
      </c>
      <c r="L1239">
        <f t="shared" si="153"/>
        <v>15</v>
      </c>
      <c r="M1239">
        <f t="shared" si="154"/>
        <v>2</v>
      </c>
      <c r="N1239">
        <f t="shared" si="155"/>
        <v>71</v>
      </c>
      <c r="O1239">
        <f t="shared" si="156"/>
        <v>27569.900390999999</v>
      </c>
      <c r="P1239">
        <f>IF(N1239=-1,VLOOKUP(M1239,periods!$A$1:$B$11,2,FALSE),VLOOKUP(M1239,periods!$A$1:$B$11,2,FALSE)/100)</f>
        <v>1E-3</v>
      </c>
      <c r="Q1239">
        <f t="shared" si="157"/>
        <v>27.569900391000001</v>
      </c>
      <c r="R1239">
        <f t="shared" si="158"/>
        <v>760099.40756966185</v>
      </c>
    </row>
    <row r="1240" spans="1:18" x14ac:dyDescent="0.25">
      <c r="A1240">
        <v>42</v>
      </c>
      <c r="B1240">
        <v>2</v>
      </c>
      <c r="C1240">
        <v>5</v>
      </c>
      <c r="D1240">
        <v>8</v>
      </c>
      <c r="E1240">
        <v>23847.894531000002</v>
      </c>
      <c r="H1240" s="2">
        <v>15</v>
      </c>
      <c r="I1240" s="2">
        <v>2</v>
      </c>
      <c r="J1240" s="2">
        <v>74</v>
      </c>
      <c r="K1240" s="3">
        <v>48155.28125</v>
      </c>
      <c r="L1240">
        <f t="shared" si="153"/>
        <v>15</v>
      </c>
      <c r="M1240">
        <f t="shared" si="154"/>
        <v>2</v>
      </c>
      <c r="N1240">
        <f t="shared" si="155"/>
        <v>74</v>
      </c>
      <c r="O1240">
        <f t="shared" si="156"/>
        <v>48155.28125</v>
      </c>
      <c r="P1240">
        <f>IF(N1240=-1,VLOOKUP(M1240,periods!$A$1:$B$11,2,FALSE),VLOOKUP(M1240,periods!$A$1:$B$11,2,FALSE)/100)</f>
        <v>1E-3</v>
      </c>
      <c r="Q1240">
        <f t="shared" si="157"/>
        <v>48.155281250000002</v>
      </c>
      <c r="R1240">
        <f t="shared" si="158"/>
        <v>2318931.1122666015</v>
      </c>
    </row>
    <row r="1241" spans="1:18" x14ac:dyDescent="0.25">
      <c r="A1241">
        <v>2100295</v>
      </c>
      <c r="B1241">
        <v>2</v>
      </c>
      <c r="C1241">
        <v>5</v>
      </c>
      <c r="D1241">
        <v>11</v>
      </c>
      <c r="E1241">
        <v>17013.025390999999</v>
      </c>
      <c r="H1241" s="2">
        <v>15</v>
      </c>
      <c r="I1241" s="2">
        <v>2</v>
      </c>
      <c r="J1241" s="2">
        <v>76</v>
      </c>
      <c r="K1241" s="3">
        <v>43898.195312000003</v>
      </c>
      <c r="L1241">
        <f t="shared" si="153"/>
        <v>15</v>
      </c>
      <c r="M1241">
        <f t="shared" si="154"/>
        <v>2</v>
      </c>
      <c r="N1241">
        <f t="shared" si="155"/>
        <v>76</v>
      </c>
      <c r="O1241">
        <f t="shared" si="156"/>
        <v>43898.195312000003</v>
      </c>
      <c r="P1241">
        <f>IF(N1241=-1,VLOOKUP(M1241,periods!$A$1:$B$11,2,FALSE),VLOOKUP(M1241,periods!$A$1:$B$11,2,FALSE)/100)</f>
        <v>1E-3</v>
      </c>
      <c r="Q1241">
        <f t="shared" si="157"/>
        <v>43.898195312000006</v>
      </c>
      <c r="R1241">
        <f t="shared" si="158"/>
        <v>1927051.5516504992</v>
      </c>
    </row>
    <row r="1242" spans="1:18" x14ac:dyDescent="0.25">
      <c r="A1242">
        <v>42</v>
      </c>
      <c r="B1242">
        <v>2</v>
      </c>
      <c r="C1242">
        <v>5</v>
      </c>
      <c r="D1242">
        <v>12</v>
      </c>
      <c r="E1242">
        <v>56166.222655999998</v>
      </c>
      <c r="H1242" s="2">
        <v>15</v>
      </c>
      <c r="I1242" s="2">
        <v>2</v>
      </c>
      <c r="J1242" s="2">
        <v>78</v>
      </c>
      <c r="K1242" s="3">
        <v>13871.510742</v>
      </c>
      <c r="L1242">
        <f t="shared" si="153"/>
        <v>15</v>
      </c>
      <c r="M1242">
        <f t="shared" si="154"/>
        <v>2</v>
      </c>
      <c r="N1242">
        <f t="shared" si="155"/>
        <v>78</v>
      </c>
      <c r="O1242">
        <f t="shared" si="156"/>
        <v>13871.510742</v>
      </c>
      <c r="P1242">
        <f>IF(N1242=-1,VLOOKUP(M1242,periods!$A$1:$B$11,2,FALSE),VLOOKUP(M1242,periods!$A$1:$B$11,2,FALSE)/100)</f>
        <v>1E-3</v>
      </c>
      <c r="Q1242">
        <f t="shared" si="157"/>
        <v>13.871510742</v>
      </c>
      <c r="R1242">
        <f t="shared" si="158"/>
        <v>192418.8102654214</v>
      </c>
    </row>
    <row r="1243" spans="1:18" x14ac:dyDescent="0.25">
      <c r="A1243">
        <v>42</v>
      </c>
      <c r="B1243">
        <v>2</v>
      </c>
      <c r="C1243">
        <v>5</v>
      </c>
      <c r="D1243">
        <v>13</v>
      </c>
      <c r="E1243">
        <v>47048.0625</v>
      </c>
      <c r="H1243" s="2">
        <v>15</v>
      </c>
      <c r="I1243" s="2">
        <v>2</v>
      </c>
      <c r="J1243" s="2">
        <v>79</v>
      </c>
      <c r="K1243" s="3">
        <v>29009.636718999998</v>
      </c>
      <c r="L1243">
        <f t="shared" si="153"/>
        <v>15</v>
      </c>
      <c r="M1243">
        <f t="shared" si="154"/>
        <v>2</v>
      </c>
      <c r="N1243">
        <f t="shared" si="155"/>
        <v>79</v>
      </c>
      <c r="O1243">
        <f t="shared" si="156"/>
        <v>29009.636718999998</v>
      </c>
      <c r="P1243">
        <f>IF(N1243=-1,VLOOKUP(M1243,periods!$A$1:$B$11,2,FALSE),VLOOKUP(M1243,periods!$A$1:$B$11,2,FALSE)/100)</f>
        <v>1E-3</v>
      </c>
      <c r="Q1243">
        <f t="shared" si="157"/>
        <v>29.009636719</v>
      </c>
      <c r="R1243">
        <f t="shared" si="158"/>
        <v>841559.02256835299</v>
      </c>
    </row>
    <row r="1244" spans="1:18" x14ac:dyDescent="0.25">
      <c r="A1244">
        <v>42</v>
      </c>
      <c r="B1244">
        <v>2</v>
      </c>
      <c r="C1244">
        <v>5</v>
      </c>
      <c r="D1244">
        <v>19</v>
      </c>
      <c r="E1244">
        <v>34014.917969000002</v>
      </c>
      <c r="H1244" s="2">
        <v>15</v>
      </c>
      <c r="I1244" s="2">
        <v>2</v>
      </c>
      <c r="J1244" s="2">
        <v>81</v>
      </c>
      <c r="K1244" s="3">
        <v>120766.304687</v>
      </c>
      <c r="L1244">
        <f t="shared" si="153"/>
        <v>15</v>
      </c>
      <c r="M1244">
        <f t="shared" si="154"/>
        <v>2</v>
      </c>
      <c r="N1244">
        <f t="shared" si="155"/>
        <v>81</v>
      </c>
      <c r="O1244">
        <f t="shared" si="156"/>
        <v>120766.304687</v>
      </c>
      <c r="P1244">
        <f>IF(N1244=-1,VLOOKUP(M1244,periods!$A$1:$B$11,2,FALSE),VLOOKUP(M1244,periods!$A$1:$B$11,2,FALSE)/100)</f>
        <v>1E-3</v>
      </c>
      <c r="Q1244">
        <f t="shared" si="157"/>
        <v>120.766304687</v>
      </c>
      <c r="R1244">
        <f t="shared" si="158"/>
        <v>14584500.347753318</v>
      </c>
    </row>
    <row r="1245" spans="1:18" x14ac:dyDescent="0.25">
      <c r="A1245">
        <v>2100295</v>
      </c>
      <c r="B1245">
        <v>2</v>
      </c>
      <c r="C1245">
        <v>5</v>
      </c>
      <c r="D1245">
        <v>19</v>
      </c>
      <c r="E1245">
        <v>30008.808593999998</v>
      </c>
      <c r="H1245" s="2">
        <v>15</v>
      </c>
      <c r="I1245" s="2">
        <v>2</v>
      </c>
      <c r="J1245" s="2">
        <v>82</v>
      </c>
      <c r="K1245" s="3">
        <v>127518.371094</v>
      </c>
      <c r="L1245">
        <f t="shared" si="153"/>
        <v>15</v>
      </c>
      <c r="M1245">
        <f t="shared" si="154"/>
        <v>2</v>
      </c>
      <c r="N1245">
        <f t="shared" si="155"/>
        <v>82</v>
      </c>
      <c r="O1245">
        <f t="shared" si="156"/>
        <v>127518.371094</v>
      </c>
      <c r="P1245">
        <f>IF(N1245=-1,VLOOKUP(M1245,periods!$A$1:$B$11,2,FALSE),VLOOKUP(M1245,periods!$A$1:$B$11,2,FALSE)/100)</f>
        <v>1E-3</v>
      </c>
      <c r="Q1245">
        <f t="shared" si="157"/>
        <v>127.518371094</v>
      </c>
      <c r="R1245">
        <f t="shared" si="158"/>
        <v>16260934.966467096</v>
      </c>
    </row>
    <row r="1246" spans="1:18" x14ac:dyDescent="0.25">
      <c r="A1246">
        <v>2100295</v>
      </c>
      <c r="B1246">
        <v>2</v>
      </c>
      <c r="C1246">
        <v>5</v>
      </c>
      <c r="D1246">
        <v>20</v>
      </c>
      <c r="E1246">
        <v>34745.871094000002</v>
      </c>
      <c r="H1246" s="2">
        <v>15</v>
      </c>
      <c r="I1246" s="2">
        <v>2</v>
      </c>
      <c r="J1246" s="2">
        <v>84</v>
      </c>
      <c r="K1246" s="3">
        <v>67361.980469000002</v>
      </c>
      <c r="L1246">
        <f t="shared" si="153"/>
        <v>15</v>
      </c>
      <c r="M1246">
        <f t="shared" si="154"/>
        <v>2</v>
      </c>
      <c r="N1246">
        <f t="shared" si="155"/>
        <v>84</v>
      </c>
      <c r="O1246">
        <f t="shared" si="156"/>
        <v>67361.980469000002</v>
      </c>
      <c r="P1246">
        <f>IF(N1246=-1,VLOOKUP(M1246,periods!$A$1:$B$11,2,FALSE),VLOOKUP(M1246,periods!$A$1:$B$11,2,FALSE)/100)</f>
        <v>1E-3</v>
      </c>
      <c r="Q1246">
        <f t="shared" si="157"/>
        <v>67.361980469000002</v>
      </c>
      <c r="R1246">
        <f t="shared" si="158"/>
        <v>4537636.4127059374</v>
      </c>
    </row>
    <row r="1247" spans="1:18" x14ac:dyDescent="0.25">
      <c r="A1247">
        <v>42</v>
      </c>
      <c r="B1247">
        <v>2</v>
      </c>
      <c r="C1247">
        <v>5</v>
      </c>
      <c r="D1247">
        <v>21</v>
      </c>
      <c r="E1247">
        <v>25776.142577999999</v>
      </c>
      <c r="H1247" s="2">
        <v>15</v>
      </c>
      <c r="I1247" s="2">
        <v>2</v>
      </c>
      <c r="J1247" s="2">
        <v>86</v>
      </c>
      <c r="K1247" s="3">
        <v>84504.902344000002</v>
      </c>
      <c r="L1247">
        <f t="shared" si="153"/>
        <v>15</v>
      </c>
      <c r="M1247">
        <f t="shared" si="154"/>
        <v>2</v>
      </c>
      <c r="N1247">
        <f t="shared" si="155"/>
        <v>86</v>
      </c>
      <c r="O1247">
        <f t="shared" si="156"/>
        <v>84504.902344000002</v>
      </c>
      <c r="P1247">
        <f>IF(N1247=-1,VLOOKUP(M1247,periods!$A$1:$B$11,2,FALSE),VLOOKUP(M1247,periods!$A$1:$B$11,2,FALSE)/100)</f>
        <v>1E-3</v>
      </c>
      <c r="Q1247">
        <f t="shared" si="157"/>
        <v>84.504902344000001</v>
      </c>
      <c r="R1247">
        <f t="shared" si="158"/>
        <v>7141078.5201689769</v>
      </c>
    </row>
    <row r="1248" spans="1:18" x14ac:dyDescent="0.25">
      <c r="A1248">
        <v>2100295</v>
      </c>
      <c r="B1248">
        <v>2</v>
      </c>
      <c r="C1248">
        <v>5</v>
      </c>
      <c r="D1248">
        <v>21</v>
      </c>
      <c r="E1248">
        <v>9723.4003909999992</v>
      </c>
      <c r="H1248" s="2">
        <v>15</v>
      </c>
      <c r="I1248" s="2">
        <v>2</v>
      </c>
      <c r="J1248" s="2">
        <v>88</v>
      </c>
      <c r="K1248" s="3">
        <v>3192.1992190000001</v>
      </c>
      <c r="L1248">
        <f t="shared" si="153"/>
        <v>15</v>
      </c>
      <c r="M1248">
        <f t="shared" si="154"/>
        <v>2</v>
      </c>
      <c r="N1248">
        <f t="shared" si="155"/>
        <v>88</v>
      </c>
      <c r="O1248">
        <f t="shared" si="156"/>
        <v>3192.1992190000001</v>
      </c>
      <c r="P1248">
        <f>IF(N1248=-1,VLOOKUP(M1248,periods!$A$1:$B$11,2,FALSE),VLOOKUP(M1248,periods!$A$1:$B$11,2,FALSE)/100)</f>
        <v>1E-3</v>
      </c>
      <c r="Q1248">
        <f t="shared" si="157"/>
        <v>3.1921992190000004</v>
      </c>
      <c r="R1248">
        <f t="shared" si="158"/>
        <v>10190.135853784212</v>
      </c>
    </row>
    <row r="1249" spans="1:18" x14ac:dyDescent="0.25">
      <c r="A1249">
        <v>2100295</v>
      </c>
      <c r="B1249">
        <v>2</v>
      </c>
      <c r="C1249">
        <v>5</v>
      </c>
      <c r="D1249">
        <v>22</v>
      </c>
      <c r="E1249">
        <v>22722.445312</v>
      </c>
      <c r="H1249" s="2">
        <v>15</v>
      </c>
      <c r="I1249" s="2">
        <v>2</v>
      </c>
      <c r="J1249" s="2">
        <v>91</v>
      </c>
      <c r="K1249" s="3">
        <v>39001.875</v>
      </c>
      <c r="L1249">
        <f t="shared" si="153"/>
        <v>15</v>
      </c>
      <c r="M1249">
        <f t="shared" si="154"/>
        <v>2</v>
      </c>
      <c r="N1249">
        <f t="shared" si="155"/>
        <v>91</v>
      </c>
      <c r="O1249">
        <f t="shared" si="156"/>
        <v>39001.875</v>
      </c>
      <c r="P1249">
        <f>IF(N1249=-1,VLOOKUP(M1249,periods!$A$1:$B$11,2,FALSE),VLOOKUP(M1249,periods!$A$1:$B$11,2,FALSE)/100)</f>
        <v>1E-3</v>
      </c>
      <c r="Q1249">
        <f t="shared" si="157"/>
        <v>39.001874999999998</v>
      </c>
      <c r="R1249">
        <f t="shared" si="158"/>
        <v>1521146.2535156251</v>
      </c>
    </row>
    <row r="1250" spans="1:18" x14ac:dyDescent="0.25">
      <c r="A1250">
        <v>42</v>
      </c>
      <c r="B1250">
        <v>2</v>
      </c>
      <c r="C1250">
        <v>5</v>
      </c>
      <c r="D1250">
        <v>24</v>
      </c>
      <c r="E1250">
        <v>11026.989258</v>
      </c>
      <c r="H1250" s="2">
        <v>15</v>
      </c>
      <c r="I1250" s="2">
        <v>2</v>
      </c>
      <c r="J1250" s="2">
        <v>92</v>
      </c>
      <c r="K1250" s="3">
        <v>65116.394530999998</v>
      </c>
      <c r="L1250">
        <f t="shared" si="153"/>
        <v>15</v>
      </c>
      <c r="M1250">
        <f t="shared" si="154"/>
        <v>2</v>
      </c>
      <c r="N1250">
        <f t="shared" si="155"/>
        <v>92</v>
      </c>
      <c r="O1250">
        <f t="shared" si="156"/>
        <v>65116.394530999998</v>
      </c>
      <c r="P1250">
        <f>IF(N1250=-1,VLOOKUP(M1250,periods!$A$1:$B$11,2,FALSE),VLOOKUP(M1250,periods!$A$1:$B$11,2,FALSE)/100)</f>
        <v>1E-3</v>
      </c>
      <c r="Q1250">
        <f t="shared" si="157"/>
        <v>65.116394530999997</v>
      </c>
      <c r="R1250">
        <f t="shared" si="158"/>
        <v>4240144.8367168466</v>
      </c>
    </row>
    <row r="1251" spans="1:18" x14ac:dyDescent="0.25">
      <c r="A1251">
        <v>2100295</v>
      </c>
      <c r="B1251">
        <v>2</v>
      </c>
      <c r="C1251">
        <v>5</v>
      </c>
      <c r="D1251">
        <v>26</v>
      </c>
      <c r="E1251">
        <v>10182.663086</v>
      </c>
      <c r="H1251" s="2">
        <v>15</v>
      </c>
      <c r="I1251" s="2">
        <v>2</v>
      </c>
      <c r="J1251" s="2">
        <v>94</v>
      </c>
      <c r="K1251" s="3">
        <v>27579.179688</v>
      </c>
      <c r="L1251">
        <f t="shared" si="153"/>
        <v>15</v>
      </c>
      <c r="M1251">
        <f t="shared" si="154"/>
        <v>2</v>
      </c>
      <c r="N1251">
        <f t="shared" si="155"/>
        <v>94</v>
      </c>
      <c r="O1251">
        <f t="shared" si="156"/>
        <v>27579.179688</v>
      </c>
      <c r="P1251">
        <f>IF(N1251=-1,VLOOKUP(M1251,periods!$A$1:$B$11,2,FALSE),VLOOKUP(M1251,periods!$A$1:$B$11,2,FALSE)/100)</f>
        <v>1E-3</v>
      </c>
      <c r="Q1251">
        <f t="shared" si="157"/>
        <v>27.579179688</v>
      </c>
      <c r="R1251">
        <f t="shared" si="158"/>
        <v>760611.15226299176</v>
      </c>
    </row>
    <row r="1252" spans="1:18" x14ac:dyDescent="0.25">
      <c r="A1252">
        <v>42</v>
      </c>
      <c r="B1252">
        <v>2</v>
      </c>
      <c r="C1252">
        <v>5</v>
      </c>
      <c r="D1252">
        <v>27</v>
      </c>
      <c r="E1252">
        <v>6396.5268550000001</v>
      </c>
      <c r="H1252" s="2">
        <v>15</v>
      </c>
      <c r="I1252" s="2">
        <v>2</v>
      </c>
      <c r="J1252" s="2">
        <v>95</v>
      </c>
      <c r="K1252" s="3">
        <v>15628.517578000001</v>
      </c>
      <c r="L1252">
        <f t="shared" si="153"/>
        <v>15</v>
      </c>
      <c r="M1252">
        <f t="shared" si="154"/>
        <v>2</v>
      </c>
      <c r="N1252">
        <f t="shared" si="155"/>
        <v>95</v>
      </c>
      <c r="O1252">
        <f t="shared" si="156"/>
        <v>15628.517578000001</v>
      </c>
      <c r="P1252">
        <f>IF(N1252=-1,VLOOKUP(M1252,periods!$A$1:$B$11,2,FALSE),VLOOKUP(M1252,periods!$A$1:$B$11,2,FALSE)/100)</f>
        <v>1E-3</v>
      </c>
      <c r="Q1252">
        <f t="shared" si="157"/>
        <v>15.628517578000002</v>
      </c>
      <c r="R1252">
        <f t="shared" si="158"/>
        <v>244250.56168585501</v>
      </c>
    </row>
    <row r="1253" spans="1:18" x14ac:dyDescent="0.25">
      <c r="A1253">
        <v>42</v>
      </c>
      <c r="B1253">
        <v>2</v>
      </c>
      <c r="C1253">
        <v>5</v>
      </c>
      <c r="D1253">
        <v>28</v>
      </c>
      <c r="E1253">
        <v>77640.265625</v>
      </c>
      <c r="H1253" s="2">
        <v>15</v>
      </c>
      <c r="I1253" s="2">
        <v>2</v>
      </c>
      <c r="J1253" s="2">
        <v>98</v>
      </c>
      <c r="K1253" s="3">
        <v>112121.949219</v>
      </c>
      <c r="L1253">
        <f t="shared" si="153"/>
        <v>15</v>
      </c>
      <c r="M1253">
        <f t="shared" si="154"/>
        <v>2</v>
      </c>
      <c r="N1253">
        <f t="shared" si="155"/>
        <v>98</v>
      </c>
      <c r="O1253">
        <f t="shared" si="156"/>
        <v>112121.949219</v>
      </c>
      <c r="P1253">
        <f>IF(N1253=-1,VLOOKUP(M1253,periods!$A$1:$B$11,2,FALSE),VLOOKUP(M1253,periods!$A$1:$B$11,2,FALSE)/100)</f>
        <v>1E-3</v>
      </c>
      <c r="Q1253">
        <f t="shared" si="157"/>
        <v>112.121949219</v>
      </c>
      <c r="R1253">
        <f t="shared" si="158"/>
        <v>12571331.496668015</v>
      </c>
    </row>
    <row r="1254" spans="1:18" x14ac:dyDescent="0.25">
      <c r="A1254">
        <v>42</v>
      </c>
      <c r="B1254">
        <v>2</v>
      </c>
      <c r="C1254">
        <v>5</v>
      </c>
      <c r="D1254">
        <v>29</v>
      </c>
      <c r="E1254">
        <v>43185.28125</v>
      </c>
      <c r="H1254" s="2">
        <v>15</v>
      </c>
      <c r="I1254" s="2">
        <v>2</v>
      </c>
      <c r="J1254" s="2">
        <v>100</v>
      </c>
      <c r="K1254" s="3">
        <v>32263.425781000002</v>
      </c>
      <c r="L1254">
        <f t="shared" si="153"/>
        <v>15</v>
      </c>
      <c r="M1254">
        <f t="shared" si="154"/>
        <v>2</v>
      </c>
      <c r="N1254">
        <f t="shared" si="155"/>
        <v>100</v>
      </c>
      <c r="O1254">
        <f t="shared" si="156"/>
        <v>32263.425781000002</v>
      </c>
      <c r="P1254">
        <f>IF(N1254=-1,VLOOKUP(M1254,periods!$A$1:$B$11,2,FALSE),VLOOKUP(M1254,periods!$A$1:$B$11,2,FALSE)/100)</f>
        <v>1E-3</v>
      </c>
      <c r="Q1254">
        <f t="shared" si="157"/>
        <v>32.263425781000002</v>
      </c>
      <c r="R1254">
        <f t="shared" si="158"/>
        <v>1040928.6431260955</v>
      </c>
    </row>
    <row r="1255" spans="1:18" x14ac:dyDescent="0.25">
      <c r="A1255">
        <v>2100295</v>
      </c>
      <c r="B1255">
        <v>2</v>
      </c>
      <c r="C1255">
        <v>5</v>
      </c>
      <c r="D1255">
        <v>29</v>
      </c>
      <c r="E1255">
        <v>57808.757812000003</v>
      </c>
      <c r="H1255" s="2">
        <v>16</v>
      </c>
      <c r="I1255" s="2">
        <v>1</v>
      </c>
      <c r="J1255" s="2">
        <v>-1</v>
      </c>
      <c r="K1255" s="3">
        <v>9133.4589850000011</v>
      </c>
      <c r="L1255">
        <f t="shared" si="153"/>
        <v>16</v>
      </c>
      <c r="M1255">
        <f t="shared" si="154"/>
        <v>1</v>
      </c>
      <c r="N1255">
        <f t="shared" si="155"/>
        <v>-1</v>
      </c>
      <c r="O1255">
        <f t="shared" si="156"/>
        <v>9133.4589850000011</v>
      </c>
      <c r="P1255">
        <f>IF(N1255=-1,VLOOKUP(M1255,periods!$A$1:$B$11,2,FALSE),VLOOKUP(M1255,periods!$A$1:$B$11,2,FALSE)/100)</f>
        <v>0.1</v>
      </c>
      <c r="Q1255">
        <f t="shared" si="157"/>
        <v>913.3458985000002</v>
      </c>
      <c r="R1255">
        <f t="shared" si="158"/>
        <v>8342007.3030677252</v>
      </c>
    </row>
    <row r="1256" spans="1:18" x14ac:dyDescent="0.25">
      <c r="A1256">
        <v>42</v>
      </c>
      <c r="B1256">
        <v>2</v>
      </c>
      <c r="C1256">
        <v>5</v>
      </c>
      <c r="D1256">
        <v>30</v>
      </c>
      <c r="E1256">
        <v>59176.234375</v>
      </c>
      <c r="H1256" s="2">
        <v>16</v>
      </c>
      <c r="I1256" s="2">
        <v>1</v>
      </c>
      <c r="J1256" s="2">
        <v>2</v>
      </c>
      <c r="K1256" s="3">
        <v>13928.257812</v>
      </c>
      <c r="L1256">
        <f t="shared" si="153"/>
        <v>16</v>
      </c>
      <c r="M1256">
        <f t="shared" si="154"/>
        <v>1</v>
      </c>
      <c r="N1256">
        <f t="shared" si="155"/>
        <v>2</v>
      </c>
      <c r="O1256">
        <f t="shared" si="156"/>
        <v>13928.257812</v>
      </c>
      <c r="P1256">
        <f>IF(N1256=-1,VLOOKUP(M1256,periods!$A$1:$B$11,2,FALSE),VLOOKUP(M1256,periods!$A$1:$B$11,2,FALSE)/100)</f>
        <v>1E-3</v>
      </c>
      <c r="Q1256">
        <f t="shared" si="157"/>
        <v>13.928257812</v>
      </c>
      <c r="R1256">
        <f t="shared" si="158"/>
        <v>193996.36567753903</v>
      </c>
    </row>
    <row r="1257" spans="1:18" x14ac:dyDescent="0.25">
      <c r="A1257">
        <v>2100295</v>
      </c>
      <c r="B1257">
        <v>2</v>
      </c>
      <c r="C1257">
        <v>5</v>
      </c>
      <c r="D1257">
        <v>30</v>
      </c>
      <c r="E1257">
        <v>60512.382812000003</v>
      </c>
      <c r="H1257" s="2">
        <v>16</v>
      </c>
      <c r="I1257" s="2">
        <v>1</v>
      </c>
      <c r="J1257" s="2">
        <v>5</v>
      </c>
      <c r="K1257" s="3">
        <v>16027.246094</v>
      </c>
      <c r="L1257">
        <f t="shared" si="153"/>
        <v>16</v>
      </c>
      <c r="M1257">
        <f t="shared" si="154"/>
        <v>1</v>
      </c>
      <c r="N1257">
        <f t="shared" si="155"/>
        <v>5</v>
      </c>
      <c r="O1257">
        <f t="shared" si="156"/>
        <v>16027.246094</v>
      </c>
      <c r="P1257">
        <f>IF(N1257=-1,VLOOKUP(M1257,periods!$A$1:$B$11,2,FALSE),VLOOKUP(M1257,periods!$A$1:$B$11,2,FALSE)/100)</f>
        <v>1E-3</v>
      </c>
      <c r="Q1257">
        <f t="shared" si="157"/>
        <v>16.027246093999999</v>
      </c>
      <c r="R1257">
        <f t="shared" si="158"/>
        <v>256872.61735763829</v>
      </c>
    </row>
    <row r="1258" spans="1:18" x14ac:dyDescent="0.25">
      <c r="A1258">
        <v>2100295</v>
      </c>
      <c r="B1258">
        <v>2</v>
      </c>
      <c r="C1258">
        <v>5</v>
      </c>
      <c r="D1258">
        <v>31</v>
      </c>
      <c r="E1258">
        <v>14331.086914</v>
      </c>
      <c r="H1258" s="2">
        <v>16</v>
      </c>
      <c r="I1258" s="2">
        <v>1</v>
      </c>
      <c r="J1258" s="2">
        <v>7</v>
      </c>
      <c r="K1258" s="3">
        <v>51615.554687999997</v>
      </c>
      <c r="L1258">
        <f t="shared" si="153"/>
        <v>16</v>
      </c>
      <c r="M1258">
        <f t="shared" si="154"/>
        <v>1</v>
      </c>
      <c r="N1258">
        <f t="shared" si="155"/>
        <v>7</v>
      </c>
      <c r="O1258">
        <f t="shared" si="156"/>
        <v>51615.554687999997</v>
      </c>
      <c r="P1258">
        <f>IF(N1258=-1,VLOOKUP(M1258,periods!$A$1:$B$11,2,FALSE),VLOOKUP(M1258,periods!$A$1:$B$11,2,FALSE)/100)</f>
        <v>1E-3</v>
      </c>
      <c r="Q1258">
        <f t="shared" si="157"/>
        <v>51.615554687999996</v>
      </c>
      <c r="R1258">
        <f t="shared" si="158"/>
        <v>2664165.4857499185</v>
      </c>
    </row>
    <row r="1259" spans="1:18" x14ac:dyDescent="0.25">
      <c r="A1259">
        <v>42</v>
      </c>
      <c r="B1259">
        <v>2</v>
      </c>
      <c r="C1259">
        <v>5</v>
      </c>
      <c r="D1259">
        <v>33</v>
      </c>
      <c r="E1259">
        <v>48449.421875</v>
      </c>
      <c r="H1259" s="2">
        <v>16</v>
      </c>
      <c r="I1259" s="2">
        <v>1</v>
      </c>
      <c r="J1259" s="2">
        <v>15</v>
      </c>
      <c r="K1259" s="3">
        <v>38697.707030999998</v>
      </c>
      <c r="L1259">
        <f t="shared" si="153"/>
        <v>16</v>
      </c>
      <c r="M1259">
        <f t="shared" si="154"/>
        <v>1</v>
      </c>
      <c r="N1259">
        <f t="shared" si="155"/>
        <v>15</v>
      </c>
      <c r="O1259">
        <f t="shared" si="156"/>
        <v>38697.707030999998</v>
      </c>
      <c r="P1259">
        <f>IF(N1259=-1,VLOOKUP(M1259,periods!$A$1:$B$11,2,FALSE),VLOOKUP(M1259,periods!$A$1:$B$11,2,FALSE)/100)</f>
        <v>1E-3</v>
      </c>
      <c r="Q1259">
        <f t="shared" si="157"/>
        <v>38.697707031</v>
      </c>
      <c r="R1259">
        <f t="shared" si="158"/>
        <v>1497512.5294571067</v>
      </c>
    </row>
    <row r="1260" spans="1:18" x14ac:dyDescent="0.25">
      <c r="A1260">
        <v>2100295</v>
      </c>
      <c r="B1260">
        <v>2</v>
      </c>
      <c r="C1260">
        <v>5</v>
      </c>
      <c r="D1260">
        <v>38</v>
      </c>
      <c r="E1260">
        <v>28890.796875</v>
      </c>
      <c r="H1260" s="2">
        <v>16</v>
      </c>
      <c r="I1260" s="2">
        <v>1</v>
      </c>
      <c r="J1260" s="2">
        <v>21</v>
      </c>
      <c r="K1260" s="3">
        <v>37434.128905999998</v>
      </c>
      <c r="L1260">
        <f t="shared" si="153"/>
        <v>16</v>
      </c>
      <c r="M1260">
        <f t="shared" si="154"/>
        <v>1</v>
      </c>
      <c r="N1260">
        <f t="shared" si="155"/>
        <v>21</v>
      </c>
      <c r="O1260">
        <f t="shared" si="156"/>
        <v>37434.128905999998</v>
      </c>
      <c r="P1260">
        <f>IF(N1260=-1,VLOOKUP(M1260,periods!$A$1:$B$11,2,FALSE),VLOOKUP(M1260,periods!$A$1:$B$11,2,FALSE)/100)</f>
        <v>1E-3</v>
      </c>
      <c r="Q1260">
        <f t="shared" si="157"/>
        <v>37.434128905999998</v>
      </c>
      <c r="R1260">
        <f t="shared" si="158"/>
        <v>1401314.0069510245</v>
      </c>
    </row>
    <row r="1261" spans="1:18" x14ac:dyDescent="0.25">
      <c r="A1261">
        <v>2100295</v>
      </c>
      <c r="B1261">
        <v>2</v>
      </c>
      <c r="C1261">
        <v>5</v>
      </c>
      <c r="D1261">
        <v>39</v>
      </c>
      <c r="E1261">
        <v>10130.912109000001</v>
      </c>
      <c r="H1261" s="2">
        <v>16</v>
      </c>
      <c r="I1261" s="2">
        <v>1</v>
      </c>
      <c r="J1261" s="2">
        <v>27</v>
      </c>
      <c r="K1261" s="3">
        <v>34228.253905999998</v>
      </c>
      <c r="L1261">
        <f t="shared" si="153"/>
        <v>16</v>
      </c>
      <c r="M1261">
        <f t="shared" si="154"/>
        <v>1</v>
      </c>
      <c r="N1261">
        <f t="shared" si="155"/>
        <v>27</v>
      </c>
      <c r="O1261">
        <f t="shared" si="156"/>
        <v>34228.253905999998</v>
      </c>
      <c r="P1261">
        <f>IF(N1261=-1,VLOOKUP(M1261,periods!$A$1:$B$11,2,FALSE),VLOOKUP(M1261,periods!$A$1:$B$11,2,FALSE)/100)</f>
        <v>1E-3</v>
      </c>
      <c r="Q1261">
        <f t="shared" si="157"/>
        <v>34.228253905999999</v>
      </c>
      <c r="R1261">
        <f t="shared" si="158"/>
        <v>1171573.3654536041</v>
      </c>
    </row>
    <row r="1262" spans="1:18" x14ac:dyDescent="0.25">
      <c r="A1262">
        <v>42</v>
      </c>
      <c r="B1262">
        <v>2</v>
      </c>
      <c r="C1262">
        <v>5</v>
      </c>
      <c r="D1262">
        <v>40</v>
      </c>
      <c r="E1262">
        <v>73059.53125</v>
      </c>
      <c r="H1262" s="2">
        <v>16</v>
      </c>
      <c r="I1262" s="2">
        <v>1</v>
      </c>
      <c r="J1262" s="2">
        <v>32</v>
      </c>
      <c r="K1262" s="3">
        <v>11372.720703000001</v>
      </c>
      <c r="L1262">
        <f t="shared" si="153"/>
        <v>16</v>
      </c>
      <c r="M1262">
        <f t="shared" si="154"/>
        <v>1</v>
      </c>
      <c r="N1262">
        <f t="shared" si="155"/>
        <v>32</v>
      </c>
      <c r="O1262">
        <f t="shared" si="156"/>
        <v>11372.720703000001</v>
      </c>
      <c r="P1262">
        <f>IF(N1262=-1,VLOOKUP(M1262,periods!$A$1:$B$11,2,FALSE),VLOOKUP(M1262,periods!$A$1:$B$11,2,FALSE)/100)</f>
        <v>1E-3</v>
      </c>
      <c r="Q1262">
        <f t="shared" si="157"/>
        <v>11.372720703000001</v>
      </c>
      <c r="R1262">
        <f t="shared" si="158"/>
        <v>129338.77618844484</v>
      </c>
    </row>
    <row r="1263" spans="1:18" x14ac:dyDescent="0.25">
      <c r="A1263">
        <v>2100295</v>
      </c>
      <c r="B1263">
        <v>2</v>
      </c>
      <c r="C1263">
        <v>5</v>
      </c>
      <c r="D1263">
        <v>41</v>
      </c>
      <c r="E1263">
        <v>23646.353515999999</v>
      </c>
      <c r="H1263" s="2">
        <v>16</v>
      </c>
      <c r="I1263" s="2">
        <v>1</v>
      </c>
      <c r="J1263" s="2">
        <v>34</v>
      </c>
      <c r="K1263" s="3">
        <v>20989.824218999998</v>
      </c>
      <c r="L1263">
        <f t="shared" si="153"/>
        <v>16</v>
      </c>
      <c r="M1263">
        <f t="shared" si="154"/>
        <v>1</v>
      </c>
      <c r="N1263">
        <f t="shared" si="155"/>
        <v>34</v>
      </c>
      <c r="O1263">
        <f t="shared" si="156"/>
        <v>20989.824218999998</v>
      </c>
      <c r="P1263">
        <f>IF(N1263=-1,VLOOKUP(M1263,periods!$A$1:$B$11,2,FALSE),VLOOKUP(M1263,periods!$A$1:$B$11,2,FALSE)/100)</f>
        <v>1E-3</v>
      </c>
      <c r="Q1263">
        <f t="shared" si="157"/>
        <v>20.989824218999999</v>
      </c>
      <c r="R1263">
        <f t="shared" si="158"/>
        <v>440572.72074451891</v>
      </c>
    </row>
    <row r="1264" spans="1:18" x14ac:dyDescent="0.25">
      <c r="A1264">
        <v>42</v>
      </c>
      <c r="B1264">
        <v>2</v>
      </c>
      <c r="C1264">
        <v>5</v>
      </c>
      <c r="D1264">
        <v>42</v>
      </c>
      <c r="E1264">
        <v>34281.90625</v>
      </c>
      <c r="H1264" s="2">
        <v>16</v>
      </c>
      <c r="I1264" s="2">
        <v>1</v>
      </c>
      <c r="J1264" s="2">
        <v>38</v>
      </c>
      <c r="K1264" s="3">
        <v>44864.973633000001</v>
      </c>
      <c r="L1264">
        <f t="shared" si="153"/>
        <v>16</v>
      </c>
      <c r="M1264">
        <f t="shared" si="154"/>
        <v>1</v>
      </c>
      <c r="N1264">
        <f t="shared" si="155"/>
        <v>38</v>
      </c>
      <c r="O1264">
        <f t="shared" si="156"/>
        <v>44864.973633000001</v>
      </c>
      <c r="P1264">
        <f>IF(N1264=-1,VLOOKUP(M1264,periods!$A$1:$B$11,2,FALSE),VLOOKUP(M1264,periods!$A$1:$B$11,2,FALSE)/100)</f>
        <v>1E-3</v>
      </c>
      <c r="Q1264">
        <f t="shared" si="157"/>
        <v>44.864973633000005</v>
      </c>
      <c r="R1264">
        <f t="shared" si="158"/>
        <v>2012865.8590897855</v>
      </c>
    </row>
    <row r="1265" spans="1:18" x14ac:dyDescent="0.25">
      <c r="A1265">
        <v>2100295</v>
      </c>
      <c r="B1265">
        <v>2</v>
      </c>
      <c r="C1265">
        <v>5</v>
      </c>
      <c r="D1265">
        <v>42</v>
      </c>
      <c r="E1265">
        <v>25370.773438</v>
      </c>
      <c r="H1265" s="2">
        <v>16</v>
      </c>
      <c r="I1265" s="2">
        <v>1</v>
      </c>
      <c r="J1265" s="2">
        <v>43</v>
      </c>
      <c r="K1265" s="3">
        <v>22796.089843999998</v>
      </c>
      <c r="L1265">
        <f t="shared" si="153"/>
        <v>16</v>
      </c>
      <c r="M1265">
        <f t="shared" si="154"/>
        <v>1</v>
      </c>
      <c r="N1265">
        <f t="shared" si="155"/>
        <v>43</v>
      </c>
      <c r="O1265">
        <f t="shared" si="156"/>
        <v>22796.089843999998</v>
      </c>
      <c r="P1265">
        <f>IF(N1265=-1,VLOOKUP(M1265,periods!$A$1:$B$11,2,FALSE),VLOOKUP(M1265,periods!$A$1:$B$11,2,FALSE)/100)</f>
        <v>1E-3</v>
      </c>
      <c r="Q1265">
        <f t="shared" si="157"/>
        <v>22.796089843999997</v>
      </c>
      <c r="R1265">
        <f t="shared" si="158"/>
        <v>519661.71217571985</v>
      </c>
    </row>
    <row r="1266" spans="1:18" x14ac:dyDescent="0.25">
      <c r="A1266">
        <v>42</v>
      </c>
      <c r="B1266">
        <v>2</v>
      </c>
      <c r="C1266">
        <v>5</v>
      </c>
      <c r="D1266">
        <v>43</v>
      </c>
      <c r="E1266">
        <v>23438.998047000001</v>
      </c>
      <c r="H1266" s="2">
        <v>16</v>
      </c>
      <c r="I1266" s="2">
        <v>1</v>
      </c>
      <c r="J1266" s="2">
        <v>47</v>
      </c>
      <c r="K1266" s="3">
        <v>32677.8125</v>
      </c>
      <c r="L1266">
        <f t="shared" si="153"/>
        <v>16</v>
      </c>
      <c r="M1266">
        <f t="shared" si="154"/>
        <v>1</v>
      </c>
      <c r="N1266">
        <f t="shared" si="155"/>
        <v>47</v>
      </c>
      <c r="O1266">
        <f t="shared" si="156"/>
        <v>32677.8125</v>
      </c>
      <c r="P1266">
        <f>IF(N1266=-1,VLOOKUP(M1266,periods!$A$1:$B$11,2,FALSE),VLOOKUP(M1266,periods!$A$1:$B$11,2,FALSE)/100)</f>
        <v>1E-3</v>
      </c>
      <c r="Q1266">
        <f t="shared" si="157"/>
        <v>32.677812500000002</v>
      </c>
      <c r="R1266">
        <f t="shared" si="158"/>
        <v>1067839.4297851562</v>
      </c>
    </row>
    <row r="1267" spans="1:18" x14ac:dyDescent="0.25">
      <c r="A1267">
        <v>2100295</v>
      </c>
      <c r="B1267">
        <v>2</v>
      </c>
      <c r="C1267">
        <v>5</v>
      </c>
      <c r="D1267">
        <v>44</v>
      </c>
      <c r="E1267">
        <v>19164.132812</v>
      </c>
      <c r="H1267" s="2">
        <v>16</v>
      </c>
      <c r="I1267" s="2">
        <v>1</v>
      </c>
      <c r="J1267" s="2">
        <v>52</v>
      </c>
      <c r="K1267" s="3">
        <v>14685.909180000001</v>
      </c>
      <c r="L1267">
        <f t="shared" si="153"/>
        <v>16</v>
      </c>
      <c r="M1267">
        <f t="shared" si="154"/>
        <v>1</v>
      </c>
      <c r="N1267">
        <f t="shared" si="155"/>
        <v>52</v>
      </c>
      <c r="O1267">
        <f t="shared" si="156"/>
        <v>14685.909180000001</v>
      </c>
      <c r="P1267">
        <f>IF(N1267=-1,VLOOKUP(M1267,periods!$A$1:$B$11,2,FALSE),VLOOKUP(M1267,periods!$A$1:$B$11,2,FALSE)/100)</f>
        <v>1E-3</v>
      </c>
      <c r="Q1267">
        <f t="shared" si="157"/>
        <v>14.685909180000001</v>
      </c>
      <c r="R1267">
        <f t="shared" si="158"/>
        <v>215675.92844320828</v>
      </c>
    </row>
    <row r="1268" spans="1:18" x14ac:dyDescent="0.25">
      <c r="A1268">
        <v>42</v>
      </c>
      <c r="B1268">
        <v>2</v>
      </c>
      <c r="C1268">
        <v>5</v>
      </c>
      <c r="D1268">
        <v>47</v>
      </c>
      <c r="E1268">
        <v>17092.039062</v>
      </c>
      <c r="H1268" s="2">
        <v>16</v>
      </c>
      <c r="I1268" s="2">
        <v>1</v>
      </c>
      <c r="J1268" s="2">
        <v>53</v>
      </c>
      <c r="K1268" s="3">
        <v>56112.734375</v>
      </c>
      <c r="L1268">
        <f t="shared" si="153"/>
        <v>16</v>
      </c>
      <c r="M1268">
        <f t="shared" si="154"/>
        <v>1</v>
      </c>
      <c r="N1268">
        <f t="shared" si="155"/>
        <v>53</v>
      </c>
      <c r="O1268">
        <f t="shared" si="156"/>
        <v>56112.734375</v>
      </c>
      <c r="P1268">
        <f>IF(N1268=-1,VLOOKUP(M1268,periods!$A$1:$B$11,2,FALSE),VLOOKUP(M1268,periods!$A$1:$B$11,2,FALSE)/100)</f>
        <v>1E-3</v>
      </c>
      <c r="Q1268">
        <f t="shared" si="157"/>
        <v>56.112734375000002</v>
      </c>
      <c r="R1268">
        <f t="shared" si="158"/>
        <v>3148638.9590393067</v>
      </c>
    </row>
    <row r="1269" spans="1:18" x14ac:dyDescent="0.25">
      <c r="A1269">
        <v>2100295</v>
      </c>
      <c r="B1269">
        <v>2</v>
      </c>
      <c r="C1269">
        <v>5</v>
      </c>
      <c r="D1269">
        <v>47</v>
      </c>
      <c r="E1269">
        <v>16649.212890999999</v>
      </c>
      <c r="H1269" s="2">
        <v>16</v>
      </c>
      <c r="I1269" s="2">
        <v>1</v>
      </c>
      <c r="J1269" s="2">
        <v>54</v>
      </c>
      <c r="K1269" s="3">
        <v>33263.726562000003</v>
      </c>
      <c r="L1269">
        <f t="shared" si="153"/>
        <v>16</v>
      </c>
      <c r="M1269">
        <f t="shared" si="154"/>
        <v>1</v>
      </c>
      <c r="N1269">
        <f t="shared" si="155"/>
        <v>54</v>
      </c>
      <c r="O1269">
        <f t="shared" si="156"/>
        <v>33263.726562000003</v>
      </c>
      <c r="P1269">
        <f>IF(N1269=-1,VLOOKUP(M1269,periods!$A$1:$B$11,2,FALSE),VLOOKUP(M1269,periods!$A$1:$B$11,2,FALSE)/100)</f>
        <v>1E-3</v>
      </c>
      <c r="Q1269">
        <f t="shared" si="157"/>
        <v>33.263726562000002</v>
      </c>
      <c r="R1269">
        <f t="shared" si="158"/>
        <v>1106475.5047915047</v>
      </c>
    </row>
    <row r="1270" spans="1:18" x14ac:dyDescent="0.25">
      <c r="A1270">
        <v>42</v>
      </c>
      <c r="B1270">
        <v>2</v>
      </c>
      <c r="C1270">
        <v>5</v>
      </c>
      <c r="D1270">
        <v>48</v>
      </c>
      <c r="E1270">
        <v>26845.830077999999</v>
      </c>
      <c r="H1270" s="2">
        <v>16</v>
      </c>
      <c r="I1270" s="2">
        <v>1</v>
      </c>
      <c r="J1270" s="2">
        <v>56</v>
      </c>
      <c r="K1270" s="3">
        <v>54384.390625</v>
      </c>
      <c r="L1270">
        <f t="shared" si="153"/>
        <v>16</v>
      </c>
      <c r="M1270">
        <f t="shared" si="154"/>
        <v>1</v>
      </c>
      <c r="N1270">
        <f t="shared" si="155"/>
        <v>56</v>
      </c>
      <c r="O1270">
        <f t="shared" si="156"/>
        <v>54384.390625</v>
      </c>
      <c r="P1270">
        <f>IF(N1270=-1,VLOOKUP(M1270,periods!$A$1:$B$11,2,FALSE),VLOOKUP(M1270,periods!$A$1:$B$11,2,FALSE)/100)</f>
        <v>1E-3</v>
      </c>
      <c r="Q1270">
        <f t="shared" si="157"/>
        <v>54.384390625000002</v>
      </c>
      <c r="R1270">
        <f t="shared" si="158"/>
        <v>2957661.9436525879</v>
      </c>
    </row>
    <row r="1271" spans="1:18" x14ac:dyDescent="0.25">
      <c r="A1271">
        <v>2100295</v>
      </c>
      <c r="B1271">
        <v>2</v>
      </c>
      <c r="C1271">
        <v>5</v>
      </c>
      <c r="D1271">
        <v>51</v>
      </c>
      <c r="E1271">
        <v>17297.441406000002</v>
      </c>
      <c r="H1271" s="2">
        <v>16</v>
      </c>
      <c r="I1271" s="2">
        <v>1</v>
      </c>
      <c r="J1271" s="2">
        <v>61</v>
      </c>
      <c r="K1271" s="3">
        <v>17494.798827999999</v>
      </c>
      <c r="L1271">
        <f t="shared" si="153"/>
        <v>16</v>
      </c>
      <c r="M1271">
        <f t="shared" si="154"/>
        <v>1</v>
      </c>
      <c r="N1271">
        <f t="shared" si="155"/>
        <v>61</v>
      </c>
      <c r="O1271">
        <f t="shared" si="156"/>
        <v>17494.798827999999</v>
      </c>
      <c r="P1271">
        <f>IF(N1271=-1,VLOOKUP(M1271,periods!$A$1:$B$11,2,FALSE),VLOOKUP(M1271,periods!$A$1:$B$11,2,FALSE)/100)</f>
        <v>1E-3</v>
      </c>
      <c r="Q1271">
        <f t="shared" si="157"/>
        <v>17.494798828</v>
      </c>
      <c r="R1271">
        <f t="shared" si="158"/>
        <v>306067.98603219015</v>
      </c>
    </row>
    <row r="1272" spans="1:18" x14ac:dyDescent="0.25">
      <c r="A1272">
        <v>2100295</v>
      </c>
      <c r="B1272">
        <v>2</v>
      </c>
      <c r="C1272">
        <v>5</v>
      </c>
      <c r="D1272">
        <v>52</v>
      </c>
      <c r="E1272">
        <v>21884.046875</v>
      </c>
      <c r="H1272" s="2">
        <v>16</v>
      </c>
      <c r="I1272" s="2">
        <v>1</v>
      </c>
      <c r="J1272" s="2">
        <v>66</v>
      </c>
      <c r="K1272" s="3">
        <v>53889.660155999998</v>
      </c>
      <c r="L1272">
        <f t="shared" si="153"/>
        <v>16</v>
      </c>
      <c r="M1272">
        <f t="shared" si="154"/>
        <v>1</v>
      </c>
      <c r="N1272">
        <f t="shared" si="155"/>
        <v>66</v>
      </c>
      <c r="O1272">
        <f t="shared" si="156"/>
        <v>53889.660155999998</v>
      </c>
      <c r="P1272">
        <f>IF(N1272=-1,VLOOKUP(M1272,periods!$A$1:$B$11,2,FALSE),VLOOKUP(M1272,periods!$A$1:$B$11,2,FALSE)/100)</f>
        <v>1E-3</v>
      </c>
      <c r="Q1272">
        <f t="shared" si="157"/>
        <v>53.889660155999998</v>
      </c>
      <c r="R1272">
        <f t="shared" si="158"/>
        <v>2904095.4717291738</v>
      </c>
    </row>
    <row r="1273" spans="1:18" x14ac:dyDescent="0.25">
      <c r="A1273">
        <v>42</v>
      </c>
      <c r="B1273">
        <v>2</v>
      </c>
      <c r="C1273">
        <v>5</v>
      </c>
      <c r="D1273">
        <v>54</v>
      </c>
      <c r="E1273">
        <v>22235.382812</v>
      </c>
      <c r="H1273" s="2">
        <v>16</v>
      </c>
      <c r="I1273" s="2">
        <v>1</v>
      </c>
      <c r="J1273" s="2">
        <v>68</v>
      </c>
      <c r="K1273" s="3">
        <v>64487.806641000003</v>
      </c>
      <c r="L1273">
        <f t="shared" si="153"/>
        <v>16</v>
      </c>
      <c r="M1273">
        <f t="shared" si="154"/>
        <v>1</v>
      </c>
      <c r="N1273">
        <f t="shared" si="155"/>
        <v>68</v>
      </c>
      <c r="O1273">
        <f t="shared" si="156"/>
        <v>64487.806641000003</v>
      </c>
      <c r="P1273">
        <f>IF(N1273=-1,VLOOKUP(M1273,periods!$A$1:$B$11,2,FALSE),VLOOKUP(M1273,periods!$A$1:$B$11,2,FALSE)/100)</f>
        <v>1E-3</v>
      </c>
      <c r="Q1273">
        <f t="shared" si="157"/>
        <v>64.487806641000006</v>
      </c>
      <c r="R1273">
        <f t="shared" si="158"/>
        <v>4158677.205367004</v>
      </c>
    </row>
    <row r="1274" spans="1:18" x14ac:dyDescent="0.25">
      <c r="A1274">
        <v>2100295</v>
      </c>
      <c r="B1274">
        <v>2</v>
      </c>
      <c r="C1274">
        <v>5</v>
      </c>
      <c r="D1274">
        <v>55</v>
      </c>
      <c r="E1274">
        <v>32461.240234000001</v>
      </c>
      <c r="H1274" s="2">
        <v>16</v>
      </c>
      <c r="I1274" s="2">
        <v>1</v>
      </c>
      <c r="J1274" s="2">
        <v>69</v>
      </c>
      <c r="K1274" s="3">
        <v>15239.060546999999</v>
      </c>
      <c r="L1274">
        <f t="shared" si="153"/>
        <v>16</v>
      </c>
      <c r="M1274">
        <f t="shared" si="154"/>
        <v>1</v>
      </c>
      <c r="N1274">
        <f t="shared" si="155"/>
        <v>69</v>
      </c>
      <c r="O1274">
        <f t="shared" si="156"/>
        <v>15239.060546999999</v>
      </c>
      <c r="P1274">
        <f>IF(N1274=-1,VLOOKUP(M1274,periods!$A$1:$B$11,2,FALSE),VLOOKUP(M1274,periods!$A$1:$B$11,2,FALSE)/100)</f>
        <v>1E-3</v>
      </c>
      <c r="Q1274">
        <f t="shared" si="157"/>
        <v>15.239060546999999</v>
      </c>
      <c r="R1274">
        <f t="shared" si="158"/>
        <v>232228.96635513194</v>
      </c>
    </row>
    <row r="1275" spans="1:18" x14ac:dyDescent="0.25">
      <c r="A1275">
        <v>42</v>
      </c>
      <c r="B1275">
        <v>2</v>
      </c>
      <c r="C1275">
        <v>5</v>
      </c>
      <c r="D1275">
        <v>57</v>
      </c>
      <c r="E1275">
        <v>18929.082031000002</v>
      </c>
      <c r="H1275" s="2">
        <v>16</v>
      </c>
      <c r="I1275" s="2">
        <v>1</v>
      </c>
      <c r="J1275" s="2">
        <v>71</v>
      </c>
      <c r="K1275" s="3">
        <v>58309.003905999998</v>
      </c>
      <c r="L1275">
        <f t="shared" si="153"/>
        <v>16</v>
      </c>
      <c r="M1275">
        <f t="shared" si="154"/>
        <v>1</v>
      </c>
      <c r="N1275">
        <f t="shared" si="155"/>
        <v>71</v>
      </c>
      <c r="O1275">
        <f t="shared" si="156"/>
        <v>58309.003905999998</v>
      </c>
      <c r="P1275">
        <f>IF(N1275=-1,VLOOKUP(M1275,periods!$A$1:$B$11,2,FALSE),VLOOKUP(M1275,periods!$A$1:$B$11,2,FALSE)/100)</f>
        <v>1E-3</v>
      </c>
      <c r="Q1275">
        <f t="shared" si="157"/>
        <v>58.309003906000001</v>
      </c>
      <c r="R1275">
        <f t="shared" si="158"/>
        <v>3399939.9365099231</v>
      </c>
    </row>
    <row r="1276" spans="1:18" x14ac:dyDescent="0.25">
      <c r="A1276">
        <v>2100295</v>
      </c>
      <c r="B1276">
        <v>2</v>
      </c>
      <c r="C1276">
        <v>5</v>
      </c>
      <c r="D1276">
        <v>58</v>
      </c>
      <c r="E1276">
        <v>42667.917969000002</v>
      </c>
      <c r="H1276" s="2">
        <v>16</v>
      </c>
      <c r="I1276" s="2">
        <v>1</v>
      </c>
      <c r="J1276" s="2">
        <v>73</v>
      </c>
      <c r="K1276" s="3">
        <v>18031.238281000002</v>
      </c>
      <c r="L1276">
        <f t="shared" si="153"/>
        <v>16</v>
      </c>
      <c r="M1276">
        <f t="shared" si="154"/>
        <v>1</v>
      </c>
      <c r="N1276">
        <f t="shared" si="155"/>
        <v>73</v>
      </c>
      <c r="O1276">
        <f t="shared" si="156"/>
        <v>18031.238281000002</v>
      </c>
      <c r="P1276">
        <f>IF(N1276=-1,VLOOKUP(M1276,periods!$A$1:$B$11,2,FALSE),VLOOKUP(M1276,periods!$A$1:$B$11,2,FALSE)/100)</f>
        <v>1E-3</v>
      </c>
      <c r="Q1276">
        <f t="shared" si="157"/>
        <v>18.031238281000004</v>
      </c>
      <c r="R1276">
        <f t="shared" si="158"/>
        <v>325125.55394619989</v>
      </c>
    </row>
    <row r="1277" spans="1:18" x14ac:dyDescent="0.25">
      <c r="A1277">
        <v>42</v>
      </c>
      <c r="B1277">
        <v>2</v>
      </c>
      <c r="C1277">
        <v>5</v>
      </c>
      <c r="D1277">
        <v>59</v>
      </c>
      <c r="E1277">
        <v>37218.464844000002</v>
      </c>
      <c r="H1277" s="2">
        <v>16</v>
      </c>
      <c r="I1277" s="2">
        <v>1</v>
      </c>
      <c r="J1277" s="2">
        <v>87</v>
      </c>
      <c r="K1277" s="3">
        <v>17621.601562</v>
      </c>
      <c r="L1277">
        <f t="shared" si="153"/>
        <v>16</v>
      </c>
      <c r="M1277">
        <f t="shared" si="154"/>
        <v>1</v>
      </c>
      <c r="N1277">
        <f t="shared" si="155"/>
        <v>87</v>
      </c>
      <c r="O1277">
        <f t="shared" si="156"/>
        <v>17621.601562</v>
      </c>
      <c r="P1277">
        <f>IF(N1277=-1,VLOOKUP(M1277,periods!$A$1:$B$11,2,FALSE),VLOOKUP(M1277,periods!$A$1:$B$11,2,FALSE)/100)</f>
        <v>1E-3</v>
      </c>
      <c r="Q1277">
        <f t="shared" si="157"/>
        <v>17.621601561999999</v>
      </c>
      <c r="R1277">
        <f t="shared" si="158"/>
        <v>310520.84160988079</v>
      </c>
    </row>
    <row r="1278" spans="1:18" x14ac:dyDescent="0.25">
      <c r="A1278">
        <v>2100295</v>
      </c>
      <c r="B1278">
        <v>2</v>
      </c>
      <c r="C1278">
        <v>5</v>
      </c>
      <c r="D1278">
        <v>59</v>
      </c>
      <c r="E1278">
        <v>11516.605469</v>
      </c>
      <c r="H1278" s="2">
        <v>16</v>
      </c>
      <c r="I1278" s="2">
        <v>1</v>
      </c>
      <c r="J1278" s="2">
        <v>93</v>
      </c>
      <c r="K1278" s="3">
        <v>12847.898438</v>
      </c>
      <c r="L1278">
        <f t="shared" si="153"/>
        <v>16</v>
      </c>
      <c r="M1278">
        <f t="shared" si="154"/>
        <v>1</v>
      </c>
      <c r="N1278">
        <f t="shared" si="155"/>
        <v>93</v>
      </c>
      <c r="O1278">
        <f t="shared" si="156"/>
        <v>12847.898438</v>
      </c>
      <c r="P1278">
        <f>IF(N1278=-1,VLOOKUP(M1278,periods!$A$1:$B$11,2,FALSE),VLOOKUP(M1278,periods!$A$1:$B$11,2,FALSE)/100)</f>
        <v>1E-3</v>
      </c>
      <c r="Q1278">
        <f t="shared" si="157"/>
        <v>12.847898438</v>
      </c>
      <c r="R1278">
        <f t="shared" si="158"/>
        <v>165068.49427316285</v>
      </c>
    </row>
    <row r="1279" spans="1:18" x14ac:dyDescent="0.25">
      <c r="A1279">
        <v>42</v>
      </c>
      <c r="B1279">
        <v>2</v>
      </c>
      <c r="C1279">
        <v>5</v>
      </c>
      <c r="D1279">
        <v>62</v>
      </c>
      <c r="E1279">
        <v>26082.708984000001</v>
      </c>
      <c r="H1279" s="2">
        <v>16</v>
      </c>
      <c r="I1279" s="2">
        <v>1</v>
      </c>
      <c r="J1279" s="2">
        <v>96</v>
      </c>
      <c r="K1279" s="3">
        <v>40379.628905999998</v>
      </c>
      <c r="L1279">
        <f t="shared" si="153"/>
        <v>16</v>
      </c>
      <c r="M1279">
        <f t="shared" si="154"/>
        <v>1</v>
      </c>
      <c r="N1279">
        <f t="shared" si="155"/>
        <v>96</v>
      </c>
      <c r="O1279">
        <f t="shared" si="156"/>
        <v>40379.628905999998</v>
      </c>
      <c r="P1279">
        <f>IF(N1279=-1,VLOOKUP(M1279,periods!$A$1:$B$11,2,FALSE),VLOOKUP(M1279,periods!$A$1:$B$11,2,FALSE)/100)</f>
        <v>1E-3</v>
      </c>
      <c r="Q1279">
        <f t="shared" si="157"/>
        <v>40.379628906000001</v>
      </c>
      <c r="R1279">
        <f t="shared" si="158"/>
        <v>1630514.4305862705</v>
      </c>
    </row>
    <row r="1280" spans="1:18" x14ac:dyDescent="0.25">
      <c r="A1280">
        <v>42</v>
      </c>
      <c r="B1280">
        <v>2</v>
      </c>
      <c r="C1280">
        <v>5</v>
      </c>
      <c r="D1280">
        <v>63</v>
      </c>
      <c r="E1280">
        <v>51764.695312000003</v>
      </c>
      <c r="H1280" s="2">
        <v>16</v>
      </c>
      <c r="I1280" s="2">
        <v>1</v>
      </c>
      <c r="J1280" s="2">
        <v>97</v>
      </c>
      <c r="K1280" s="3">
        <v>21610.853515999999</v>
      </c>
      <c r="L1280">
        <f t="shared" si="153"/>
        <v>16</v>
      </c>
      <c r="M1280">
        <f t="shared" si="154"/>
        <v>1</v>
      </c>
      <c r="N1280">
        <f t="shared" si="155"/>
        <v>97</v>
      </c>
      <c r="O1280">
        <f t="shared" si="156"/>
        <v>21610.853515999999</v>
      </c>
      <c r="P1280">
        <f>IF(N1280=-1,VLOOKUP(M1280,periods!$A$1:$B$11,2,FALSE),VLOOKUP(M1280,periods!$A$1:$B$11,2,FALSE)/100)</f>
        <v>1E-3</v>
      </c>
      <c r="Q1280">
        <f t="shared" si="157"/>
        <v>21.610853515999999</v>
      </c>
      <c r="R1280">
        <f t="shared" si="158"/>
        <v>467028.98969000956</v>
      </c>
    </row>
    <row r="1281" spans="1:18" x14ac:dyDescent="0.25">
      <c r="A1281">
        <v>42</v>
      </c>
      <c r="B1281">
        <v>2</v>
      </c>
      <c r="C1281">
        <v>5</v>
      </c>
      <c r="D1281">
        <v>65</v>
      </c>
      <c r="E1281">
        <v>26181.183593999998</v>
      </c>
      <c r="H1281" s="2">
        <v>16</v>
      </c>
      <c r="I1281" s="2">
        <v>1</v>
      </c>
      <c r="J1281" s="2">
        <v>99</v>
      </c>
      <c r="K1281" s="3">
        <v>33110.082030999998</v>
      </c>
      <c r="L1281">
        <f t="shared" si="153"/>
        <v>16</v>
      </c>
      <c r="M1281">
        <f t="shared" si="154"/>
        <v>1</v>
      </c>
      <c r="N1281">
        <f t="shared" si="155"/>
        <v>99</v>
      </c>
      <c r="O1281">
        <f t="shared" si="156"/>
        <v>33110.082030999998</v>
      </c>
      <c r="P1281">
        <f>IF(N1281=-1,VLOOKUP(M1281,periods!$A$1:$B$11,2,FALSE),VLOOKUP(M1281,periods!$A$1:$B$11,2,FALSE)/100)</f>
        <v>1E-3</v>
      </c>
      <c r="Q1281">
        <f t="shared" si="157"/>
        <v>33.110082030999997</v>
      </c>
      <c r="R1281">
        <f t="shared" si="158"/>
        <v>1096277.5320995492</v>
      </c>
    </row>
    <row r="1282" spans="1:18" x14ac:dyDescent="0.25">
      <c r="A1282">
        <v>42</v>
      </c>
      <c r="B1282">
        <v>2</v>
      </c>
      <c r="C1282">
        <v>5</v>
      </c>
      <c r="D1282">
        <v>66</v>
      </c>
      <c r="E1282">
        <v>17921.871093999998</v>
      </c>
      <c r="H1282" s="2">
        <v>16</v>
      </c>
      <c r="I1282" s="2">
        <v>1</v>
      </c>
      <c r="J1282" s="2">
        <v>100</v>
      </c>
      <c r="K1282" s="3">
        <v>34713.019530999998</v>
      </c>
      <c r="L1282">
        <f t="shared" ref="L1282:L1345" si="159">H1282</f>
        <v>16</v>
      </c>
      <c r="M1282">
        <f t="shared" ref="M1282:M1345" si="160">I1282</f>
        <v>1</v>
      </c>
      <c r="N1282">
        <f t="shared" ref="N1282:N1345" si="161">J1282</f>
        <v>100</v>
      </c>
      <c r="O1282">
        <f t="shared" ref="O1282:O1345" si="162">K1282</f>
        <v>34713.019530999998</v>
      </c>
      <c r="P1282">
        <f>IF(N1282=-1,VLOOKUP(M1282,periods!$A$1:$B$11,2,FALSE),VLOOKUP(M1282,periods!$A$1:$B$11,2,FALSE)/100)</f>
        <v>1E-3</v>
      </c>
      <c r="Q1282">
        <f t="shared" si="157"/>
        <v>34.713019531</v>
      </c>
      <c r="R1282">
        <f t="shared" si="158"/>
        <v>1204993.7249595874</v>
      </c>
    </row>
    <row r="1283" spans="1:18" x14ac:dyDescent="0.25">
      <c r="A1283">
        <v>42</v>
      </c>
      <c r="B1283">
        <v>2</v>
      </c>
      <c r="C1283">
        <v>5</v>
      </c>
      <c r="D1283">
        <v>67</v>
      </c>
      <c r="E1283">
        <v>23976.814452999999</v>
      </c>
      <c r="H1283" s="2">
        <v>16</v>
      </c>
      <c r="I1283" s="2">
        <v>2</v>
      </c>
      <c r="J1283" s="2">
        <v>-1</v>
      </c>
      <c r="K1283" s="3">
        <v>18354.998047000001</v>
      </c>
      <c r="L1283">
        <f t="shared" si="159"/>
        <v>16</v>
      </c>
      <c r="M1283">
        <f t="shared" si="160"/>
        <v>2</v>
      </c>
      <c r="N1283">
        <f t="shared" si="161"/>
        <v>-1</v>
      </c>
      <c r="O1283">
        <f t="shared" si="162"/>
        <v>18354.998047000001</v>
      </c>
      <c r="P1283">
        <f>IF(N1283=-1,VLOOKUP(M1283,periods!$A$1:$B$11,2,FALSE),VLOOKUP(M1283,periods!$A$1:$B$11,2,FALSE)/100)</f>
        <v>0.1</v>
      </c>
      <c r="Q1283">
        <f t="shared" ref="Q1283:Q1346" si="163">O1283*P1283</f>
        <v>1835.4998047000001</v>
      </c>
      <c r="R1283">
        <f t="shared" ref="R1283:R1346" si="164">P1283*O1283^2</f>
        <v>33690595.330537386</v>
      </c>
    </row>
    <row r="1284" spans="1:18" x14ac:dyDescent="0.25">
      <c r="A1284">
        <v>2100295</v>
      </c>
      <c r="B1284">
        <v>2</v>
      </c>
      <c r="C1284">
        <v>5</v>
      </c>
      <c r="D1284">
        <v>68</v>
      </c>
      <c r="E1284">
        <v>22039.722656000002</v>
      </c>
      <c r="H1284" s="2">
        <v>16</v>
      </c>
      <c r="I1284" s="2">
        <v>2</v>
      </c>
      <c r="J1284" s="2">
        <v>1</v>
      </c>
      <c r="K1284" s="3">
        <v>42955.316405999998</v>
      </c>
      <c r="L1284">
        <f t="shared" si="159"/>
        <v>16</v>
      </c>
      <c r="M1284">
        <f t="shared" si="160"/>
        <v>2</v>
      </c>
      <c r="N1284">
        <f t="shared" si="161"/>
        <v>1</v>
      </c>
      <c r="O1284">
        <f t="shared" si="162"/>
        <v>42955.316405999998</v>
      </c>
      <c r="P1284">
        <f>IF(N1284=-1,VLOOKUP(M1284,periods!$A$1:$B$11,2,FALSE),VLOOKUP(M1284,periods!$A$1:$B$11,2,FALSE)/100)</f>
        <v>1E-3</v>
      </c>
      <c r="Q1284">
        <f t="shared" si="163"/>
        <v>42.955316406000001</v>
      </c>
      <c r="R1284">
        <f t="shared" si="164"/>
        <v>1845159.2075395726</v>
      </c>
    </row>
    <row r="1285" spans="1:18" x14ac:dyDescent="0.25">
      <c r="A1285">
        <v>42</v>
      </c>
      <c r="B1285">
        <v>2</v>
      </c>
      <c r="C1285">
        <v>5</v>
      </c>
      <c r="D1285">
        <v>69</v>
      </c>
      <c r="E1285">
        <v>14015.986328000001</v>
      </c>
      <c r="H1285" s="2">
        <v>16</v>
      </c>
      <c r="I1285" s="2">
        <v>2</v>
      </c>
      <c r="J1285" s="2">
        <v>2</v>
      </c>
      <c r="K1285" s="3">
        <v>35779.71875</v>
      </c>
      <c r="L1285">
        <f t="shared" si="159"/>
        <v>16</v>
      </c>
      <c r="M1285">
        <f t="shared" si="160"/>
        <v>2</v>
      </c>
      <c r="N1285">
        <f t="shared" si="161"/>
        <v>2</v>
      </c>
      <c r="O1285">
        <f t="shared" si="162"/>
        <v>35779.71875</v>
      </c>
      <c r="P1285">
        <f>IF(N1285=-1,VLOOKUP(M1285,periods!$A$1:$B$11,2,FALSE),VLOOKUP(M1285,periods!$A$1:$B$11,2,FALSE)/100)</f>
        <v>1E-3</v>
      </c>
      <c r="Q1285">
        <f t="shared" si="163"/>
        <v>35.779718750000001</v>
      </c>
      <c r="R1285">
        <f t="shared" si="164"/>
        <v>1280188.2738291016</v>
      </c>
    </row>
    <row r="1286" spans="1:18" x14ac:dyDescent="0.25">
      <c r="A1286">
        <v>2100295</v>
      </c>
      <c r="B1286">
        <v>2</v>
      </c>
      <c r="C1286">
        <v>5</v>
      </c>
      <c r="D1286">
        <v>73</v>
      </c>
      <c r="E1286">
        <v>18070.25</v>
      </c>
      <c r="H1286" s="2">
        <v>16</v>
      </c>
      <c r="I1286" s="2">
        <v>2</v>
      </c>
      <c r="J1286" s="2">
        <v>3</v>
      </c>
      <c r="K1286" s="3">
        <v>35634.265625</v>
      </c>
      <c r="L1286">
        <f t="shared" si="159"/>
        <v>16</v>
      </c>
      <c r="M1286">
        <f t="shared" si="160"/>
        <v>2</v>
      </c>
      <c r="N1286">
        <f t="shared" si="161"/>
        <v>3</v>
      </c>
      <c r="O1286">
        <f t="shared" si="162"/>
        <v>35634.265625</v>
      </c>
      <c r="P1286">
        <f>IF(N1286=-1,VLOOKUP(M1286,periods!$A$1:$B$11,2,FALSE),VLOOKUP(M1286,periods!$A$1:$B$11,2,FALSE)/100)</f>
        <v>1E-3</v>
      </c>
      <c r="Q1286">
        <f t="shared" si="163"/>
        <v>35.634265624999998</v>
      </c>
      <c r="R1286">
        <f t="shared" si="164"/>
        <v>1269800.8866330567</v>
      </c>
    </row>
    <row r="1287" spans="1:18" x14ac:dyDescent="0.25">
      <c r="A1287">
        <v>42</v>
      </c>
      <c r="B1287">
        <v>2</v>
      </c>
      <c r="C1287">
        <v>5</v>
      </c>
      <c r="D1287">
        <v>74</v>
      </c>
      <c r="E1287">
        <v>74267.953125</v>
      </c>
      <c r="H1287" s="2">
        <v>16</v>
      </c>
      <c r="I1287" s="2">
        <v>2</v>
      </c>
      <c r="J1287" s="2">
        <v>6</v>
      </c>
      <c r="K1287" s="3">
        <v>6399.7705079999996</v>
      </c>
      <c r="L1287">
        <f t="shared" si="159"/>
        <v>16</v>
      </c>
      <c r="M1287">
        <f t="shared" si="160"/>
        <v>2</v>
      </c>
      <c r="N1287">
        <f t="shared" si="161"/>
        <v>6</v>
      </c>
      <c r="O1287">
        <f t="shared" si="162"/>
        <v>6399.7705079999996</v>
      </c>
      <c r="P1287">
        <f>IF(N1287=-1,VLOOKUP(M1287,periods!$A$1:$B$11,2,FALSE),VLOOKUP(M1287,periods!$A$1:$B$11,2,FALSE)/100)</f>
        <v>1E-3</v>
      </c>
      <c r="Q1287">
        <f t="shared" si="163"/>
        <v>6.3997705079999996</v>
      </c>
      <c r="R1287">
        <f t="shared" si="164"/>
        <v>40957.062555066572</v>
      </c>
    </row>
    <row r="1288" spans="1:18" x14ac:dyDescent="0.25">
      <c r="A1288">
        <v>2100295</v>
      </c>
      <c r="B1288">
        <v>2</v>
      </c>
      <c r="C1288">
        <v>5</v>
      </c>
      <c r="D1288">
        <v>74</v>
      </c>
      <c r="E1288">
        <v>33878.753905999998</v>
      </c>
      <c r="H1288" s="2">
        <v>16</v>
      </c>
      <c r="I1288" s="2">
        <v>2</v>
      </c>
      <c r="J1288" s="2">
        <v>8</v>
      </c>
      <c r="K1288" s="3">
        <v>83579.449217999994</v>
      </c>
      <c r="L1288">
        <f t="shared" si="159"/>
        <v>16</v>
      </c>
      <c r="M1288">
        <f t="shared" si="160"/>
        <v>2</v>
      </c>
      <c r="N1288">
        <f t="shared" si="161"/>
        <v>8</v>
      </c>
      <c r="O1288">
        <f t="shared" si="162"/>
        <v>83579.449217999994</v>
      </c>
      <c r="P1288">
        <f>IF(N1288=-1,VLOOKUP(M1288,periods!$A$1:$B$11,2,FALSE),VLOOKUP(M1288,periods!$A$1:$B$11,2,FALSE)/100)</f>
        <v>1E-3</v>
      </c>
      <c r="Q1288">
        <f t="shared" si="163"/>
        <v>83.579449217999993</v>
      </c>
      <c r="R1288">
        <f t="shared" si="164"/>
        <v>6985524.3315842403</v>
      </c>
    </row>
    <row r="1289" spans="1:18" x14ac:dyDescent="0.25">
      <c r="A1289">
        <v>2100295</v>
      </c>
      <c r="B1289">
        <v>2</v>
      </c>
      <c r="C1289">
        <v>5</v>
      </c>
      <c r="D1289">
        <v>81</v>
      </c>
      <c r="E1289">
        <v>39381.269530999998</v>
      </c>
      <c r="H1289" s="2">
        <v>16</v>
      </c>
      <c r="I1289" s="2">
        <v>2</v>
      </c>
      <c r="J1289" s="2">
        <v>12</v>
      </c>
      <c r="K1289" s="3">
        <v>26229.978515999999</v>
      </c>
      <c r="L1289">
        <f t="shared" si="159"/>
        <v>16</v>
      </c>
      <c r="M1289">
        <f t="shared" si="160"/>
        <v>2</v>
      </c>
      <c r="N1289">
        <f t="shared" si="161"/>
        <v>12</v>
      </c>
      <c r="O1289">
        <f t="shared" si="162"/>
        <v>26229.978515999999</v>
      </c>
      <c r="P1289">
        <f>IF(N1289=-1,VLOOKUP(M1289,periods!$A$1:$B$11,2,FALSE),VLOOKUP(M1289,periods!$A$1:$B$11,2,FALSE)/100)</f>
        <v>1E-3</v>
      </c>
      <c r="Q1289">
        <f t="shared" si="163"/>
        <v>26.229978515999999</v>
      </c>
      <c r="R1289">
        <f t="shared" si="164"/>
        <v>688011.77294982143</v>
      </c>
    </row>
    <row r="1290" spans="1:18" x14ac:dyDescent="0.25">
      <c r="A1290">
        <v>42</v>
      </c>
      <c r="B1290">
        <v>2</v>
      </c>
      <c r="C1290">
        <v>5</v>
      </c>
      <c r="D1290">
        <v>87</v>
      </c>
      <c r="E1290">
        <v>16216.884765999999</v>
      </c>
      <c r="H1290" s="2">
        <v>16</v>
      </c>
      <c r="I1290" s="2">
        <v>2</v>
      </c>
      <c r="J1290" s="2">
        <v>13</v>
      </c>
      <c r="K1290" s="3">
        <v>10420.488281</v>
      </c>
      <c r="L1290">
        <f t="shared" si="159"/>
        <v>16</v>
      </c>
      <c r="M1290">
        <f t="shared" si="160"/>
        <v>2</v>
      </c>
      <c r="N1290">
        <f t="shared" si="161"/>
        <v>13</v>
      </c>
      <c r="O1290">
        <f t="shared" si="162"/>
        <v>10420.488281</v>
      </c>
      <c r="P1290">
        <f>IF(N1290=-1,VLOOKUP(M1290,periods!$A$1:$B$11,2,FALSE),VLOOKUP(M1290,periods!$A$1:$B$11,2,FALSE)/100)</f>
        <v>1E-3</v>
      </c>
      <c r="Q1290">
        <f t="shared" si="163"/>
        <v>10.420488281000001</v>
      </c>
      <c r="R1290">
        <f t="shared" si="164"/>
        <v>108586.57601445833</v>
      </c>
    </row>
    <row r="1291" spans="1:18" x14ac:dyDescent="0.25">
      <c r="A1291">
        <v>2100295</v>
      </c>
      <c r="B1291">
        <v>2</v>
      </c>
      <c r="C1291">
        <v>5</v>
      </c>
      <c r="D1291">
        <v>87</v>
      </c>
      <c r="E1291">
        <v>42881.921875</v>
      </c>
      <c r="H1291" s="2">
        <v>16</v>
      </c>
      <c r="I1291" s="2">
        <v>2</v>
      </c>
      <c r="J1291" s="2">
        <v>19</v>
      </c>
      <c r="K1291" s="3">
        <v>61255.880858999997</v>
      </c>
      <c r="L1291">
        <f t="shared" si="159"/>
        <v>16</v>
      </c>
      <c r="M1291">
        <f t="shared" si="160"/>
        <v>2</v>
      </c>
      <c r="N1291">
        <f t="shared" si="161"/>
        <v>19</v>
      </c>
      <c r="O1291">
        <f t="shared" si="162"/>
        <v>61255.880858999997</v>
      </c>
      <c r="P1291">
        <f>IF(N1291=-1,VLOOKUP(M1291,periods!$A$1:$B$11,2,FALSE),VLOOKUP(M1291,periods!$A$1:$B$11,2,FALSE)/100)</f>
        <v>1E-3</v>
      </c>
      <c r="Q1291">
        <f t="shared" si="163"/>
        <v>61.255880859000001</v>
      </c>
      <c r="R1291">
        <f t="shared" si="164"/>
        <v>3752282.9398120022</v>
      </c>
    </row>
    <row r="1292" spans="1:18" x14ac:dyDescent="0.25">
      <c r="A1292">
        <v>42</v>
      </c>
      <c r="B1292">
        <v>2</v>
      </c>
      <c r="C1292">
        <v>5</v>
      </c>
      <c r="D1292">
        <v>88</v>
      </c>
      <c r="E1292">
        <v>25489.369140999999</v>
      </c>
      <c r="H1292" s="2">
        <v>16</v>
      </c>
      <c r="I1292" s="2">
        <v>2</v>
      </c>
      <c r="J1292" s="2">
        <v>20</v>
      </c>
      <c r="K1292" s="3">
        <v>44457.054687999997</v>
      </c>
      <c r="L1292">
        <f t="shared" si="159"/>
        <v>16</v>
      </c>
      <c r="M1292">
        <f t="shared" si="160"/>
        <v>2</v>
      </c>
      <c r="N1292">
        <f t="shared" si="161"/>
        <v>20</v>
      </c>
      <c r="O1292">
        <f t="shared" si="162"/>
        <v>44457.054687999997</v>
      </c>
      <c r="P1292">
        <f>IF(N1292=-1,VLOOKUP(M1292,periods!$A$1:$B$11,2,FALSE),VLOOKUP(M1292,periods!$A$1:$B$11,2,FALSE)/100)</f>
        <v>1E-3</v>
      </c>
      <c r="Q1292">
        <f t="shared" si="163"/>
        <v>44.457054687999999</v>
      </c>
      <c r="R1292">
        <f t="shared" si="164"/>
        <v>1976429.7115318226</v>
      </c>
    </row>
    <row r="1293" spans="1:18" x14ac:dyDescent="0.25">
      <c r="A1293">
        <v>42</v>
      </c>
      <c r="B1293">
        <v>2</v>
      </c>
      <c r="C1293">
        <v>5</v>
      </c>
      <c r="D1293">
        <v>89</v>
      </c>
      <c r="E1293">
        <v>11967.936523</v>
      </c>
      <c r="H1293" s="2">
        <v>16</v>
      </c>
      <c r="I1293" s="2">
        <v>2</v>
      </c>
      <c r="J1293" s="2">
        <v>23</v>
      </c>
      <c r="K1293" s="3">
        <v>16412.117188</v>
      </c>
      <c r="L1293">
        <f t="shared" si="159"/>
        <v>16</v>
      </c>
      <c r="M1293">
        <f t="shared" si="160"/>
        <v>2</v>
      </c>
      <c r="N1293">
        <f t="shared" si="161"/>
        <v>23</v>
      </c>
      <c r="O1293">
        <f t="shared" si="162"/>
        <v>16412.117188</v>
      </c>
      <c r="P1293">
        <f>IF(N1293=-1,VLOOKUP(M1293,periods!$A$1:$B$11,2,FALSE),VLOOKUP(M1293,periods!$A$1:$B$11,2,FALSE)/100)</f>
        <v>1E-3</v>
      </c>
      <c r="Q1293">
        <f t="shared" si="163"/>
        <v>16.412117188</v>
      </c>
      <c r="R1293">
        <f t="shared" si="164"/>
        <v>269357.59059264505</v>
      </c>
    </row>
    <row r="1294" spans="1:18" x14ac:dyDescent="0.25">
      <c r="A1294">
        <v>2100295</v>
      </c>
      <c r="B1294">
        <v>2</v>
      </c>
      <c r="C1294">
        <v>5</v>
      </c>
      <c r="D1294">
        <v>89</v>
      </c>
      <c r="E1294">
        <v>8571.9091800000006</v>
      </c>
      <c r="H1294" s="2">
        <v>16</v>
      </c>
      <c r="I1294" s="2">
        <v>2</v>
      </c>
      <c r="J1294" s="2">
        <v>24</v>
      </c>
      <c r="K1294" s="3">
        <v>28892.150390999999</v>
      </c>
      <c r="L1294">
        <f t="shared" si="159"/>
        <v>16</v>
      </c>
      <c r="M1294">
        <f t="shared" si="160"/>
        <v>2</v>
      </c>
      <c r="N1294">
        <f t="shared" si="161"/>
        <v>24</v>
      </c>
      <c r="O1294">
        <f t="shared" si="162"/>
        <v>28892.150390999999</v>
      </c>
      <c r="P1294">
        <f>IF(N1294=-1,VLOOKUP(M1294,periods!$A$1:$B$11,2,FALSE),VLOOKUP(M1294,periods!$A$1:$B$11,2,FALSE)/100)</f>
        <v>1E-3</v>
      </c>
      <c r="Q1294">
        <f t="shared" si="163"/>
        <v>28.892150391000001</v>
      </c>
      <c r="R1294">
        <f t="shared" si="164"/>
        <v>834756.35421616142</v>
      </c>
    </row>
    <row r="1295" spans="1:18" x14ac:dyDescent="0.25">
      <c r="A1295">
        <v>42</v>
      </c>
      <c r="B1295">
        <v>2</v>
      </c>
      <c r="C1295">
        <v>5</v>
      </c>
      <c r="D1295">
        <v>90</v>
      </c>
      <c r="E1295">
        <v>34845.203125</v>
      </c>
      <c r="H1295" s="2">
        <v>16</v>
      </c>
      <c r="I1295" s="2">
        <v>2</v>
      </c>
      <c r="J1295" s="2">
        <v>28</v>
      </c>
      <c r="K1295" s="3">
        <v>41992.84375</v>
      </c>
      <c r="L1295">
        <f t="shared" si="159"/>
        <v>16</v>
      </c>
      <c r="M1295">
        <f t="shared" si="160"/>
        <v>2</v>
      </c>
      <c r="N1295">
        <f t="shared" si="161"/>
        <v>28</v>
      </c>
      <c r="O1295">
        <f t="shared" si="162"/>
        <v>41992.84375</v>
      </c>
      <c r="P1295">
        <f>IF(N1295=-1,VLOOKUP(M1295,periods!$A$1:$B$11,2,FALSE),VLOOKUP(M1295,periods!$A$1:$B$11,2,FALSE)/100)</f>
        <v>1E-3</v>
      </c>
      <c r="Q1295">
        <f t="shared" si="163"/>
        <v>41.992843749999999</v>
      </c>
      <c r="R1295">
        <f t="shared" si="164"/>
        <v>1763398.926211914</v>
      </c>
    </row>
    <row r="1296" spans="1:18" x14ac:dyDescent="0.25">
      <c r="A1296">
        <v>2100295</v>
      </c>
      <c r="B1296">
        <v>2</v>
      </c>
      <c r="C1296">
        <v>5</v>
      </c>
      <c r="D1296">
        <v>92</v>
      </c>
      <c r="E1296">
        <v>33107.777344000002</v>
      </c>
      <c r="H1296" s="2">
        <v>16</v>
      </c>
      <c r="I1296" s="2">
        <v>2</v>
      </c>
      <c r="J1296" s="2">
        <v>30</v>
      </c>
      <c r="K1296" s="3">
        <v>58996.125</v>
      </c>
      <c r="L1296">
        <f t="shared" si="159"/>
        <v>16</v>
      </c>
      <c r="M1296">
        <f t="shared" si="160"/>
        <v>2</v>
      </c>
      <c r="N1296">
        <f t="shared" si="161"/>
        <v>30</v>
      </c>
      <c r="O1296">
        <f t="shared" si="162"/>
        <v>58996.125</v>
      </c>
      <c r="P1296">
        <f>IF(N1296=-1,VLOOKUP(M1296,periods!$A$1:$B$11,2,FALSE),VLOOKUP(M1296,periods!$A$1:$B$11,2,FALSE)/100)</f>
        <v>1E-3</v>
      </c>
      <c r="Q1296">
        <f t="shared" si="163"/>
        <v>58.996124999999999</v>
      </c>
      <c r="R1296">
        <f t="shared" si="164"/>
        <v>3480542.7650156249</v>
      </c>
    </row>
    <row r="1297" spans="1:18" x14ac:dyDescent="0.25">
      <c r="A1297">
        <v>42</v>
      </c>
      <c r="B1297">
        <v>2</v>
      </c>
      <c r="C1297">
        <v>5</v>
      </c>
      <c r="D1297">
        <v>93</v>
      </c>
      <c r="E1297">
        <v>8658.1835940000001</v>
      </c>
      <c r="H1297" s="2">
        <v>16</v>
      </c>
      <c r="I1297" s="2">
        <v>2</v>
      </c>
      <c r="J1297" s="2">
        <v>31</v>
      </c>
      <c r="K1297" s="3">
        <v>61103.556640000003</v>
      </c>
      <c r="L1297">
        <f t="shared" si="159"/>
        <v>16</v>
      </c>
      <c r="M1297">
        <f t="shared" si="160"/>
        <v>2</v>
      </c>
      <c r="N1297">
        <f t="shared" si="161"/>
        <v>31</v>
      </c>
      <c r="O1297">
        <f t="shared" si="162"/>
        <v>61103.556640000003</v>
      </c>
      <c r="P1297">
        <f>IF(N1297=-1,VLOOKUP(M1297,periods!$A$1:$B$11,2,FALSE),VLOOKUP(M1297,periods!$A$1:$B$11,2,FALSE)/100)</f>
        <v>1E-3</v>
      </c>
      <c r="Q1297">
        <f t="shared" si="163"/>
        <v>61.103556640000001</v>
      </c>
      <c r="R1297">
        <f t="shared" si="164"/>
        <v>3733644.6340576885</v>
      </c>
    </row>
    <row r="1298" spans="1:18" x14ac:dyDescent="0.25">
      <c r="A1298">
        <v>42</v>
      </c>
      <c r="B1298">
        <v>2</v>
      </c>
      <c r="C1298">
        <v>5</v>
      </c>
      <c r="D1298">
        <v>94</v>
      </c>
      <c r="E1298">
        <v>24605.298827999999</v>
      </c>
      <c r="H1298" s="2">
        <v>16</v>
      </c>
      <c r="I1298" s="2">
        <v>2</v>
      </c>
      <c r="J1298" s="2">
        <v>32</v>
      </c>
      <c r="K1298" s="3">
        <v>37736.277344000002</v>
      </c>
      <c r="L1298">
        <f t="shared" si="159"/>
        <v>16</v>
      </c>
      <c r="M1298">
        <f t="shared" si="160"/>
        <v>2</v>
      </c>
      <c r="N1298">
        <f t="shared" si="161"/>
        <v>32</v>
      </c>
      <c r="O1298">
        <f t="shared" si="162"/>
        <v>37736.277344000002</v>
      </c>
      <c r="P1298">
        <f>IF(N1298=-1,VLOOKUP(M1298,periods!$A$1:$B$11,2,FALSE),VLOOKUP(M1298,periods!$A$1:$B$11,2,FALSE)/100)</f>
        <v>1E-3</v>
      </c>
      <c r="Q1298">
        <f t="shared" si="163"/>
        <v>37.736277344000001</v>
      </c>
      <c r="R1298">
        <f t="shared" si="164"/>
        <v>1424026.6277832878</v>
      </c>
    </row>
    <row r="1299" spans="1:18" x14ac:dyDescent="0.25">
      <c r="A1299">
        <v>42</v>
      </c>
      <c r="B1299">
        <v>2</v>
      </c>
      <c r="C1299">
        <v>5</v>
      </c>
      <c r="D1299">
        <v>95</v>
      </c>
      <c r="E1299">
        <v>17996.777343999998</v>
      </c>
      <c r="H1299" s="2">
        <v>16</v>
      </c>
      <c r="I1299" s="2">
        <v>2</v>
      </c>
      <c r="J1299" s="2">
        <v>37</v>
      </c>
      <c r="K1299" s="3">
        <v>63026.613280999998</v>
      </c>
      <c r="L1299">
        <f t="shared" si="159"/>
        <v>16</v>
      </c>
      <c r="M1299">
        <f t="shared" si="160"/>
        <v>2</v>
      </c>
      <c r="N1299">
        <f t="shared" si="161"/>
        <v>37</v>
      </c>
      <c r="O1299">
        <f t="shared" si="162"/>
        <v>63026.613280999998</v>
      </c>
      <c r="P1299">
        <f>IF(N1299=-1,VLOOKUP(M1299,periods!$A$1:$B$11,2,FALSE),VLOOKUP(M1299,periods!$A$1:$B$11,2,FALSE)/100)</f>
        <v>1E-3</v>
      </c>
      <c r="Q1299">
        <f t="shared" si="163"/>
        <v>63.026613280999996</v>
      </c>
      <c r="R1299">
        <f t="shared" si="164"/>
        <v>3972353.9816727252</v>
      </c>
    </row>
    <row r="1300" spans="1:18" x14ac:dyDescent="0.25">
      <c r="A1300">
        <v>2100295</v>
      </c>
      <c r="B1300">
        <v>2</v>
      </c>
      <c r="C1300">
        <v>5</v>
      </c>
      <c r="D1300">
        <v>95</v>
      </c>
      <c r="E1300">
        <v>12543.209961</v>
      </c>
      <c r="H1300" s="2">
        <v>16</v>
      </c>
      <c r="I1300" s="2">
        <v>2</v>
      </c>
      <c r="J1300" s="2">
        <v>38</v>
      </c>
      <c r="K1300" s="3">
        <v>2316.2036130000001</v>
      </c>
      <c r="L1300">
        <f t="shared" si="159"/>
        <v>16</v>
      </c>
      <c r="M1300">
        <f t="shared" si="160"/>
        <v>2</v>
      </c>
      <c r="N1300">
        <f t="shared" si="161"/>
        <v>38</v>
      </c>
      <c r="O1300">
        <f t="shared" si="162"/>
        <v>2316.2036130000001</v>
      </c>
      <c r="P1300">
        <f>IF(N1300=-1,VLOOKUP(M1300,periods!$A$1:$B$11,2,FALSE),VLOOKUP(M1300,periods!$A$1:$B$11,2,FALSE)/100)</f>
        <v>1E-3</v>
      </c>
      <c r="Q1300">
        <f t="shared" si="163"/>
        <v>2.3162036130000003</v>
      </c>
      <c r="R1300">
        <f t="shared" si="164"/>
        <v>5364.799176874255</v>
      </c>
    </row>
    <row r="1301" spans="1:18" x14ac:dyDescent="0.25">
      <c r="A1301">
        <v>42</v>
      </c>
      <c r="B1301">
        <v>2</v>
      </c>
      <c r="C1301">
        <v>5</v>
      </c>
      <c r="D1301">
        <v>96</v>
      </c>
      <c r="E1301">
        <v>15232.560546999999</v>
      </c>
      <c r="H1301" s="2">
        <v>16</v>
      </c>
      <c r="I1301" s="2">
        <v>2</v>
      </c>
      <c r="J1301" s="2">
        <v>42</v>
      </c>
      <c r="K1301" s="3">
        <v>20606.611327999999</v>
      </c>
      <c r="L1301">
        <f t="shared" si="159"/>
        <v>16</v>
      </c>
      <c r="M1301">
        <f t="shared" si="160"/>
        <v>2</v>
      </c>
      <c r="N1301">
        <f t="shared" si="161"/>
        <v>42</v>
      </c>
      <c r="O1301">
        <f t="shared" si="162"/>
        <v>20606.611327999999</v>
      </c>
      <c r="P1301">
        <f>IF(N1301=-1,VLOOKUP(M1301,periods!$A$1:$B$11,2,FALSE),VLOOKUP(M1301,periods!$A$1:$B$11,2,FALSE)/100)</f>
        <v>1E-3</v>
      </c>
      <c r="Q1301">
        <f t="shared" si="163"/>
        <v>20.606611328</v>
      </c>
      <c r="R1301">
        <f t="shared" si="164"/>
        <v>424632.43042325787</v>
      </c>
    </row>
    <row r="1302" spans="1:18" x14ac:dyDescent="0.25">
      <c r="A1302">
        <v>2100295</v>
      </c>
      <c r="B1302">
        <v>2</v>
      </c>
      <c r="C1302">
        <v>5</v>
      </c>
      <c r="D1302">
        <v>99</v>
      </c>
      <c r="E1302">
        <v>12147.345703000001</v>
      </c>
      <c r="H1302" s="2">
        <v>16</v>
      </c>
      <c r="I1302" s="2">
        <v>2</v>
      </c>
      <c r="J1302" s="2">
        <v>44</v>
      </c>
      <c r="K1302" s="3">
        <v>43335.886719000002</v>
      </c>
      <c r="L1302">
        <f t="shared" si="159"/>
        <v>16</v>
      </c>
      <c r="M1302">
        <f t="shared" si="160"/>
        <v>2</v>
      </c>
      <c r="N1302">
        <f t="shared" si="161"/>
        <v>44</v>
      </c>
      <c r="O1302">
        <f t="shared" si="162"/>
        <v>43335.886719000002</v>
      </c>
      <c r="P1302">
        <f>IF(N1302=-1,VLOOKUP(M1302,periods!$A$1:$B$11,2,FALSE),VLOOKUP(M1302,periods!$A$1:$B$11,2,FALSE)/100)</f>
        <v>1E-3</v>
      </c>
      <c r="Q1302">
        <f t="shared" si="163"/>
        <v>43.335886719000001</v>
      </c>
      <c r="R1302">
        <f t="shared" si="164"/>
        <v>1877999.0777220009</v>
      </c>
    </row>
    <row r="1303" spans="1:18" x14ac:dyDescent="0.25">
      <c r="A1303">
        <v>42</v>
      </c>
      <c r="B1303">
        <v>2</v>
      </c>
      <c r="C1303">
        <v>5</v>
      </c>
      <c r="D1303">
        <v>100</v>
      </c>
      <c r="E1303">
        <v>12778.548828000001</v>
      </c>
      <c r="H1303" s="2">
        <v>16</v>
      </c>
      <c r="I1303" s="2">
        <v>2</v>
      </c>
      <c r="J1303" s="2">
        <v>48</v>
      </c>
      <c r="K1303" s="3">
        <v>23538.240234000001</v>
      </c>
      <c r="L1303">
        <f t="shared" si="159"/>
        <v>16</v>
      </c>
      <c r="M1303">
        <f t="shared" si="160"/>
        <v>2</v>
      </c>
      <c r="N1303">
        <f t="shared" si="161"/>
        <v>48</v>
      </c>
      <c r="O1303">
        <f t="shared" si="162"/>
        <v>23538.240234000001</v>
      </c>
      <c r="P1303">
        <f>IF(N1303=-1,VLOOKUP(M1303,periods!$A$1:$B$11,2,FALSE),VLOOKUP(M1303,periods!$A$1:$B$11,2,FALSE)/100)</f>
        <v>1E-3</v>
      </c>
      <c r="Q1303">
        <f t="shared" si="163"/>
        <v>23.538240234</v>
      </c>
      <c r="R1303">
        <f t="shared" si="164"/>
        <v>554048.75331349648</v>
      </c>
    </row>
    <row r="1304" spans="1:18" x14ac:dyDescent="0.25">
      <c r="A1304">
        <v>42</v>
      </c>
      <c r="B1304">
        <v>2</v>
      </c>
      <c r="C1304">
        <v>6</v>
      </c>
      <c r="D1304">
        <v>-1</v>
      </c>
      <c r="E1304">
        <v>1689.180664</v>
      </c>
      <c r="H1304" s="2">
        <v>16</v>
      </c>
      <c r="I1304" s="2">
        <v>2</v>
      </c>
      <c r="J1304" s="2">
        <v>49</v>
      </c>
      <c r="K1304" s="3">
        <v>27165.285156000002</v>
      </c>
      <c r="L1304">
        <f t="shared" si="159"/>
        <v>16</v>
      </c>
      <c r="M1304">
        <f t="shared" si="160"/>
        <v>2</v>
      </c>
      <c r="N1304">
        <f t="shared" si="161"/>
        <v>49</v>
      </c>
      <c r="O1304">
        <f t="shared" si="162"/>
        <v>27165.285156000002</v>
      </c>
      <c r="P1304">
        <f>IF(N1304=-1,VLOOKUP(M1304,periods!$A$1:$B$11,2,FALSE),VLOOKUP(M1304,periods!$A$1:$B$11,2,FALSE)/100)</f>
        <v>1E-3</v>
      </c>
      <c r="Q1304">
        <f t="shared" si="163"/>
        <v>27.165285156000003</v>
      </c>
      <c r="R1304">
        <f t="shared" si="164"/>
        <v>737952.71760679397</v>
      </c>
    </row>
    <row r="1305" spans="1:18" x14ac:dyDescent="0.25">
      <c r="A1305">
        <v>2100295</v>
      </c>
      <c r="B1305">
        <v>2</v>
      </c>
      <c r="C1305">
        <v>6</v>
      </c>
      <c r="D1305">
        <v>-1</v>
      </c>
      <c r="E1305">
        <v>0</v>
      </c>
      <c r="H1305" s="2">
        <v>16</v>
      </c>
      <c r="I1305" s="2">
        <v>2</v>
      </c>
      <c r="J1305" s="2">
        <v>50</v>
      </c>
      <c r="K1305" s="3">
        <v>53956.316405999998</v>
      </c>
      <c r="L1305">
        <f t="shared" si="159"/>
        <v>16</v>
      </c>
      <c r="M1305">
        <f t="shared" si="160"/>
        <v>2</v>
      </c>
      <c r="N1305">
        <f t="shared" si="161"/>
        <v>50</v>
      </c>
      <c r="O1305">
        <f t="shared" si="162"/>
        <v>53956.316405999998</v>
      </c>
      <c r="P1305">
        <f>IF(N1305=-1,VLOOKUP(M1305,periods!$A$1:$B$11,2,FALSE),VLOOKUP(M1305,periods!$A$1:$B$11,2,FALSE)/100)</f>
        <v>1E-3</v>
      </c>
      <c r="Q1305">
        <f t="shared" si="163"/>
        <v>53.956316405999999</v>
      </c>
      <c r="R1305">
        <f t="shared" si="164"/>
        <v>2911284.0801043846</v>
      </c>
    </row>
    <row r="1306" spans="1:18" x14ac:dyDescent="0.25">
      <c r="A1306">
        <v>42</v>
      </c>
      <c r="B1306">
        <v>2</v>
      </c>
      <c r="C1306">
        <v>6</v>
      </c>
      <c r="D1306">
        <v>1</v>
      </c>
      <c r="E1306">
        <v>7934.169922</v>
      </c>
      <c r="H1306" s="2">
        <v>16</v>
      </c>
      <c r="I1306" s="2">
        <v>2</v>
      </c>
      <c r="J1306" s="2">
        <v>51</v>
      </c>
      <c r="K1306" s="3">
        <v>47911.007812000003</v>
      </c>
      <c r="L1306">
        <f t="shared" si="159"/>
        <v>16</v>
      </c>
      <c r="M1306">
        <f t="shared" si="160"/>
        <v>2</v>
      </c>
      <c r="N1306">
        <f t="shared" si="161"/>
        <v>51</v>
      </c>
      <c r="O1306">
        <f t="shared" si="162"/>
        <v>47911.007812000003</v>
      </c>
      <c r="P1306">
        <f>IF(N1306=-1,VLOOKUP(M1306,periods!$A$1:$B$11,2,FALSE),VLOOKUP(M1306,periods!$A$1:$B$11,2,FALSE)/100)</f>
        <v>1E-3</v>
      </c>
      <c r="Q1306">
        <f t="shared" si="163"/>
        <v>47.911007812000001</v>
      </c>
      <c r="R1306">
        <f t="shared" si="164"/>
        <v>2295464.6695615253</v>
      </c>
    </row>
    <row r="1307" spans="1:18" x14ac:dyDescent="0.25">
      <c r="A1307">
        <v>42</v>
      </c>
      <c r="B1307">
        <v>2</v>
      </c>
      <c r="C1307">
        <v>6</v>
      </c>
      <c r="D1307">
        <v>2</v>
      </c>
      <c r="E1307">
        <v>2234.5363769999999</v>
      </c>
      <c r="H1307" s="2">
        <v>16</v>
      </c>
      <c r="I1307" s="2">
        <v>2</v>
      </c>
      <c r="J1307" s="2">
        <v>52</v>
      </c>
      <c r="K1307" s="3">
        <v>59533.837891000003</v>
      </c>
      <c r="L1307">
        <f t="shared" si="159"/>
        <v>16</v>
      </c>
      <c r="M1307">
        <f t="shared" si="160"/>
        <v>2</v>
      </c>
      <c r="N1307">
        <f t="shared" si="161"/>
        <v>52</v>
      </c>
      <c r="O1307">
        <f t="shared" si="162"/>
        <v>59533.837891000003</v>
      </c>
      <c r="P1307">
        <f>IF(N1307=-1,VLOOKUP(M1307,periods!$A$1:$B$11,2,FALSE),VLOOKUP(M1307,periods!$A$1:$B$11,2,FALSE)/100)</f>
        <v>1E-3</v>
      </c>
      <c r="Q1307">
        <f t="shared" si="163"/>
        <v>59.533837891000005</v>
      </c>
      <c r="R1307">
        <f t="shared" si="164"/>
        <v>3544277.8540318673</v>
      </c>
    </row>
    <row r="1308" spans="1:18" x14ac:dyDescent="0.25">
      <c r="A1308">
        <v>42</v>
      </c>
      <c r="B1308">
        <v>2</v>
      </c>
      <c r="C1308">
        <v>6</v>
      </c>
      <c r="D1308">
        <v>9</v>
      </c>
      <c r="E1308">
        <v>5299.4970700000003</v>
      </c>
      <c r="H1308" s="2">
        <v>16</v>
      </c>
      <c r="I1308" s="2">
        <v>2</v>
      </c>
      <c r="J1308" s="2">
        <v>54</v>
      </c>
      <c r="K1308" s="3">
        <v>21765.960938</v>
      </c>
      <c r="L1308">
        <f t="shared" si="159"/>
        <v>16</v>
      </c>
      <c r="M1308">
        <f t="shared" si="160"/>
        <v>2</v>
      </c>
      <c r="N1308">
        <f t="shared" si="161"/>
        <v>54</v>
      </c>
      <c r="O1308">
        <f t="shared" si="162"/>
        <v>21765.960938</v>
      </c>
      <c r="P1308">
        <f>IF(N1308=-1,VLOOKUP(M1308,periods!$A$1:$B$11,2,FALSE),VLOOKUP(M1308,periods!$A$1:$B$11,2,FALSE)/100)</f>
        <v>1E-3</v>
      </c>
      <c r="Q1308">
        <f t="shared" si="163"/>
        <v>21.765960937999999</v>
      </c>
      <c r="R1308">
        <f t="shared" si="164"/>
        <v>473757.05555454182</v>
      </c>
    </row>
    <row r="1309" spans="1:18" x14ac:dyDescent="0.25">
      <c r="A1309">
        <v>42</v>
      </c>
      <c r="B1309">
        <v>2</v>
      </c>
      <c r="C1309">
        <v>6</v>
      </c>
      <c r="D1309">
        <v>10</v>
      </c>
      <c r="E1309">
        <v>6549.4638670000004</v>
      </c>
      <c r="H1309" s="2">
        <v>16</v>
      </c>
      <c r="I1309" s="2">
        <v>2</v>
      </c>
      <c r="J1309" s="2">
        <v>57</v>
      </c>
      <c r="K1309" s="3">
        <v>31067.929688</v>
      </c>
      <c r="L1309">
        <f t="shared" si="159"/>
        <v>16</v>
      </c>
      <c r="M1309">
        <f t="shared" si="160"/>
        <v>2</v>
      </c>
      <c r="N1309">
        <f t="shared" si="161"/>
        <v>57</v>
      </c>
      <c r="O1309">
        <f t="shared" si="162"/>
        <v>31067.929688</v>
      </c>
      <c r="P1309">
        <f>IF(N1309=-1,VLOOKUP(M1309,periods!$A$1:$B$11,2,FALSE),VLOOKUP(M1309,periods!$A$1:$B$11,2,FALSE)/100)</f>
        <v>1E-3</v>
      </c>
      <c r="Q1309">
        <f t="shared" si="163"/>
        <v>31.067929688</v>
      </c>
      <c r="R1309">
        <f t="shared" si="164"/>
        <v>965216.25509851181</v>
      </c>
    </row>
    <row r="1310" spans="1:18" x14ac:dyDescent="0.25">
      <c r="A1310">
        <v>42</v>
      </c>
      <c r="B1310">
        <v>2</v>
      </c>
      <c r="C1310">
        <v>6</v>
      </c>
      <c r="D1310">
        <v>16</v>
      </c>
      <c r="E1310">
        <v>11065.265625</v>
      </c>
      <c r="H1310" s="2">
        <v>16</v>
      </c>
      <c r="I1310" s="2">
        <v>2</v>
      </c>
      <c r="J1310" s="2">
        <v>58</v>
      </c>
      <c r="K1310" s="3">
        <v>32742.091797000001</v>
      </c>
      <c r="L1310">
        <f t="shared" si="159"/>
        <v>16</v>
      </c>
      <c r="M1310">
        <f t="shared" si="160"/>
        <v>2</v>
      </c>
      <c r="N1310">
        <f t="shared" si="161"/>
        <v>58</v>
      </c>
      <c r="O1310">
        <f t="shared" si="162"/>
        <v>32742.091797000001</v>
      </c>
      <c r="P1310">
        <f>IF(N1310=-1,VLOOKUP(M1310,periods!$A$1:$B$11,2,FALSE),VLOOKUP(M1310,periods!$A$1:$B$11,2,FALSE)/100)</f>
        <v>1E-3</v>
      </c>
      <c r="Q1310">
        <f t="shared" si="163"/>
        <v>32.742091797</v>
      </c>
      <c r="R1310">
        <f t="shared" si="164"/>
        <v>1072044.5752431748</v>
      </c>
    </row>
    <row r="1311" spans="1:18" x14ac:dyDescent="0.25">
      <c r="A1311">
        <v>42</v>
      </c>
      <c r="B1311">
        <v>2</v>
      </c>
      <c r="C1311">
        <v>6</v>
      </c>
      <c r="D1311">
        <v>20</v>
      </c>
      <c r="E1311">
        <v>8787.0791019999997</v>
      </c>
      <c r="H1311" s="2">
        <v>16</v>
      </c>
      <c r="I1311" s="2">
        <v>2</v>
      </c>
      <c r="J1311" s="2">
        <v>59</v>
      </c>
      <c r="K1311" s="3">
        <v>42326.707030999998</v>
      </c>
      <c r="L1311">
        <f t="shared" si="159"/>
        <v>16</v>
      </c>
      <c r="M1311">
        <f t="shared" si="160"/>
        <v>2</v>
      </c>
      <c r="N1311">
        <f t="shared" si="161"/>
        <v>59</v>
      </c>
      <c r="O1311">
        <f t="shared" si="162"/>
        <v>42326.707030999998</v>
      </c>
      <c r="P1311">
        <f>IF(N1311=-1,VLOOKUP(M1311,periods!$A$1:$B$11,2,FALSE),VLOOKUP(M1311,periods!$A$1:$B$11,2,FALSE)/100)</f>
        <v>1E-3</v>
      </c>
      <c r="Q1311">
        <f t="shared" si="163"/>
        <v>42.326707030999998</v>
      </c>
      <c r="R1311">
        <f t="shared" si="164"/>
        <v>1791550.1280881048</v>
      </c>
    </row>
    <row r="1312" spans="1:18" x14ac:dyDescent="0.25">
      <c r="A1312">
        <v>42</v>
      </c>
      <c r="B1312">
        <v>2</v>
      </c>
      <c r="C1312">
        <v>6</v>
      </c>
      <c r="D1312">
        <v>21</v>
      </c>
      <c r="E1312">
        <v>2933.3723140000002</v>
      </c>
      <c r="H1312" s="2">
        <v>16</v>
      </c>
      <c r="I1312" s="2">
        <v>2</v>
      </c>
      <c r="J1312" s="2">
        <v>60</v>
      </c>
      <c r="K1312" s="3">
        <v>34450.507812000003</v>
      </c>
      <c r="L1312">
        <f t="shared" si="159"/>
        <v>16</v>
      </c>
      <c r="M1312">
        <f t="shared" si="160"/>
        <v>2</v>
      </c>
      <c r="N1312">
        <f t="shared" si="161"/>
        <v>60</v>
      </c>
      <c r="O1312">
        <f t="shared" si="162"/>
        <v>34450.507812000003</v>
      </c>
      <c r="P1312">
        <f>IF(N1312=-1,VLOOKUP(M1312,periods!$A$1:$B$11,2,FALSE),VLOOKUP(M1312,periods!$A$1:$B$11,2,FALSE)/100)</f>
        <v>1E-3</v>
      </c>
      <c r="Q1312">
        <f t="shared" si="163"/>
        <v>34.450507812000005</v>
      </c>
      <c r="R1312">
        <f t="shared" si="164"/>
        <v>1186837.4885046734</v>
      </c>
    </row>
    <row r="1313" spans="1:18" x14ac:dyDescent="0.25">
      <c r="A1313">
        <v>42</v>
      </c>
      <c r="B1313">
        <v>2</v>
      </c>
      <c r="C1313">
        <v>6</v>
      </c>
      <c r="D1313">
        <v>23</v>
      </c>
      <c r="E1313">
        <v>7586.9804690000001</v>
      </c>
      <c r="H1313" s="2">
        <v>16</v>
      </c>
      <c r="I1313" s="2">
        <v>2</v>
      </c>
      <c r="J1313" s="2">
        <v>62</v>
      </c>
      <c r="K1313" s="3">
        <v>36265.707030999998</v>
      </c>
      <c r="L1313">
        <f t="shared" si="159"/>
        <v>16</v>
      </c>
      <c r="M1313">
        <f t="shared" si="160"/>
        <v>2</v>
      </c>
      <c r="N1313">
        <f t="shared" si="161"/>
        <v>62</v>
      </c>
      <c r="O1313">
        <f t="shared" si="162"/>
        <v>36265.707030999998</v>
      </c>
      <c r="P1313">
        <f>IF(N1313=-1,VLOOKUP(M1313,periods!$A$1:$B$11,2,FALSE),VLOOKUP(M1313,periods!$A$1:$B$11,2,FALSE)/100)</f>
        <v>1E-3</v>
      </c>
      <c r="Q1313">
        <f t="shared" si="163"/>
        <v>36.265707030999998</v>
      </c>
      <c r="R1313">
        <f t="shared" si="164"/>
        <v>1315201.5064583228</v>
      </c>
    </row>
    <row r="1314" spans="1:18" x14ac:dyDescent="0.25">
      <c r="A1314">
        <v>42</v>
      </c>
      <c r="B1314">
        <v>2</v>
      </c>
      <c r="C1314">
        <v>6</v>
      </c>
      <c r="D1314">
        <v>25</v>
      </c>
      <c r="E1314">
        <v>12760.390625</v>
      </c>
      <c r="H1314" s="2">
        <v>16</v>
      </c>
      <c r="I1314" s="2">
        <v>2</v>
      </c>
      <c r="J1314" s="2">
        <v>63</v>
      </c>
      <c r="K1314" s="3">
        <v>33122.726562000003</v>
      </c>
      <c r="L1314">
        <f t="shared" si="159"/>
        <v>16</v>
      </c>
      <c r="M1314">
        <f t="shared" si="160"/>
        <v>2</v>
      </c>
      <c r="N1314">
        <f t="shared" si="161"/>
        <v>63</v>
      </c>
      <c r="O1314">
        <f t="shared" si="162"/>
        <v>33122.726562000003</v>
      </c>
      <c r="P1314">
        <f>IF(N1314=-1,VLOOKUP(M1314,periods!$A$1:$B$11,2,FALSE),VLOOKUP(M1314,periods!$A$1:$B$11,2,FALSE)/100)</f>
        <v>1E-3</v>
      </c>
      <c r="Q1314">
        <f t="shared" si="163"/>
        <v>33.122726562000004</v>
      </c>
      <c r="R1314">
        <f t="shared" si="164"/>
        <v>1097115.0149010206</v>
      </c>
    </row>
    <row r="1315" spans="1:18" x14ac:dyDescent="0.25">
      <c r="A1315">
        <v>42</v>
      </c>
      <c r="B1315">
        <v>2</v>
      </c>
      <c r="C1315">
        <v>6</v>
      </c>
      <c r="D1315">
        <v>26</v>
      </c>
      <c r="E1315">
        <v>10888.488281</v>
      </c>
      <c r="H1315" s="2">
        <v>16</v>
      </c>
      <c r="I1315" s="2">
        <v>2</v>
      </c>
      <c r="J1315" s="2">
        <v>64</v>
      </c>
      <c r="K1315" s="3">
        <v>34503.585937999997</v>
      </c>
      <c r="L1315">
        <f t="shared" si="159"/>
        <v>16</v>
      </c>
      <c r="M1315">
        <f t="shared" si="160"/>
        <v>2</v>
      </c>
      <c r="N1315">
        <f t="shared" si="161"/>
        <v>64</v>
      </c>
      <c r="O1315">
        <f t="shared" si="162"/>
        <v>34503.585937999997</v>
      </c>
      <c r="P1315">
        <f>IF(N1315=-1,VLOOKUP(M1315,periods!$A$1:$B$11,2,FALSE),VLOOKUP(M1315,periods!$A$1:$B$11,2,FALSE)/100)</f>
        <v>1E-3</v>
      </c>
      <c r="Q1315">
        <f t="shared" si="163"/>
        <v>34.503585938000001</v>
      </c>
      <c r="R1315">
        <f t="shared" si="164"/>
        <v>1190497.4425809511</v>
      </c>
    </row>
    <row r="1316" spans="1:18" x14ac:dyDescent="0.25">
      <c r="A1316">
        <v>42</v>
      </c>
      <c r="B1316">
        <v>2</v>
      </c>
      <c r="C1316">
        <v>6</v>
      </c>
      <c r="D1316">
        <v>44</v>
      </c>
      <c r="E1316">
        <v>8921.2177730000003</v>
      </c>
      <c r="H1316" s="2">
        <v>16</v>
      </c>
      <c r="I1316" s="2">
        <v>2</v>
      </c>
      <c r="J1316" s="2">
        <v>65</v>
      </c>
      <c r="K1316" s="3">
        <v>8991.0761719999991</v>
      </c>
      <c r="L1316">
        <f t="shared" si="159"/>
        <v>16</v>
      </c>
      <c r="M1316">
        <f t="shared" si="160"/>
        <v>2</v>
      </c>
      <c r="N1316">
        <f t="shared" si="161"/>
        <v>65</v>
      </c>
      <c r="O1316">
        <f t="shared" si="162"/>
        <v>8991.0761719999991</v>
      </c>
      <c r="P1316">
        <f>IF(N1316=-1,VLOOKUP(M1316,periods!$A$1:$B$11,2,FALSE),VLOOKUP(M1316,periods!$A$1:$B$11,2,FALSE)/100)</f>
        <v>1E-3</v>
      </c>
      <c r="Q1316">
        <f t="shared" si="163"/>
        <v>8.9910761719999996</v>
      </c>
      <c r="R1316">
        <f t="shared" si="164"/>
        <v>80839.450730706158</v>
      </c>
    </row>
    <row r="1317" spans="1:18" x14ac:dyDescent="0.25">
      <c r="A1317">
        <v>42</v>
      </c>
      <c r="B1317">
        <v>2</v>
      </c>
      <c r="C1317">
        <v>6</v>
      </c>
      <c r="D1317">
        <v>45</v>
      </c>
      <c r="E1317">
        <v>6460.3442379999997</v>
      </c>
      <c r="H1317" s="2">
        <v>16</v>
      </c>
      <c r="I1317" s="2">
        <v>2</v>
      </c>
      <c r="J1317" s="2">
        <v>68</v>
      </c>
      <c r="K1317" s="3">
        <v>17357.951172000001</v>
      </c>
      <c r="L1317">
        <f t="shared" si="159"/>
        <v>16</v>
      </c>
      <c r="M1317">
        <f t="shared" si="160"/>
        <v>2</v>
      </c>
      <c r="N1317">
        <f t="shared" si="161"/>
        <v>68</v>
      </c>
      <c r="O1317">
        <f t="shared" si="162"/>
        <v>17357.951172000001</v>
      </c>
      <c r="P1317">
        <f>IF(N1317=-1,VLOOKUP(M1317,periods!$A$1:$B$11,2,FALSE),VLOOKUP(M1317,periods!$A$1:$B$11,2,FALSE)/100)</f>
        <v>1E-3</v>
      </c>
      <c r="Q1317">
        <f t="shared" si="163"/>
        <v>17.357951172</v>
      </c>
      <c r="R1317">
        <f t="shared" si="164"/>
        <v>301298.46888953622</v>
      </c>
    </row>
    <row r="1318" spans="1:18" x14ac:dyDescent="0.25">
      <c r="A1318">
        <v>42</v>
      </c>
      <c r="B1318">
        <v>2</v>
      </c>
      <c r="C1318">
        <v>6</v>
      </c>
      <c r="D1318">
        <v>46</v>
      </c>
      <c r="E1318">
        <v>8231.6875</v>
      </c>
      <c r="H1318" s="2">
        <v>16</v>
      </c>
      <c r="I1318" s="2">
        <v>2</v>
      </c>
      <c r="J1318" s="2">
        <v>70</v>
      </c>
      <c r="K1318" s="3">
        <v>34078.644530999998</v>
      </c>
      <c r="L1318">
        <f t="shared" si="159"/>
        <v>16</v>
      </c>
      <c r="M1318">
        <f t="shared" si="160"/>
        <v>2</v>
      </c>
      <c r="N1318">
        <f t="shared" si="161"/>
        <v>70</v>
      </c>
      <c r="O1318">
        <f t="shared" si="162"/>
        <v>34078.644530999998</v>
      </c>
      <c r="P1318">
        <f>IF(N1318=-1,VLOOKUP(M1318,periods!$A$1:$B$11,2,FALSE),VLOOKUP(M1318,periods!$A$1:$B$11,2,FALSE)/100)</f>
        <v>1E-3</v>
      </c>
      <c r="Q1318">
        <f t="shared" si="163"/>
        <v>34.078644531000002</v>
      </c>
      <c r="R1318">
        <f t="shared" si="164"/>
        <v>1161354.013070256</v>
      </c>
    </row>
    <row r="1319" spans="1:18" x14ac:dyDescent="0.25">
      <c r="A1319">
        <v>42</v>
      </c>
      <c r="B1319">
        <v>2</v>
      </c>
      <c r="C1319">
        <v>6</v>
      </c>
      <c r="D1319">
        <v>49</v>
      </c>
      <c r="E1319">
        <v>4649.9174800000001</v>
      </c>
      <c r="H1319" s="2">
        <v>16</v>
      </c>
      <c r="I1319" s="2">
        <v>2</v>
      </c>
      <c r="J1319" s="2">
        <v>71</v>
      </c>
      <c r="K1319" s="3">
        <v>39016.324219000002</v>
      </c>
      <c r="L1319">
        <f t="shared" si="159"/>
        <v>16</v>
      </c>
      <c r="M1319">
        <f t="shared" si="160"/>
        <v>2</v>
      </c>
      <c r="N1319">
        <f t="shared" si="161"/>
        <v>71</v>
      </c>
      <c r="O1319">
        <f t="shared" si="162"/>
        <v>39016.324219000002</v>
      </c>
      <c r="P1319">
        <f>IF(N1319=-1,VLOOKUP(M1319,periods!$A$1:$B$11,2,FALSE),VLOOKUP(M1319,periods!$A$1:$B$11,2,FALSE)/100)</f>
        <v>1E-3</v>
      </c>
      <c r="Q1319">
        <f t="shared" si="163"/>
        <v>39.016324219000005</v>
      </c>
      <c r="R1319">
        <f t="shared" si="164"/>
        <v>1522273.5555621262</v>
      </c>
    </row>
    <row r="1320" spans="1:18" x14ac:dyDescent="0.25">
      <c r="A1320">
        <v>42</v>
      </c>
      <c r="B1320">
        <v>2</v>
      </c>
      <c r="C1320">
        <v>6</v>
      </c>
      <c r="D1320">
        <v>53</v>
      </c>
      <c r="E1320">
        <v>10017.316406</v>
      </c>
      <c r="H1320" s="2">
        <v>16</v>
      </c>
      <c r="I1320" s="2">
        <v>2</v>
      </c>
      <c r="J1320" s="2">
        <v>75</v>
      </c>
      <c r="K1320" s="3">
        <v>51722.550780999998</v>
      </c>
      <c r="L1320">
        <f t="shared" si="159"/>
        <v>16</v>
      </c>
      <c r="M1320">
        <f t="shared" si="160"/>
        <v>2</v>
      </c>
      <c r="N1320">
        <f t="shared" si="161"/>
        <v>75</v>
      </c>
      <c r="O1320">
        <f t="shared" si="162"/>
        <v>51722.550780999998</v>
      </c>
      <c r="P1320">
        <f>IF(N1320=-1,VLOOKUP(M1320,periods!$A$1:$B$11,2,FALSE),VLOOKUP(M1320,periods!$A$1:$B$11,2,FALSE)/100)</f>
        <v>1E-3</v>
      </c>
      <c r="Q1320">
        <f t="shared" si="163"/>
        <v>51.722550781000002</v>
      </c>
      <c r="R1320">
        <f t="shared" si="164"/>
        <v>2675222.2592931236</v>
      </c>
    </row>
    <row r="1321" spans="1:18" x14ac:dyDescent="0.25">
      <c r="A1321">
        <v>42</v>
      </c>
      <c r="B1321">
        <v>2</v>
      </c>
      <c r="C1321">
        <v>6</v>
      </c>
      <c r="D1321">
        <v>57</v>
      </c>
      <c r="E1321">
        <v>8792.8925780000009</v>
      </c>
      <c r="H1321" s="2">
        <v>16</v>
      </c>
      <c r="I1321" s="2">
        <v>2</v>
      </c>
      <c r="J1321" s="2">
        <v>78</v>
      </c>
      <c r="K1321" s="3">
        <v>17655.394531000002</v>
      </c>
      <c r="L1321">
        <f t="shared" si="159"/>
        <v>16</v>
      </c>
      <c r="M1321">
        <f t="shared" si="160"/>
        <v>2</v>
      </c>
      <c r="N1321">
        <f t="shared" si="161"/>
        <v>78</v>
      </c>
      <c r="O1321">
        <f t="shared" si="162"/>
        <v>17655.394531000002</v>
      </c>
      <c r="P1321">
        <f>IF(N1321=-1,VLOOKUP(M1321,periods!$A$1:$B$11,2,FALSE),VLOOKUP(M1321,periods!$A$1:$B$11,2,FALSE)/100)</f>
        <v>1E-3</v>
      </c>
      <c r="Q1321">
        <f t="shared" si="163"/>
        <v>17.655394531000002</v>
      </c>
      <c r="R1321">
        <f t="shared" si="164"/>
        <v>311712.95604526479</v>
      </c>
    </row>
    <row r="1322" spans="1:18" x14ac:dyDescent="0.25">
      <c r="A1322">
        <v>42</v>
      </c>
      <c r="B1322">
        <v>2</v>
      </c>
      <c r="C1322">
        <v>6</v>
      </c>
      <c r="D1322">
        <v>59</v>
      </c>
      <c r="E1322">
        <v>5448.6176759999998</v>
      </c>
      <c r="H1322" s="2">
        <v>16</v>
      </c>
      <c r="I1322" s="2">
        <v>2</v>
      </c>
      <c r="J1322" s="2">
        <v>79</v>
      </c>
      <c r="K1322" s="3">
        <v>39406.101562000003</v>
      </c>
      <c r="L1322">
        <f t="shared" si="159"/>
        <v>16</v>
      </c>
      <c r="M1322">
        <f t="shared" si="160"/>
        <v>2</v>
      </c>
      <c r="N1322">
        <f t="shared" si="161"/>
        <v>79</v>
      </c>
      <c r="O1322">
        <f t="shared" si="162"/>
        <v>39406.101562000003</v>
      </c>
      <c r="P1322">
        <f>IF(N1322=-1,VLOOKUP(M1322,periods!$A$1:$B$11,2,FALSE),VLOOKUP(M1322,periods!$A$1:$B$11,2,FALSE)/100)</f>
        <v>1E-3</v>
      </c>
      <c r="Q1322">
        <f t="shared" si="163"/>
        <v>39.406101562000003</v>
      </c>
      <c r="R1322">
        <f t="shared" si="164"/>
        <v>1552840.8403146591</v>
      </c>
    </row>
    <row r="1323" spans="1:18" x14ac:dyDescent="0.25">
      <c r="A1323">
        <v>42</v>
      </c>
      <c r="B1323">
        <v>2</v>
      </c>
      <c r="C1323">
        <v>6</v>
      </c>
      <c r="D1323">
        <v>64</v>
      </c>
      <c r="E1323">
        <v>5459.2622069999998</v>
      </c>
      <c r="H1323" s="2">
        <v>16</v>
      </c>
      <c r="I1323" s="2">
        <v>2</v>
      </c>
      <c r="J1323" s="2">
        <v>81</v>
      </c>
      <c r="K1323" s="3">
        <v>29246.679688</v>
      </c>
      <c r="L1323">
        <f t="shared" si="159"/>
        <v>16</v>
      </c>
      <c r="M1323">
        <f t="shared" si="160"/>
        <v>2</v>
      </c>
      <c r="N1323">
        <f t="shared" si="161"/>
        <v>81</v>
      </c>
      <c r="O1323">
        <f t="shared" si="162"/>
        <v>29246.679688</v>
      </c>
      <c r="P1323">
        <f>IF(N1323=-1,VLOOKUP(M1323,periods!$A$1:$B$11,2,FALSE),VLOOKUP(M1323,periods!$A$1:$B$11,2,FALSE)/100)</f>
        <v>1E-3</v>
      </c>
      <c r="Q1323">
        <f t="shared" si="163"/>
        <v>29.246679688</v>
      </c>
      <c r="R1323">
        <f t="shared" si="164"/>
        <v>855368.27277247177</v>
      </c>
    </row>
    <row r="1324" spans="1:18" x14ac:dyDescent="0.25">
      <c r="A1324">
        <v>42</v>
      </c>
      <c r="B1324">
        <v>2</v>
      </c>
      <c r="C1324">
        <v>6</v>
      </c>
      <c r="D1324">
        <v>66</v>
      </c>
      <c r="E1324">
        <v>10950.314453000001</v>
      </c>
      <c r="H1324" s="2">
        <v>16</v>
      </c>
      <c r="I1324" s="2">
        <v>2</v>
      </c>
      <c r="J1324" s="2">
        <v>82</v>
      </c>
      <c r="K1324" s="3">
        <v>25622.089843999998</v>
      </c>
      <c r="L1324">
        <f t="shared" si="159"/>
        <v>16</v>
      </c>
      <c r="M1324">
        <f t="shared" si="160"/>
        <v>2</v>
      </c>
      <c r="N1324">
        <f t="shared" si="161"/>
        <v>82</v>
      </c>
      <c r="O1324">
        <f t="shared" si="162"/>
        <v>25622.089843999998</v>
      </c>
      <c r="P1324">
        <f>IF(N1324=-1,VLOOKUP(M1324,periods!$A$1:$B$11,2,FALSE),VLOOKUP(M1324,periods!$A$1:$B$11,2,FALSE)/100)</f>
        <v>1E-3</v>
      </c>
      <c r="Q1324">
        <f t="shared" si="163"/>
        <v>25.622089843999998</v>
      </c>
      <c r="R1324">
        <f t="shared" si="164"/>
        <v>656491.48797400785</v>
      </c>
    </row>
    <row r="1325" spans="1:18" x14ac:dyDescent="0.25">
      <c r="A1325">
        <v>42</v>
      </c>
      <c r="B1325">
        <v>2</v>
      </c>
      <c r="C1325">
        <v>6</v>
      </c>
      <c r="D1325">
        <v>67</v>
      </c>
      <c r="E1325">
        <v>9387.2080079999996</v>
      </c>
      <c r="H1325" s="2">
        <v>16</v>
      </c>
      <c r="I1325" s="2">
        <v>2</v>
      </c>
      <c r="J1325" s="2">
        <v>84</v>
      </c>
      <c r="K1325" s="3">
        <v>22231.396484000001</v>
      </c>
      <c r="L1325">
        <f t="shared" si="159"/>
        <v>16</v>
      </c>
      <c r="M1325">
        <f t="shared" si="160"/>
        <v>2</v>
      </c>
      <c r="N1325">
        <f t="shared" si="161"/>
        <v>84</v>
      </c>
      <c r="O1325">
        <f t="shared" si="162"/>
        <v>22231.396484000001</v>
      </c>
      <c r="P1325">
        <f>IF(N1325=-1,VLOOKUP(M1325,periods!$A$1:$B$11,2,FALSE),VLOOKUP(M1325,periods!$A$1:$B$11,2,FALSE)/100)</f>
        <v>1E-3</v>
      </c>
      <c r="Q1325">
        <f t="shared" si="163"/>
        <v>22.231396484000001</v>
      </c>
      <c r="R1325">
        <f t="shared" si="164"/>
        <v>494234.98962880764</v>
      </c>
    </row>
    <row r="1326" spans="1:18" x14ac:dyDescent="0.25">
      <c r="A1326">
        <v>42</v>
      </c>
      <c r="B1326">
        <v>2</v>
      </c>
      <c r="C1326">
        <v>6</v>
      </c>
      <c r="D1326">
        <v>70</v>
      </c>
      <c r="E1326">
        <v>7322.8193359999996</v>
      </c>
      <c r="H1326" s="2">
        <v>16</v>
      </c>
      <c r="I1326" s="2">
        <v>2</v>
      </c>
      <c r="J1326" s="2">
        <v>85</v>
      </c>
      <c r="K1326" s="3">
        <v>79347.835938000004</v>
      </c>
      <c r="L1326">
        <f t="shared" si="159"/>
        <v>16</v>
      </c>
      <c r="M1326">
        <f t="shared" si="160"/>
        <v>2</v>
      </c>
      <c r="N1326">
        <f t="shared" si="161"/>
        <v>85</v>
      </c>
      <c r="O1326">
        <f t="shared" si="162"/>
        <v>79347.835938000004</v>
      </c>
      <c r="P1326">
        <f>IF(N1326=-1,VLOOKUP(M1326,periods!$A$1:$B$11,2,FALSE),VLOOKUP(M1326,periods!$A$1:$B$11,2,FALSE)/100)</f>
        <v>1E-3</v>
      </c>
      <c r="Q1326">
        <f t="shared" si="163"/>
        <v>79.347835938000003</v>
      </c>
      <c r="R1326">
        <f t="shared" si="164"/>
        <v>6296079.0680437656</v>
      </c>
    </row>
    <row r="1327" spans="1:18" x14ac:dyDescent="0.25">
      <c r="A1327">
        <v>42</v>
      </c>
      <c r="B1327">
        <v>2</v>
      </c>
      <c r="C1327">
        <v>6</v>
      </c>
      <c r="D1327">
        <v>72</v>
      </c>
      <c r="E1327">
        <v>4533.2890619999998</v>
      </c>
      <c r="H1327" s="2">
        <v>16</v>
      </c>
      <c r="I1327" s="2">
        <v>2</v>
      </c>
      <c r="J1327" s="2">
        <v>86</v>
      </c>
      <c r="K1327" s="3">
        <v>77832.546875</v>
      </c>
      <c r="L1327">
        <f t="shared" si="159"/>
        <v>16</v>
      </c>
      <c r="M1327">
        <f t="shared" si="160"/>
        <v>2</v>
      </c>
      <c r="N1327">
        <f t="shared" si="161"/>
        <v>86</v>
      </c>
      <c r="O1327">
        <f t="shared" si="162"/>
        <v>77832.546875</v>
      </c>
      <c r="P1327">
        <f>IF(N1327=-1,VLOOKUP(M1327,periods!$A$1:$B$11,2,FALSE),VLOOKUP(M1327,periods!$A$1:$B$11,2,FALSE)/100)</f>
        <v>1E-3</v>
      </c>
      <c r="Q1327">
        <f t="shared" si="163"/>
        <v>77.832546875000006</v>
      </c>
      <c r="R1327">
        <f t="shared" si="164"/>
        <v>6057905.3530490724</v>
      </c>
    </row>
    <row r="1328" spans="1:18" x14ac:dyDescent="0.25">
      <c r="A1328">
        <v>42</v>
      </c>
      <c r="B1328">
        <v>2</v>
      </c>
      <c r="C1328">
        <v>6</v>
      </c>
      <c r="D1328">
        <v>73</v>
      </c>
      <c r="E1328">
        <v>10094.548828000001</v>
      </c>
      <c r="H1328" s="2">
        <v>16</v>
      </c>
      <c r="I1328" s="2">
        <v>2</v>
      </c>
      <c r="J1328" s="2">
        <v>87</v>
      </c>
      <c r="K1328" s="3">
        <v>56948.753905999998</v>
      </c>
      <c r="L1328">
        <f t="shared" si="159"/>
        <v>16</v>
      </c>
      <c r="M1328">
        <f t="shared" si="160"/>
        <v>2</v>
      </c>
      <c r="N1328">
        <f t="shared" si="161"/>
        <v>87</v>
      </c>
      <c r="O1328">
        <f t="shared" si="162"/>
        <v>56948.753905999998</v>
      </c>
      <c r="P1328">
        <f>IF(N1328=-1,VLOOKUP(M1328,periods!$A$1:$B$11,2,FALSE),VLOOKUP(M1328,periods!$A$1:$B$11,2,FALSE)/100)</f>
        <v>1E-3</v>
      </c>
      <c r="Q1328">
        <f t="shared" si="163"/>
        <v>56.948753906</v>
      </c>
      <c r="R1328">
        <f t="shared" si="164"/>
        <v>3243160.5714461501</v>
      </c>
    </row>
    <row r="1329" spans="1:18" x14ac:dyDescent="0.25">
      <c r="A1329">
        <v>42</v>
      </c>
      <c r="B1329">
        <v>2</v>
      </c>
      <c r="C1329">
        <v>6</v>
      </c>
      <c r="D1329">
        <v>80</v>
      </c>
      <c r="E1329">
        <v>10121.840819999999</v>
      </c>
      <c r="H1329" s="2">
        <v>16</v>
      </c>
      <c r="I1329" s="2">
        <v>2</v>
      </c>
      <c r="J1329" s="2">
        <v>88</v>
      </c>
      <c r="K1329" s="3">
        <v>26288.443359000001</v>
      </c>
      <c r="L1329">
        <f t="shared" si="159"/>
        <v>16</v>
      </c>
      <c r="M1329">
        <f t="shared" si="160"/>
        <v>2</v>
      </c>
      <c r="N1329">
        <f t="shared" si="161"/>
        <v>88</v>
      </c>
      <c r="O1329">
        <f t="shared" si="162"/>
        <v>26288.443359000001</v>
      </c>
      <c r="P1329">
        <f>IF(N1329=-1,VLOOKUP(M1329,periods!$A$1:$B$11,2,FALSE),VLOOKUP(M1329,periods!$A$1:$B$11,2,FALSE)/100)</f>
        <v>1E-3</v>
      </c>
      <c r="Q1329">
        <f t="shared" si="163"/>
        <v>26.288443359000002</v>
      </c>
      <c r="R1329">
        <f t="shared" si="164"/>
        <v>691082.25423935126</v>
      </c>
    </row>
    <row r="1330" spans="1:18" x14ac:dyDescent="0.25">
      <c r="A1330">
        <v>42</v>
      </c>
      <c r="B1330">
        <v>2</v>
      </c>
      <c r="C1330">
        <v>6</v>
      </c>
      <c r="D1330">
        <v>97</v>
      </c>
      <c r="E1330">
        <v>5320.9936520000001</v>
      </c>
      <c r="H1330" s="2">
        <v>16</v>
      </c>
      <c r="I1330" s="2">
        <v>2</v>
      </c>
      <c r="J1330" s="2">
        <v>89</v>
      </c>
      <c r="K1330" s="3">
        <v>26514.931640000003</v>
      </c>
      <c r="L1330">
        <f t="shared" si="159"/>
        <v>16</v>
      </c>
      <c r="M1330">
        <f t="shared" si="160"/>
        <v>2</v>
      </c>
      <c r="N1330">
        <f t="shared" si="161"/>
        <v>89</v>
      </c>
      <c r="O1330">
        <f t="shared" si="162"/>
        <v>26514.931640000003</v>
      </c>
      <c r="P1330">
        <f>IF(N1330=-1,VLOOKUP(M1330,periods!$A$1:$B$11,2,FALSE),VLOOKUP(M1330,periods!$A$1:$B$11,2,FALSE)/100)</f>
        <v>1E-3</v>
      </c>
      <c r="Q1330">
        <f t="shared" si="163"/>
        <v>26.514931640000004</v>
      </c>
      <c r="R1330">
        <f t="shared" si="164"/>
        <v>703041.59987387329</v>
      </c>
    </row>
    <row r="1331" spans="1:18" x14ac:dyDescent="0.25">
      <c r="A1331">
        <v>42</v>
      </c>
      <c r="B1331">
        <v>2</v>
      </c>
      <c r="C1331">
        <v>6</v>
      </c>
      <c r="D1331">
        <v>98</v>
      </c>
      <c r="E1331">
        <v>8321.5654300000006</v>
      </c>
      <c r="H1331" s="2">
        <v>16</v>
      </c>
      <c r="I1331" s="2">
        <v>2</v>
      </c>
      <c r="J1331" s="2">
        <v>94</v>
      </c>
      <c r="K1331" s="3">
        <v>16141.299805000001</v>
      </c>
      <c r="L1331">
        <f t="shared" si="159"/>
        <v>16</v>
      </c>
      <c r="M1331">
        <f t="shared" si="160"/>
        <v>2</v>
      </c>
      <c r="N1331">
        <f t="shared" si="161"/>
        <v>94</v>
      </c>
      <c r="O1331">
        <f t="shared" si="162"/>
        <v>16141.299805000001</v>
      </c>
      <c r="P1331">
        <f>IF(N1331=-1,VLOOKUP(M1331,periods!$A$1:$B$11,2,FALSE),VLOOKUP(M1331,periods!$A$1:$B$11,2,FALSE)/100)</f>
        <v>1E-3</v>
      </c>
      <c r="Q1331">
        <f t="shared" si="163"/>
        <v>16.141299804999999</v>
      </c>
      <c r="R1331">
        <f t="shared" si="164"/>
        <v>260541.55939489306</v>
      </c>
    </row>
    <row r="1332" spans="1:18" x14ac:dyDescent="0.25">
      <c r="A1332">
        <v>42</v>
      </c>
      <c r="B1332">
        <v>2</v>
      </c>
      <c r="C1332">
        <v>7</v>
      </c>
      <c r="D1332">
        <v>-1</v>
      </c>
      <c r="E1332">
        <v>3764.7678219999998</v>
      </c>
      <c r="H1332" s="2">
        <v>16</v>
      </c>
      <c r="I1332" s="2">
        <v>2</v>
      </c>
      <c r="J1332" s="2">
        <v>97</v>
      </c>
      <c r="K1332" s="3">
        <v>57946.464844000002</v>
      </c>
      <c r="L1332">
        <f t="shared" si="159"/>
        <v>16</v>
      </c>
      <c r="M1332">
        <f t="shared" si="160"/>
        <v>2</v>
      </c>
      <c r="N1332">
        <f t="shared" si="161"/>
        <v>97</v>
      </c>
      <c r="O1332">
        <f t="shared" si="162"/>
        <v>57946.464844000002</v>
      </c>
      <c r="P1332">
        <f>IF(N1332=-1,VLOOKUP(M1332,periods!$A$1:$B$11,2,FALSE),VLOOKUP(M1332,periods!$A$1:$B$11,2,FALSE)/100)</f>
        <v>1E-3</v>
      </c>
      <c r="Q1332">
        <f t="shared" si="163"/>
        <v>57.946464844000005</v>
      </c>
      <c r="R1332">
        <f t="shared" si="164"/>
        <v>3357792.7879169285</v>
      </c>
    </row>
    <row r="1333" spans="1:18" x14ac:dyDescent="0.25">
      <c r="A1333">
        <v>2100295</v>
      </c>
      <c r="B1333">
        <v>2</v>
      </c>
      <c r="C1333">
        <v>7</v>
      </c>
      <c r="D1333">
        <v>-1</v>
      </c>
      <c r="E1333">
        <v>0</v>
      </c>
      <c r="H1333" s="2">
        <v>16</v>
      </c>
      <c r="I1333" s="2">
        <v>2</v>
      </c>
      <c r="J1333" s="2">
        <v>99</v>
      </c>
      <c r="K1333" s="3">
        <v>72971.568360000005</v>
      </c>
      <c r="L1333">
        <f t="shared" si="159"/>
        <v>16</v>
      </c>
      <c r="M1333">
        <f t="shared" si="160"/>
        <v>2</v>
      </c>
      <c r="N1333">
        <f t="shared" si="161"/>
        <v>99</v>
      </c>
      <c r="O1333">
        <f t="shared" si="162"/>
        <v>72971.568360000005</v>
      </c>
      <c r="P1333">
        <f>IF(N1333=-1,VLOOKUP(M1333,periods!$A$1:$B$11,2,FALSE),VLOOKUP(M1333,periods!$A$1:$B$11,2,FALSE)/100)</f>
        <v>1E-3</v>
      </c>
      <c r="Q1333">
        <f t="shared" si="163"/>
        <v>72.971568360000006</v>
      </c>
      <c r="R1333">
        <f t="shared" si="164"/>
        <v>5324849.7889181543</v>
      </c>
    </row>
    <row r="1334" spans="1:18" x14ac:dyDescent="0.25">
      <c r="A1334">
        <v>42</v>
      </c>
      <c r="B1334">
        <v>2</v>
      </c>
      <c r="C1334">
        <v>7</v>
      </c>
      <c r="D1334">
        <v>1</v>
      </c>
      <c r="E1334">
        <v>5803.2138670000004</v>
      </c>
      <c r="H1334" s="2">
        <v>17</v>
      </c>
      <c r="I1334" s="2">
        <v>1</v>
      </c>
      <c r="J1334" s="2">
        <v>-1</v>
      </c>
      <c r="K1334" s="3">
        <v>4498.9298090000002</v>
      </c>
      <c r="L1334">
        <f t="shared" si="159"/>
        <v>17</v>
      </c>
      <c r="M1334">
        <f t="shared" si="160"/>
        <v>1</v>
      </c>
      <c r="N1334">
        <f t="shared" si="161"/>
        <v>-1</v>
      </c>
      <c r="O1334">
        <f t="shared" si="162"/>
        <v>4498.9298090000002</v>
      </c>
      <c r="P1334">
        <f>IF(N1334=-1,VLOOKUP(M1334,periods!$A$1:$B$11,2,FALSE),VLOOKUP(M1334,periods!$A$1:$B$11,2,FALSE)/100)</f>
        <v>0.1</v>
      </c>
      <c r="Q1334">
        <f t="shared" si="163"/>
        <v>449.89298090000005</v>
      </c>
      <c r="R1334">
        <f t="shared" si="164"/>
        <v>2024036.9426308777</v>
      </c>
    </row>
    <row r="1335" spans="1:18" x14ac:dyDescent="0.25">
      <c r="A1335">
        <v>42</v>
      </c>
      <c r="B1335">
        <v>2</v>
      </c>
      <c r="C1335">
        <v>7</v>
      </c>
      <c r="D1335">
        <v>4</v>
      </c>
      <c r="E1335">
        <v>6288.3554690000001</v>
      </c>
      <c r="H1335" s="2">
        <v>17</v>
      </c>
      <c r="I1335" s="2">
        <v>1</v>
      </c>
      <c r="J1335" s="2">
        <v>5</v>
      </c>
      <c r="K1335" s="3">
        <v>9768.9208980000003</v>
      </c>
      <c r="L1335">
        <f t="shared" si="159"/>
        <v>17</v>
      </c>
      <c r="M1335">
        <f t="shared" si="160"/>
        <v>1</v>
      </c>
      <c r="N1335">
        <f t="shared" si="161"/>
        <v>5</v>
      </c>
      <c r="O1335">
        <f t="shared" si="162"/>
        <v>9768.9208980000003</v>
      </c>
      <c r="P1335">
        <f>IF(N1335=-1,VLOOKUP(M1335,periods!$A$1:$B$11,2,FALSE),VLOOKUP(M1335,periods!$A$1:$B$11,2,FALSE)/100)</f>
        <v>1E-3</v>
      </c>
      <c r="Q1335">
        <f t="shared" si="163"/>
        <v>9.7689208980000011</v>
      </c>
      <c r="R1335">
        <f t="shared" si="164"/>
        <v>95431.815511381137</v>
      </c>
    </row>
    <row r="1336" spans="1:18" x14ac:dyDescent="0.25">
      <c r="A1336">
        <v>42</v>
      </c>
      <c r="B1336">
        <v>2</v>
      </c>
      <c r="C1336">
        <v>7</v>
      </c>
      <c r="D1336">
        <v>7</v>
      </c>
      <c r="E1336">
        <v>5872.5751950000003</v>
      </c>
      <c r="H1336" s="2">
        <v>17</v>
      </c>
      <c r="I1336" s="2">
        <v>1</v>
      </c>
      <c r="J1336" s="2">
        <v>7</v>
      </c>
      <c r="K1336" s="3">
        <v>22828.257812</v>
      </c>
      <c r="L1336">
        <f t="shared" si="159"/>
        <v>17</v>
      </c>
      <c r="M1336">
        <f t="shared" si="160"/>
        <v>1</v>
      </c>
      <c r="N1336">
        <f t="shared" si="161"/>
        <v>7</v>
      </c>
      <c r="O1336">
        <f t="shared" si="162"/>
        <v>22828.257812</v>
      </c>
      <c r="P1336">
        <f>IF(N1336=-1,VLOOKUP(M1336,periods!$A$1:$B$11,2,FALSE),VLOOKUP(M1336,periods!$A$1:$B$11,2,FALSE)/100)</f>
        <v>1E-3</v>
      </c>
      <c r="Q1336">
        <f t="shared" si="163"/>
        <v>22.828257812</v>
      </c>
      <c r="R1336">
        <f t="shared" si="164"/>
        <v>521129.35473113903</v>
      </c>
    </row>
    <row r="1337" spans="1:18" x14ac:dyDescent="0.25">
      <c r="A1337">
        <v>42</v>
      </c>
      <c r="B1337">
        <v>2</v>
      </c>
      <c r="C1337">
        <v>7</v>
      </c>
      <c r="D1337">
        <v>9</v>
      </c>
      <c r="E1337">
        <v>8201.5283199999994</v>
      </c>
      <c r="H1337" s="2">
        <v>17</v>
      </c>
      <c r="I1337" s="2">
        <v>1</v>
      </c>
      <c r="J1337" s="2">
        <v>8</v>
      </c>
      <c r="K1337" s="3">
        <v>13111.757812</v>
      </c>
      <c r="L1337">
        <f t="shared" si="159"/>
        <v>17</v>
      </c>
      <c r="M1337">
        <f t="shared" si="160"/>
        <v>1</v>
      </c>
      <c r="N1337">
        <f t="shared" si="161"/>
        <v>8</v>
      </c>
      <c r="O1337">
        <f t="shared" si="162"/>
        <v>13111.757812</v>
      </c>
      <c r="P1337">
        <f>IF(N1337=-1,VLOOKUP(M1337,periods!$A$1:$B$11,2,FALSE),VLOOKUP(M1337,periods!$A$1:$B$11,2,FALSE)/100)</f>
        <v>1E-3</v>
      </c>
      <c r="Q1337">
        <f t="shared" si="163"/>
        <v>13.111757812</v>
      </c>
      <c r="R1337">
        <f t="shared" si="164"/>
        <v>171918.19292054302</v>
      </c>
    </row>
    <row r="1338" spans="1:18" x14ac:dyDescent="0.25">
      <c r="A1338">
        <v>42</v>
      </c>
      <c r="B1338">
        <v>2</v>
      </c>
      <c r="C1338">
        <v>7</v>
      </c>
      <c r="D1338">
        <v>10</v>
      </c>
      <c r="E1338">
        <v>7714.0898440000001</v>
      </c>
      <c r="H1338" s="2">
        <v>17</v>
      </c>
      <c r="I1338" s="2">
        <v>1</v>
      </c>
      <c r="J1338" s="2">
        <v>17</v>
      </c>
      <c r="K1338" s="3">
        <v>2391.6049800000001</v>
      </c>
      <c r="L1338">
        <f t="shared" si="159"/>
        <v>17</v>
      </c>
      <c r="M1338">
        <f t="shared" si="160"/>
        <v>1</v>
      </c>
      <c r="N1338">
        <f t="shared" si="161"/>
        <v>17</v>
      </c>
      <c r="O1338">
        <f t="shared" si="162"/>
        <v>2391.6049800000001</v>
      </c>
      <c r="P1338">
        <f>IF(N1338=-1,VLOOKUP(M1338,periods!$A$1:$B$11,2,FALSE),VLOOKUP(M1338,periods!$A$1:$B$11,2,FALSE)/100)</f>
        <v>1E-3</v>
      </c>
      <c r="Q1338">
        <f t="shared" si="163"/>
        <v>2.3916049800000003</v>
      </c>
      <c r="R1338">
        <f t="shared" si="164"/>
        <v>5719.7743803608009</v>
      </c>
    </row>
    <row r="1339" spans="1:18" x14ac:dyDescent="0.25">
      <c r="A1339">
        <v>42</v>
      </c>
      <c r="B1339">
        <v>2</v>
      </c>
      <c r="C1339">
        <v>7</v>
      </c>
      <c r="D1339">
        <v>11</v>
      </c>
      <c r="E1339">
        <v>6849.8173829999996</v>
      </c>
      <c r="H1339" s="2">
        <v>17</v>
      </c>
      <c r="I1339" s="2">
        <v>1</v>
      </c>
      <c r="J1339" s="2">
        <v>18</v>
      </c>
      <c r="K1339" s="3">
        <v>2441.7958979999999</v>
      </c>
      <c r="L1339">
        <f t="shared" si="159"/>
        <v>17</v>
      </c>
      <c r="M1339">
        <f t="shared" si="160"/>
        <v>1</v>
      </c>
      <c r="N1339">
        <f t="shared" si="161"/>
        <v>18</v>
      </c>
      <c r="O1339">
        <f t="shared" si="162"/>
        <v>2441.7958979999999</v>
      </c>
      <c r="P1339">
        <f>IF(N1339=-1,VLOOKUP(M1339,periods!$A$1:$B$11,2,FALSE),VLOOKUP(M1339,periods!$A$1:$B$11,2,FALSE)/100)</f>
        <v>1E-3</v>
      </c>
      <c r="Q1339">
        <f t="shared" si="163"/>
        <v>2.4417958980000001</v>
      </c>
      <c r="R1339">
        <f t="shared" si="164"/>
        <v>5962.3672074896258</v>
      </c>
    </row>
    <row r="1340" spans="1:18" x14ac:dyDescent="0.25">
      <c r="A1340">
        <v>42</v>
      </c>
      <c r="B1340">
        <v>2</v>
      </c>
      <c r="C1340">
        <v>7</v>
      </c>
      <c r="D1340">
        <v>13</v>
      </c>
      <c r="E1340">
        <v>10235.893555000001</v>
      </c>
      <c r="H1340" s="2">
        <v>17</v>
      </c>
      <c r="I1340" s="2">
        <v>1</v>
      </c>
      <c r="J1340" s="2">
        <v>20</v>
      </c>
      <c r="K1340" s="3">
        <v>12215.671875</v>
      </c>
      <c r="L1340">
        <f t="shared" si="159"/>
        <v>17</v>
      </c>
      <c r="M1340">
        <f t="shared" si="160"/>
        <v>1</v>
      </c>
      <c r="N1340">
        <f t="shared" si="161"/>
        <v>20</v>
      </c>
      <c r="O1340">
        <f t="shared" si="162"/>
        <v>12215.671875</v>
      </c>
      <c r="P1340">
        <f>IF(N1340=-1,VLOOKUP(M1340,periods!$A$1:$B$11,2,FALSE),VLOOKUP(M1340,periods!$A$1:$B$11,2,FALSE)/100)</f>
        <v>1E-3</v>
      </c>
      <c r="Q1340">
        <f t="shared" si="163"/>
        <v>12.215671875</v>
      </c>
      <c r="R1340">
        <f t="shared" si="164"/>
        <v>149222.63935766602</v>
      </c>
    </row>
    <row r="1341" spans="1:18" x14ac:dyDescent="0.25">
      <c r="A1341">
        <v>42</v>
      </c>
      <c r="B1341">
        <v>2</v>
      </c>
      <c r="C1341">
        <v>7</v>
      </c>
      <c r="D1341">
        <v>15</v>
      </c>
      <c r="E1341">
        <v>10408.729492</v>
      </c>
      <c r="H1341" s="2">
        <v>17</v>
      </c>
      <c r="I1341" s="2">
        <v>1</v>
      </c>
      <c r="J1341" s="2">
        <v>25</v>
      </c>
      <c r="K1341" s="3">
        <v>3276.5263669999999</v>
      </c>
      <c r="L1341">
        <f t="shared" si="159"/>
        <v>17</v>
      </c>
      <c r="M1341">
        <f t="shared" si="160"/>
        <v>1</v>
      </c>
      <c r="N1341">
        <f t="shared" si="161"/>
        <v>25</v>
      </c>
      <c r="O1341">
        <f t="shared" si="162"/>
        <v>3276.5263669999999</v>
      </c>
      <c r="P1341">
        <f>IF(N1341=-1,VLOOKUP(M1341,periods!$A$1:$B$11,2,FALSE),VLOOKUP(M1341,periods!$A$1:$B$11,2,FALSE)/100)</f>
        <v>1E-3</v>
      </c>
      <c r="Q1341">
        <f t="shared" si="163"/>
        <v>3.2765263670000002</v>
      </c>
      <c r="R1341">
        <f t="shared" si="164"/>
        <v>10735.625033646218</v>
      </c>
    </row>
    <row r="1342" spans="1:18" x14ac:dyDescent="0.25">
      <c r="A1342">
        <v>42</v>
      </c>
      <c r="B1342">
        <v>2</v>
      </c>
      <c r="C1342">
        <v>7</v>
      </c>
      <c r="D1342">
        <v>19</v>
      </c>
      <c r="E1342">
        <v>10933.292969</v>
      </c>
      <c r="H1342" s="2">
        <v>17</v>
      </c>
      <c r="I1342" s="2">
        <v>1</v>
      </c>
      <c r="J1342" s="2">
        <v>32</v>
      </c>
      <c r="K1342" s="3">
        <v>20106.453125</v>
      </c>
      <c r="L1342">
        <f t="shared" si="159"/>
        <v>17</v>
      </c>
      <c r="M1342">
        <f t="shared" si="160"/>
        <v>1</v>
      </c>
      <c r="N1342">
        <f t="shared" si="161"/>
        <v>32</v>
      </c>
      <c r="O1342">
        <f t="shared" si="162"/>
        <v>20106.453125</v>
      </c>
      <c r="P1342">
        <f>IF(N1342=-1,VLOOKUP(M1342,periods!$A$1:$B$11,2,FALSE),VLOOKUP(M1342,periods!$A$1:$B$11,2,FALSE)/100)</f>
        <v>1E-3</v>
      </c>
      <c r="Q1342">
        <f t="shared" si="163"/>
        <v>20.106453125000002</v>
      </c>
      <c r="R1342">
        <f t="shared" si="164"/>
        <v>404269.45726782229</v>
      </c>
    </row>
    <row r="1343" spans="1:18" x14ac:dyDescent="0.25">
      <c r="A1343">
        <v>42</v>
      </c>
      <c r="B1343">
        <v>2</v>
      </c>
      <c r="C1343">
        <v>7</v>
      </c>
      <c r="D1343">
        <v>21</v>
      </c>
      <c r="E1343">
        <v>7125.3862300000001</v>
      </c>
      <c r="H1343" s="2">
        <v>17</v>
      </c>
      <c r="I1343" s="2">
        <v>1</v>
      </c>
      <c r="J1343" s="2">
        <v>38</v>
      </c>
      <c r="K1343" s="3">
        <v>16199.808594</v>
      </c>
      <c r="L1343">
        <f t="shared" si="159"/>
        <v>17</v>
      </c>
      <c r="M1343">
        <f t="shared" si="160"/>
        <v>1</v>
      </c>
      <c r="N1343">
        <f t="shared" si="161"/>
        <v>38</v>
      </c>
      <c r="O1343">
        <f t="shared" si="162"/>
        <v>16199.808594</v>
      </c>
      <c r="P1343">
        <f>IF(N1343=-1,VLOOKUP(M1343,periods!$A$1:$B$11,2,FALSE),VLOOKUP(M1343,periods!$A$1:$B$11,2,FALSE)/100)</f>
        <v>1E-3</v>
      </c>
      <c r="Q1343">
        <f t="shared" si="163"/>
        <v>16.199808594</v>
      </c>
      <c r="R1343">
        <f t="shared" si="164"/>
        <v>262433.79848223628</v>
      </c>
    </row>
    <row r="1344" spans="1:18" x14ac:dyDescent="0.25">
      <c r="A1344">
        <v>42</v>
      </c>
      <c r="B1344">
        <v>2</v>
      </c>
      <c r="C1344">
        <v>7</v>
      </c>
      <c r="D1344">
        <v>23</v>
      </c>
      <c r="E1344">
        <v>6807.3901370000003</v>
      </c>
      <c r="H1344" s="2">
        <v>17</v>
      </c>
      <c r="I1344" s="2">
        <v>1</v>
      </c>
      <c r="J1344" s="2">
        <v>41</v>
      </c>
      <c r="K1344" s="3">
        <v>20901.570312</v>
      </c>
      <c r="L1344">
        <f t="shared" si="159"/>
        <v>17</v>
      </c>
      <c r="M1344">
        <f t="shared" si="160"/>
        <v>1</v>
      </c>
      <c r="N1344">
        <f t="shared" si="161"/>
        <v>41</v>
      </c>
      <c r="O1344">
        <f t="shared" si="162"/>
        <v>20901.570312</v>
      </c>
      <c r="P1344">
        <f>IF(N1344=-1,VLOOKUP(M1344,periods!$A$1:$B$11,2,FALSE),VLOOKUP(M1344,periods!$A$1:$B$11,2,FALSE)/100)</f>
        <v>1E-3</v>
      </c>
      <c r="Q1344">
        <f t="shared" si="163"/>
        <v>20.901570312</v>
      </c>
      <c r="R1344">
        <f t="shared" si="164"/>
        <v>436875.64150747977</v>
      </c>
    </row>
    <row r="1345" spans="1:18" x14ac:dyDescent="0.25">
      <c r="A1345">
        <v>42</v>
      </c>
      <c r="B1345">
        <v>2</v>
      </c>
      <c r="C1345">
        <v>7</v>
      </c>
      <c r="D1345">
        <v>25</v>
      </c>
      <c r="E1345">
        <v>5326.8671880000002</v>
      </c>
      <c r="H1345" s="2">
        <v>17</v>
      </c>
      <c r="I1345" s="2">
        <v>1</v>
      </c>
      <c r="J1345" s="2">
        <v>42</v>
      </c>
      <c r="K1345" s="3">
        <v>19551.529297000001</v>
      </c>
      <c r="L1345">
        <f t="shared" si="159"/>
        <v>17</v>
      </c>
      <c r="M1345">
        <f t="shared" si="160"/>
        <v>1</v>
      </c>
      <c r="N1345">
        <f t="shared" si="161"/>
        <v>42</v>
      </c>
      <c r="O1345">
        <f t="shared" si="162"/>
        <v>19551.529297000001</v>
      </c>
      <c r="P1345">
        <f>IF(N1345=-1,VLOOKUP(M1345,periods!$A$1:$B$11,2,FALSE),VLOOKUP(M1345,periods!$A$1:$B$11,2,FALSE)/100)</f>
        <v>1E-3</v>
      </c>
      <c r="Q1345">
        <f t="shared" si="163"/>
        <v>19.551529297000002</v>
      </c>
      <c r="R1345">
        <f t="shared" si="164"/>
        <v>382262.2978514494</v>
      </c>
    </row>
    <row r="1346" spans="1:18" x14ac:dyDescent="0.25">
      <c r="A1346">
        <v>42</v>
      </c>
      <c r="B1346">
        <v>2</v>
      </c>
      <c r="C1346">
        <v>7</v>
      </c>
      <c r="D1346">
        <v>26</v>
      </c>
      <c r="E1346">
        <v>13858.485352</v>
      </c>
      <c r="H1346" s="2">
        <v>17</v>
      </c>
      <c r="I1346" s="2">
        <v>1</v>
      </c>
      <c r="J1346" s="2">
        <v>45</v>
      </c>
      <c r="K1346" s="3">
        <v>14497.209961</v>
      </c>
      <c r="L1346">
        <f t="shared" ref="L1346:L1409" si="165">H1346</f>
        <v>17</v>
      </c>
      <c r="M1346">
        <f t="shared" ref="M1346:M1409" si="166">I1346</f>
        <v>1</v>
      </c>
      <c r="N1346">
        <f t="shared" ref="N1346:N1409" si="167">J1346</f>
        <v>45</v>
      </c>
      <c r="O1346">
        <f t="shared" ref="O1346:O1409" si="168">K1346</f>
        <v>14497.209961</v>
      </c>
      <c r="P1346">
        <f>IF(N1346=-1,VLOOKUP(M1346,periods!$A$1:$B$11,2,FALSE),VLOOKUP(M1346,periods!$A$1:$B$11,2,FALSE)/100)</f>
        <v>1E-3</v>
      </c>
      <c r="Q1346">
        <f t="shared" si="163"/>
        <v>14.497209961000001</v>
      </c>
      <c r="R1346">
        <f t="shared" si="164"/>
        <v>210169.09665331763</v>
      </c>
    </row>
    <row r="1347" spans="1:18" x14ac:dyDescent="0.25">
      <c r="A1347">
        <v>42</v>
      </c>
      <c r="B1347">
        <v>2</v>
      </c>
      <c r="C1347">
        <v>7</v>
      </c>
      <c r="D1347">
        <v>27</v>
      </c>
      <c r="E1347">
        <v>15620.505859000001</v>
      </c>
      <c r="H1347" s="2">
        <v>17</v>
      </c>
      <c r="I1347" s="2">
        <v>1</v>
      </c>
      <c r="J1347" s="2">
        <v>46</v>
      </c>
      <c r="K1347" s="3">
        <v>8803.5615230000003</v>
      </c>
      <c r="L1347">
        <f t="shared" si="165"/>
        <v>17</v>
      </c>
      <c r="M1347">
        <f t="shared" si="166"/>
        <v>1</v>
      </c>
      <c r="N1347">
        <f t="shared" si="167"/>
        <v>46</v>
      </c>
      <c r="O1347">
        <f t="shared" si="168"/>
        <v>8803.5615230000003</v>
      </c>
      <c r="P1347">
        <f>IF(N1347=-1,VLOOKUP(M1347,periods!$A$1:$B$11,2,FALSE),VLOOKUP(M1347,periods!$A$1:$B$11,2,FALSE)/100)</f>
        <v>1E-3</v>
      </c>
      <c r="Q1347">
        <f t="shared" ref="Q1347:Q1410" si="169">O1347*P1347</f>
        <v>8.8035615230000008</v>
      </c>
      <c r="R1347">
        <f t="shared" ref="R1347:R1410" si="170">P1347*O1347^2</f>
        <v>77502.695489246093</v>
      </c>
    </row>
    <row r="1348" spans="1:18" x14ac:dyDescent="0.25">
      <c r="A1348">
        <v>42</v>
      </c>
      <c r="B1348">
        <v>2</v>
      </c>
      <c r="C1348">
        <v>7</v>
      </c>
      <c r="D1348">
        <v>28</v>
      </c>
      <c r="E1348">
        <v>12579.578125</v>
      </c>
      <c r="H1348" s="2">
        <v>17</v>
      </c>
      <c r="I1348" s="2">
        <v>1</v>
      </c>
      <c r="J1348" s="2">
        <v>50</v>
      </c>
      <c r="K1348" s="3">
        <v>6227.767578</v>
      </c>
      <c r="L1348">
        <f t="shared" si="165"/>
        <v>17</v>
      </c>
      <c r="M1348">
        <f t="shared" si="166"/>
        <v>1</v>
      </c>
      <c r="N1348">
        <f t="shared" si="167"/>
        <v>50</v>
      </c>
      <c r="O1348">
        <f t="shared" si="168"/>
        <v>6227.767578</v>
      </c>
      <c r="P1348">
        <f>IF(N1348=-1,VLOOKUP(M1348,periods!$A$1:$B$11,2,FALSE),VLOOKUP(M1348,periods!$A$1:$B$11,2,FALSE)/100)</f>
        <v>1E-3</v>
      </c>
      <c r="Q1348">
        <f t="shared" si="169"/>
        <v>6.2277675779999999</v>
      </c>
      <c r="R1348">
        <f t="shared" si="170"/>
        <v>38785.089005587986</v>
      </c>
    </row>
    <row r="1349" spans="1:18" x14ac:dyDescent="0.25">
      <c r="A1349">
        <v>42</v>
      </c>
      <c r="B1349">
        <v>2</v>
      </c>
      <c r="C1349">
        <v>7</v>
      </c>
      <c r="D1349">
        <v>29</v>
      </c>
      <c r="E1349">
        <v>4495.640625</v>
      </c>
      <c r="H1349" s="2">
        <v>17</v>
      </c>
      <c r="I1349" s="2">
        <v>1</v>
      </c>
      <c r="J1349" s="2">
        <v>51</v>
      </c>
      <c r="K1349" s="3">
        <v>810.42700200000002</v>
      </c>
      <c r="L1349">
        <f t="shared" si="165"/>
        <v>17</v>
      </c>
      <c r="M1349">
        <f t="shared" si="166"/>
        <v>1</v>
      </c>
      <c r="N1349">
        <f t="shared" si="167"/>
        <v>51</v>
      </c>
      <c r="O1349">
        <f t="shared" si="168"/>
        <v>810.42700200000002</v>
      </c>
      <c r="P1349">
        <f>IF(N1349=-1,VLOOKUP(M1349,periods!$A$1:$B$11,2,FALSE),VLOOKUP(M1349,periods!$A$1:$B$11,2,FALSE)/100)</f>
        <v>1E-3</v>
      </c>
      <c r="Q1349">
        <f t="shared" si="169"/>
        <v>0.81042700200000006</v>
      </c>
      <c r="R1349">
        <f t="shared" si="170"/>
        <v>656.79192557070803</v>
      </c>
    </row>
    <row r="1350" spans="1:18" x14ac:dyDescent="0.25">
      <c r="A1350">
        <v>42</v>
      </c>
      <c r="B1350">
        <v>2</v>
      </c>
      <c r="C1350">
        <v>7</v>
      </c>
      <c r="D1350">
        <v>30</v>
      </c>
      <c r="E1350">
        <v>6855.2885740000002</v>
      </c>
      <c r="H1350" s="2">
        <v>17</v>
      </c>
      <c r="I1350" s="2">
        <v>1</v>
      </c>
      <c r="J1350" s="2">
        <v>54</v>
      </c>
      <c r="K1350" s="3">
        <v>976.85467500000004</v>
      </c>
      <c r="L1350">
        <f t="shared" si="165"/>
        <v>17</v>
      </c>
      <c r="M1350">
        <f t="shared" si="166"/>
        <v>1</v>
      </c>
      <c r="N1350">
        <f t="shared" si="167"/>
        <v>54</v>
      </c>
      <c r="O1350">
        <f t="shared" si="168"/>
        <v>976.85467500000004</v>
      </c>
      <c r="P1350">
        <f>IF(N1350=-1,VLOOKUP(M1350,periods!$A$1:$B$11,2,FALSE),VLOOKUP(M1350,periods!$A$1:$B$11,2,FALSE)/100)</f>
        <v>1E-3</v>
      </c>
      <c r="Q1350">
        <f t="shared" si="169"/>
        <v>0.97685467500000012</v>
      </c>
      <c r="R1350">
        <f t="shared" si="170"/>
        <v>954.24505606935566</v>
      </c>
    </row>
    <row r="1351" spans="1:18" x14ac:dyDescent="0.25">
      <c r="A1351">
        <v>42</v>
      </c>
      <c r="B1351">
        <v>2</v>
      </c>
      <c r="C1351">
        <v>7</v>
      </c>
      <c r="D1351">
        <v>31</v>
      </c>
      <c r="E1351">
        <v>5223.0898440000001</v>
      </c>
      <c r="H1351" s="2">
        <v>17</v>
      </c>
      <c r="I1351" s="2">
        <v>1</v>
      </c>
      <c r="J1351" s="2">
        <v>61</v>
      </c>
      <c r="K1351" s="3">
        <v>23710.914062</v>
      </c>
      <c r="L1351">
        <f t="shared" si="165"/>
        <v>17</v>
      </c>
      <c r="M1351">
        <f t="shared" si="166"/>
        <v>1</v>
      </c>
      <c r="N1351">
        <f t="shared" si="167"/>
        <v>61</v>
      </c>
      <c r="O1351">
        <f t="shared" si="168"/>
        <v>23710.914062</v>
      </c>
      <c r="P1351">
        <f>IF(N1351=-1,VLOOKUP(M1351,periods!$A$1:$B$11,2,FALSE),VLOOKUP(M1351,periods!$A$1:$B$11,2,FALSE)/100)</f>
        <v>1E-3</v>
      </c>
      <c r="Q1351">
        <f t="shared" si="169"/>
        <v>23.710914062000001</v>
      </c>
      <c r="R1351">
        <f t="shared" si="170"/>
        <v>562207.44565554929</v>
      </c>
    </row>
    <row r="1352" spans="1:18" x14ac:dyDescent="0.25">
      <c r="A1352">
        <v>42</v>
      </c>
      <c r="B1352">
        <v>2</v>
      </c>
      <c r="C1352">
        <v>7</v>
      </c>
      <c r="D1352">
        <v>32</v>
      </c>
      <c r="E1352">
        <v>8986.4072269999997</v>
      </c>
      <c r="H1352" s="2">
        <v>17</v>
      </c>
      <c r="I1352" s="2">
        <v>1</v>
      </c>
      <c r="J1352" s="2">
        <v>62</v>
      </c>
      <c r="K1352" s="3">
        <v>15428.445313</v>
      </c>
      <c r="L1352">
        <f t="shared" si="165"/>
        <v>17</v>
      </c>
      <c r="M1352">
        <f t="shared" si="166"/>
        <v>1</v>
      </c>
      <c r="N1352">
        <f t="shared" si="167"/>
        <v>62</v>
      </c>
      <c r="O1352">
        <f t="shared" si="168"/>
        <v>15428.445313</v>
      </c>
      <c r="P1352">
        <f>IF(N1352=-1,VLOOKUP(M1352,periods!$A$1:$B$11,2,FALSE),VLOOKUP(M1352,periods!$A$1:$B$11,2,FALSE)/100)</f>
        <v>1E-3</v>
      </c>
      <c r="Q1352">
        <f t="shared" si="169"/>
        <v>15.428445313000001</v>
      </c>
      <c r="R1352">
        <f t="shared" si="170"/>
        <v>238036.9247762317</v>
      </c>
    </row>
    <row r="1353" spans="1:18" x14ac:dyDescent="0.25">
      <c r="A1353">
        <v>42</v>
      </c>
      <c r="B1353">
        <v>2</v>
      </c>
      <c r="C1353">
        <v>7</v>
      </c>
      <c r="D1353">
        <v>34</v>
      </c>
      <c r="E1353">
        <v>9829.1621090000008</v>
      </c>
      <c r="H1353" s="2">
        <v>17</v>
      </c>
      <c r="I1353" s="2">
        <v>1</v>
      </c>
      <c r="J1353" s="2">
        <v>64</v>
      </c>
      <c r="K1353" s="3">
        <v>19721.580077999999</v>
      </c>
      <c r="L1353">
        <f t="shared" si="165"/>
        <v>17</v>
      </c>
      <c r="M1353">
        <f t="shared" si="166"/>
        <v>1</v>
      </c>
      <c r="N1353">
        <f t="shared" si="167"/>
        <v>64</v>
      </c>
      <c r="O1353">
        <f t="shared" si="168"/>
        <v>19721.580077999999</v>
      </c>
      <c r="P1353">
        <f>IF(N1353=-1,VLOOKUP(M1353,periods!$A$1:$B$11,2,FALSE),VLOOKUP(M1353,periods!$A$1:$B$11,2,FALSE)/100)</f>
        <v>1E-3</v>
      </c>
      <c r="Q1353">
        <f t="shared" si="169"/>
        <v>19.721580077999999</v>
      </c>
      <c r="R1353">
        <f t="shared" si="170"/>
        <v>388940.72077296645</v>
      </c>
    </row>
    <row r="1354" spans="1:18" x14ac:dyDescent="0.25">
      <c r="A1354">
        <v>42</v>
      </c>
      <c r="B1354">
        <v>2</v>
      </c>
      <c r="C1354">
        <v>7</v>
      </c>
      <c r="D1354">
        <v>35</v>
      </c>
      <c r="E1354">
        <v>13880.233398</v>
      </c>
      <c r="H1354" s="2">
        <v>17</v>
      </c>
      <c r="I1354" s="2">
        <v>1</v>
      </c>
      <c r="J1354" s="2">
        <v>65</v>
      </c>
      <c r="K1354" s="3">
        <v>7072.7109380000002</v>
      </c>
      <c r="L1354">
        <f t="shared" si="165"/>
        <v>17</v>
      </c>
      <c r="M1354">
        <f t="shared" si="166"/>
        <v>1</v>
      </c>
      <c r="N1354">
        <f t="shared" si="167"/>
        <v>65</v>
      </c>
      <c r="O1354">
        <f t="shared" si="168"/>
        <v>7072.7109380000002</v>
      </c>
      <c r="P1354">
        <f>IF(N1354=-1,VLOOKUP(M1354,periods!$A$1:$B$11,2,FALSE),VLOOKUP(M1354,periods!$A$1:$B$11,2,FALSE)/100)</f>
        <v>1E-3</v>
      </c>
      <c r="Q1354">
        <f t="shared" si="169"/>
        <v>7.0727109380000002</v>
      </c>
      <c r="R1354">
        <f t="shared" si="170"/>
        <v>50023.240012504844</v>
      </c>
    </row>
    <row r="1355" spans="1:18" x14ac:dyDescent="0.25">
      <c r="A1355">
        <v>42</v>
      </c>
      <c r="B1355">
        <v>2</v>
      </c>
      <c r="C1355">
        <v>7</v>
      </c>
      <c r="D1355">
        <v>37</v>
      </c>
      <c r="E1355">
        <v>4572.7470700000003</v>
      </c>
      <c r="H1355" s="2">
        <v>17</v>
      </c>
      <c r="I1355" s="2">
        <v>1</v>
      </c>
      <c r="J1355" s="2">
        <v>67</v>
      </c>
      <c r="K1355" s="3">
        <v>18191.78125</v>
      </c>
      <c r="L1355">
        <f t="shared" si="165"/>
        <v>17</v>
      </c>
      <c r="M1355">
        <f t="shared" si="166"/>
        <v>1</v>
      </c>
      <c r="N1355">
        <f t="shared" si="167"/>
        <v>67</v>
      </c>
      <c r="O1355">
        <f t="shared" si="168"/>
        <v>18191.78125</v>
      </c>
      <c r="P1355">
        <f>IF(N1355=-1,VLOOKUP(M1355,periods!$A$1:$B$11,2,FALSE),VLOOKUP(M1355,periods!$A$1:$B$11,2,FALSE)/100)</f>
        <v>1E-3</v>
      </c>
      <c r="Q1355">
        <f t="shared" si="169"/>
        <v>18.191781250000002</v>
      </c>
      <c r="R1355">
        <f t="shared" si="170"/>
        <v>330940.90504785156</v>
      </c>
    </row>
    <row r="1356" spans="1:18" x14ac:dyDescent="0.25">
      <c r="A1356">
        <v>42</v>
      </c>
      <c r="B1356">
        <v>2</v>
      </c>
      <c r="C1356">
        <v>7</v>
      </c>
      <c r="D1356">
        <v>38</v>
      </c>
      <c r="E1356">
        <v>8121.7822269999997</v>
      </c>
      <c r="H1356" s="2">
        <v>17</v>
      </c>
      <c r="I1356" s="2">
        <v>1</v>
      </c>
      <c r="J1356" s="2">
        <v>68</v>
      </c>
      <c r="K1356" s="3">
        <v>8299.1552730000003</v>
      </c>
      <c r="L1356">
        <f t="shared" si="165"/>
        <v>17</v>
      </c>
      <c r="M1356">
        <f t="shared" si="166"/>
        <v>1</v>
      </c>
      <c r="N1356">
        <f t="shared" si="167"/>
        <v>68</v>
      </c>
      <c r="O1356">
        <f t="shared" si="168"/>
        <v>8299.1552730000003</v>
      </c>
      <c r="P1356">
        <f>IF(N1356=-1,VLOOKUP(M1356,periods!$A$1:$B$11,2,FALSE),VLOOKUP(M1356,periods!$A$1:$B$11,2,FALSE)/100)</f>
        <v>1E-3</v>
      </c>
      <c r="Q1356">
        <f t="shared" si="169"/>
        <v>8.2991552730000002</v>
      </c>
      <c r="R1356">
        <f t="shared" si="170"/>
        <v>68875.978245363716</v>
      </c>
    </row>
    <row r="1357" spans="1:18" x14ac:dyDescent="0.25">
      <c r="A1357">
        <v>42</v>
      </c>
      <c r="B1357">
        <v>2</v>
      </c>
      <c r="C1357">
        <v>7</v>
      </c>
      <c r="D1357">
        <v>39</v>
      </c>
      <c r="E1357">
        <v>6766.5966799999997</v>
      </c>
      <c r="H1357" s="2">
        <v>17</v>
      </c>
      <c r="I1357" s="2">
        <v>1</v>
      </c>
      <c r="J1357" s="2">
        <v>73</v>
      </c>
      <c r="K1357" s="3">
        <v>20128.884765999999</v>
      </c>
      <c r="L1357">
        <f t="shared" si="165"/>
        <v>17</v>
      </c>
      <c r="M1357">
        <f t="shared" si="166"/>
        <v>1</v>
      </c>
      <c r="N1357">
        <f t="shared" si="167"/>
        <v>73</v>
      </c>
      <c r="O1357">
        <f t="shared" si="168"/>
        <v>20128.884765999999</v>
      </c>
      <c r="P1357">
        <f>IF(N1357=-1,VLOOKUP(M1357,periods!$A$1:$B$11,2,FALSE),VLOOKUP(M1357,periods!$A$1:$B$11,2,FALSE)/100)</f>
        <v>1E-3</v>
      </c>
      <c r="Q1357">
        <f t="shared" si="169"/>
        <v>20.128884765999999</v>
      </c>
      <c r="R1357">
        <f t="shared" si="170"/>
        <v>405172.00192290684</v>
      </c>
    </row>
    <row r="1358" spans="1:18" x14ac:dyDescent="0.25">
      <c r="A1358">
        <v>42</v>
      </c>
      <c r="B1358">
        <v>2</v>
      </c>
      <c r="C1358">
        <v>7</v>
      </c>
      <c r="D1358">
        <v>43</v>
      </c>
      <c r="E1358">
        <v>8428.7529300000006</v>
      </c>
      <c r="H1358" s="2">
        <v>17</v>
      </c>
      <c r="I1358" s="2">
        <v>1</v>
      </c>
      <c r="J1358" s="2">
        <v>76</v>
      </c>
      <c r="K1358" s="3">
        <v>18653.707031000002</v>
      </c>
      <c r="L1358">
        <f t="shared" si="165"/>
        <v>17</v>
      </c>
      <c r="M1358">
        <f t="shared" si="166"/>
        <v>1</v>
      </c>
      <c r="N1358">
        <f t="shared" si="167"/>
        <v>76</v>
      </c>
      <c r="O1358">
        <f t="shared" si="168"/>
        <v>18653.707031000002</v>
      </c>
      <c r="P1358">
        <f>IF(N1358=-1,VLOOKUP(M1358,periods!$A$1:$B$11,2,FALSE),VLOOKUP(M1358,periods!$A$1:$B$11,2,FALSE)/100)</f>
        <v>1E-3</v>
      </c>
      <c r="Q1358">
        <f t="shared" si="169"/>
        <v>18.653707031000003</v>
      </c>
      <c r="R1358">
        <f t="shared" si="170"/>
        <v>347960.78599837888</v>
      </c>
    </row>
    <row r="1359" spans="1:18" x14ac:dyDescent="0.25">
      <c r="A1359">
        <v>42</v>
      </c>
      <c r="B1359">
        <v>2</v>
      </c>
      <c r="C1359">
        <v>7</v>
      </c>
      <c r="D1359">
        <v>45</v>
      </c>
      <c r="E1359">
        <v>13195.754883</v>
      </c>
      <c r="H1359" s="2">
        <v>17</v>
      </c>
      <c r="I1359" s="2">
        <v>1</v>
      </c>
      <c r="J1359" s="2">
        <v>85</v>
      </c>
      <c r="K1359" s="3">
        <v>10166.726562</v>
      </c>
      <c r="L1359">
        <f t="shared" si="165"/>
        <v>17</v>
      </c>
      <c r="M1359">
        <f t="shared" si="166"/>
        <v>1</v>
      </c>
      <c r="N1359">
        <f t="shared" si="167"/>
        <v>85</v>
      </c>
      <c r="O1359">
        <f t="shared" si="168"/>
        <v>10166.726562</v>
      </c>
      <c r="P1359">
        <f>IF(N1359=-1,VLOOKUP(M1359,periods!$A$1:$B$11,2,FALSE),VLOOKUP(M1359,periods!$A$1:$B$11,2,FALSE)/100)</f>
        <v>1E-3</v>
      </c>
      <c r="Q1359">
        <f t="shared" si="169"/>
        <v>10.166726562000001</v>
      </c>
      <c r="R1359">
        <f t="shared" si="170"/>
        <v>103362.32898647634</v>
      </c>
    </row>
    <row r="1360" spans="1:18" x14ac:dyDescent="0.25">
      <c r="A1360">
        <v>42</v>
      </c>
      <c r="B1360">
        <v>2</v>
      </c>
      <c r="C1360">
        <v>7</v>
      </c>
      <c r="D1360">
        <v>48</v>
      </c>
      <c r="E1360">
        <v>7111.4702150000003</v>
      </c>
      <c r="H1360" s="2">
        <v>17</v>
      </c>
      <c r="I1360" s="2">
        <v>1</v>
      </c>
      <c r="J1360" s="2">
        <v>86</v>
      </c>
      <c r="K1360" s="3">
        <v>14037.536133</v>
      </c>
      <c r="L1360">
        <f t="shared" si="165"/>
        <v>17</v>
      </c>
      <c r="M1360">
        <f t="shared" si="166"/>
        <v>1</v>
      </c>
      <c r="N1360">
        <f t="shared" si="167"/>
        <v>86</v>
      </c>
      <c r="O1360">
        <f t="shared" si="168"/>
        <v>14037.536133</v>
      </c>
      <c r="P1360">
        <f>IF(N1360=-1,VLOOKUP(M1360,periods!$A$1:$B$11,2,FALSE),VLOOKUP(M1360,periods!$A$1:$B$11,2,FALSE)/100)</f>
        <v>1E-3</v>
      </c>
      <c r="Q1360">
        <f t="shared" si="169"/>
        <v>14.037536133</v>
      </c>
      <c r="R1360">
        <f t="shared" si="170"/>
        <v>197052.42068528061</v>
      </c>
    </row>
    <row r="1361" spans="1:18" x14ac:dyDescent="0.25">
      <c r="A1361">
        <v>42</v>
      </c>
      <c r="B1361">
        <v>2</v>
      </c>
      <c r="C1361">
        <v>7</v>
      </c>
      <c r="D1361">
        <v>49</v>
      </c>
      <c r="E1361">
        <v>11459.772461</v>
      </c>
      <c r="H1361" s="2">
        <v>17</v>
      </c>
      <c r="I1361" s="2">
        <v>1</v>
      </c>
      <c r="J1361" s="2">
        <v>88</v>
      </c>
      <c r="K1361" s="3">
        <v>22509.888916</v>
      </c>
      <c r="L1361">
        <f t="shared" si="165"/>
        <v>17</v>
      </c>
      <c r="M1361">
        <f t="shared" si="166"/>
        <v>1</v>
      </c>
      <c r="N1361">
        <f t="shared" si="167"/>
        <v>88</v>
      </c>
      <c r="O1361">
        <f t="shared" si="168"/>
        <v>22509.888916</v>
      </c>
      <c r="P1361">
        <f>IF(N1361=-1,VLOOKUP(M1361,periods!$A$1:$B$11,2,FALSE),VLOOKUP(M1361,periods!$A$1:$B$11,2,FALSE)/100)</f>
        <v>1E-3</v>
      </c>
      <c r="Q1361">
        <f t="shared" si="169"/>
        <v>22.509888916000001</v>
      </c>
      <c r="R1361">
        <f t="shared" si="170"/>
        <v>506695.09901065967</v>
      </c>
    </row>
    <row r="1362" spans="1:18" x14ac:dyDescent="0.25">
      <c r="A1362">
        <v>42</v>
      </c>
      <c r="B1362">
        <v>2</v>
      </c>
      <c r="C1362">
        <v>7</v>
      </c>
      <c r="D1362">
        <v>50</v>
      </c>
      <c r="E1362">
        <v>14274.999023</v>
      </c>
      <c r="H1362" s="2">
        <v>17</v>
      </c>
      <c r="I1362" s="2">
        <v>1</v>
      </c>
      <c r="J1362" s="2">
        <v>96</v>
      </c>
      <c r="K1362" s="3">
        <v>7665.5078119999998</v>
      </c>
      <c r="L1362">
        <f t="shared" si="165"/>
        <v>17</v>
      </c>
      <c r="M1362">
        <f t="shared" si="166"/>
        <v>1</v>
      </c>
      <c r="N1362">
        <f t="shared" si="167"/>
        <v>96</v>
      </c>
      <c r="O1362">
        <f t="shared" si="168"/>
        <v>7665.5078119999998</v>
      </c>
      <c r="P1362">
        <f>IF(N1362=-1,VLOOKUP(M1362,periods!$A$1:$B$11,2,FALSE),VLOOKUP(M1362,periods!$A$1:$B$11,2,FALSE)/100)</f>
        <v>1E-3</v>
      </c>
      <c r="Q1362">
        <f t="shared" si="169"/>
        <v>7.6655078120000004</v>
      </c>
      <c r="R1362">
        <f t="shared" si="170"/>
        <v>58760.010015833032</v>
      </c>
    </row>
    <row r="1363" spans="1:18" x14ac:dyDescent="0.25">
      <c r="A1363">
        <v>42</v>
      </c>
      <c r="B1363">
        <v>2</v>
      </c>
      <c r="C1363">
        <v>7</v>
      </c>
      <c r="D1363">
        <v>51</v>
      </c>
      <c r="E1363">
        <v>11256.241211</v>
      </c>
      <c r="H1363" s="2">
        <v>17</v>
      </c>
      <c r="I1363" s="2">
        <v>1</v>
      </c>
      <c r="J1363" s="2">
        <v>97</v>
      </c>
      <c r="K1363" s="3">
        <v>6761.6142579999996</v>
      </c>
      <c r="L1363">
        <f t="shared" si="165"/>
        <v>17</v>
      </c>
      <c r="M1363">
        <f t="shared" si="166"/>
        <v>1</v>
      </c>
      <c r="N1363">
        <f t="shared" si="167"/>
        <v>97</v>
      </c>
      <c r="O1363">
        <f t="shared" si="168"/>
        <v>6761.6142579999996</v>
      </c>
      <c r="P1363">
        <f>IF(N1363=-1,VLOOKUP(M1363,periods!$A$1:$B$11,2,FALSE),VLOOKUP(M1363,periods!$A$1:$B$11,2,FALSE)/100)</f>
        <v>1E-3</v>
      </c>
      <c r="Q1363">
        <f t="shared" si="169"/>
        <v>6.7616142579999998</v>
      </c>
      <c r="R1363">
        <f t="shared" si="170"/>
        <v>45719.427373988881</v>
      </c>
    </row>
    <row r="1364" spans="1:18" x14ac:dyDescent="0.25">
      <c r="A1364">
        <v>42</v>
      </c>
      <c r="B1364">
        <v>2</v>
      </c>
      <c r="C1364">
        <v>7</v>
      </c>
      <c r="D1364">
        <v>52</v>
      </c>
      <c r="E1364">
        <v>18592.558593999998</v>
      </c>
      <c r="H1364" s="2">
        <v>17</v>
      </c>
      <c r="I1364" s="2">
        <v>1</v>
      </c>
      <c r="J1364" s="2">
        <v>100</v>
      </c>
      <c r="K1364" s="3">
        <v>18290.121093999998</v>
      </c>
      <c r="L1364">
        <f t="shared" si="165"/>
        <v>17</v>
      </c>
      <c r="M1364">
        <f t="shared" si="166"/>
        <v>1</v>
      </c>
      <c r="N1364">
        <f t="shared" si="167"/>
        <v>100</v>
      </c>
      <c r="O1364">
        <f t="shared" si="168"/>
        <v>18290.121093999998</v>
      </c>
      <c r="P1364">
        <f>IF(N1364=-1,VLOOKUP(M1364,periods!$A$1:$B$11,2,FALSE),VLOOKUP(M1364,periods!$A$1:$B$11,2,FALSE)/100)</f>
        <v>1E-3</v>
      </c>
      <c r="Q1364">
        <f t="shared" si="169"/>
        <v>18.290121094</v>
      </c>
      <c r="R1364">
        <f t="shared" si="170"/>
        <v>334528.52963318373</v>
      </c>
    </row>
    <row r="1365" spans="1:18" x14ac:dyDescent="0.25">
      <c r="A1365">
        <v>42</v>
      </c>
      <c r="B1365">
        <v>2</v>
      </c>
      <c r="C1365">
        <v>7</v>
      </c>
      <c r="D1365">
        <v>56</v>
      </c>
      <c r="E1365">
        <v>19230.363281000002</v>
      </c>
      <c r="H1365" s="2">
        <v>17</v>
      </c>
      <c r="I1365" s="2">
        <v>2</v>
      </c>
      <c r="J1365" s="2">
        <v>-1</v>
      </c>
      <c r="K1365" s="3">
        <v>9042.0874029999995</v>
      </c>
      <c r="L1365">
        <f t="shared" si="165"/>
        <v>17</v>
      </c>
      <c r="M1365">
        <f t="shared" si="166"/>
        <v>2</v>
      </c>
      <c r="N1365">
        <f t="shared" si="167"/>
        <v>-1</v>
      </c>
      <c r="O1365">
        <f t="shared" si="168"/>
        <v>9042.0874029999995</v>
      </c>
      <c r="P1365">
        <f>IF(N1365=-1,VLOOKUP(M1365,periods!$A$1:$B$11,2,FALSE),VLOOKUP(M1365,periods!$A$1:$B$11,2,FALSE)/100)</f>
        <v>0.1</v>
      </c>
      <c r="Q1365">
        <f t="shared" si="169"/>
        <v>904.20874030000004</v>
      </c>
      <c r="R1365">
        <f t="shared" si="170"/>
        <v>8175934.4603491277</v>
      </c>
    </row>
    <row r="1366" spans="1:18" x14ac:dyDescent="0.25">
      <c r="A1366">
        <v>42</v>
      </c>
      <c r="B1366">
        <v>2</v>
      </c>
      <c r="C1366">
        <v>7</v>
      </c>
      <c r="D1366">
        <v>58</v>
      </c>
      <c r="E1366">
        <v>530.30542000000003</v>
      </c>
      <c r="H1366" s="2">
        <v>17</v>
      </c>
      <c r="I1366" s="2">
        <v>2</v>
      </c>
      <c r="J1366" s="2">
        <v>4</v>
      </c>
      <c r="K1366" s="3">
        <v>8907.1630860000005</v>
      </c>
      <c r="L1366">
        <f t="shared" si="165"/>
        <v>17</v>
      </c>
      <c r="M1366">
        <f t="shared" si="166"/>
        <v>2</v>
      </c>
      <c r="N1366">
        <f t="shared" si="167"/>
        <v>4</v>
      </c>
      <c r="O1366">
        <f t="shared" si="168"/>
        <v>8907.1630860000005</v>
      </c>
      <c r="P1366">
        <f>IF(N1366=-1,VLOOKUP(M1366,periods!$A$1:$B$11,2,FALSE),VLOOKUP(M1366,periods!$A$1:$B$11,2,FALSE)/100)</f>
        <v>1E-3</v>
      </c>
      <c r="Q1366">
        <f t="shared" si="169"/>
        <v>8.9071630860000006</v>
      </c>
      <c r="R1366">
        <f t="shared" si="170"/>
        <v>79337.55424060105</v>
      </c>
    </row>
    <row r="1367" spans="1:18" x14ac:dyDescent="0.25">
      <c r="A1367">
        <v>42</v>
      </c>
      <c r="B1367">
        <v>2</v>
      </c>
      <c r="C1367">
        <v>7</v>
      </c>
      <c r="D1367">
        <v>59</v>
      </c>
      <c r="E1367">
        <v>2026.5158690000001</v>
      </c>
      <c r="H1367" s="2">
        <v>17</v>
      </c>
      <c r="I1367" s="2">
        <v>2</v>
      </c>
      <c r="J1367" s="2">
        <v>5</v>
      </c>
      <c r="K1367" s="3">
        <v>31326.277343999998</v>
      </c>
      <c r="L1367">
        <f t="shared" si="165"/>
        <v>17</v>
      </c>
      <c r="M1367">
        <f t="shared" si="166"/>
        <v>2</v>
      </c>
      <c r="N1367">
        <f t="shared" si="167"/>
        <v>5</v>
      </c>
      <c r="O1367">
        <f t="shared" si="168"/>
        <v>31326.277343999998</v>
      </c>
      <c r="P1367">
        <f>IF(N1367=-1,VLOOKUP(M1367,periods!$A$1:$B$11,2,FALSE),VLOOKUP(M1367,periods!$A$1:$B$11,2,FALSE)/100)</f>
        <v>1E-3</v>
      </c>
      <c r="Q1367">
        <f t="shared" si="169"/>
        <v>31.326277343999998</v>
      </c>
      <c r="R1367">
        <f t="shared" si="170"/>
        <v>981335.6522332076</v>
      </c>
    </row>
    <row r="1368" spans="1:18" x14ac:dyDescent="0.25">
      <c r="A1368">
        <v>42</v>
      </c>
      <c r="B1368">
        <v>2</v>
      </c>
      <c r="C1368">
        <v>7</v>
      </c>
      <c r="D1368">
        <v>61</v>
      </c>
      <c r="E1368">
        <v>9768.03125</v>
      </c>
      <c r="H1368" s="2">
        <v>17</v>
      </c>
      <c r="I1368" s="2">
        <v>2</v>
      </c>
      <c r="J1368" s="2">
        <v>7</v>
      </c>
      <c r="K1368" s="3">
        <v>33277.897461</v>
      </c>
      <c r="L1368">
        <f t="shared" si="165"/>
        <v>17</v>
      </c>
      <c r="M1368">
        <f t="shared" si="166"/>
        <v>2</v>
      </c>
      <c r="N1368">
        <f t="shared" si="167"/>
        <v>7</v>
      </c>
      <c r="O1368">
        <f t="shared" si="168"/>
        <v>33277.897461</v>
      </c>
      <c r="P1368">
        <f>IF(N1368=-1,VLOOKUP(M1368,periods!$A$1:$B$11,2,FALSE),VLOOKUP(M1368,periods!$A$1:$B$11,2,FALSE)/100)</f>
        <v>1E-3</v>
      </c>
      <c r="Q1368">
        <f t="shared" si="169"/>
        <v>33.277897461000002</v>
      </c>
      <c r="R1368">
        <f t="shared" si="170"/>
        <v>1107418.4594248303</v>
      </c>
    </row>
    <row r="1369" spans="1:18" x14ac:dyDescent="0.25">
      <c r="A1369">
        <v>42</v>
      </c>
      <c r="B1369">
        <v>2</v>
      </c>
      <c r="C1369">
        <v>7</v>
      </c>
      <c r="D1369">
        <v>64</v>
      </c>
      <c r="E1369">
        <v>5250.8974609999996</v>
      </c>
      <c r="H1369" s="2">
        <v>17</v>
      </c>
      <c r="I1369" s="2">
        <v>2</v>
      </c>
      <c r="J1369" s="2">
        <v>8</v>
      </c>
      <c r="K1369" s="3">
        <v>9723.8623050000006</v>
      </c>
      <c r="L1369">
        <f t="shared" si="165"/>
        <v>17</v>
      </c>
      <c r="M1369">
        <f t="shared" si="166"/>
        <v>2</v>
      </c>
      <c r="N1369">
        <f t="shared" si="167"/>
        <v>8</v>
      </c>
      <c r="O1369">
        <f t="shared" si="168"/>
        <v>9723.8623050000006</v>
      </c>
      <c r="P1369">
        <f>IF(N1369=-1,VLOOKUP(M1369,periods!$A$1:$B$11,2,FALSE),VLOOKUP(M1369,periods!$A$1:$B$11,2,FALSE)/100)</f>
        <v>1E-3</v>
      </c>
      <c r="Q1369">
        <f t="shared" si="169"/>
        <v>9.7238623050000008</v>
      </c>
      <c r="R1369">
        <f t="shared" si="170"/>
        <v>94553.498126599923</v>
      </c>
    </row>
    <row r="1370" spans="1:18" x14ac:dyDescent="0.25">
      <c r="A1370">
        <v>42</v>
      </c>
      <c r="B1370">
        <v>2</v>
      </c>
      <c r="C1370">
        <v>7</v>
      </c>
      <c r="D1370">
        <v>66</v>
      </c>
      <c r="E1370">
        <v>5498.984375</v>
      </c>
      <c r="H1370" s="2">
        <v>17</v>
      </c>
      <c r="I1370" s="2">
        <v>2</v>
      </c>
      <c r="J1370" s="2">
        <v>9</v>
      </c>
      <c r="K1370" s="3">
        <v>15095.320312</v>
      </c>
      <c r="L1370">
        <f t="shared" si="165"/>
        <v>17</v>
      </c>
      <c r="M1370">
        <f t="shared" si="166"/>
        <v>2</v>
      </c>
      <c r="N1370">
        <f t="shared" si="167"/>
        <v>9</v>
      </c>
      <c r="O1370">
        <f t="shared" si="168"/>
        <v>15095.320312</v>
      </c>
      <c r="P1370">
        <f>IF(N1370=-1,VLOOKUP(M1370,periods!$A$1:$B$11,2,FALSE),VLOOKUP(M1370,periods!$A$1:$B$11,2,FALSE)/100)</f>
        <v>1E-3</v>
      </c>
      <c r="Q1370">
        <f t="shared" si="169"/>
        <v>15.095320312</v>
      </c>
      <c r="R1370">
        <f t="shared" si="170"/>
        <v>227868.69532187979</v>
      </c>
    </row>
    <row r="1371" spans="1:18" x14ac:dyDescent="0.25">
      <c r="A1371">
        <v>42</v>
      </c>
      <c r="B1371">
        <v>2</v>
      </c>
      <c r="C1371">
        <v>7</v>
      </c>
      <c r="D1371">
        <v>69</v>
      </c>
      <c r="E1371">
        <v>5929.7578119999998</v>
      </c>
      <c r="H1371" s="2">
        <v>17</v>
      </c>
      <c r="I1371" s="2">
        <v>2</v>
      </c>
      <c r="J1371" s="2">
        <v>10</v>
      </c>
      <c r="K1371" s="3">
        <v>11368.419921999999</v>
      </c>
      <c r="L1371">
        <f t="shared" si="165"/>
        <v>17</v>
      </c>
      <c r="M1371">
        <f t="shared" si="166"/>
        <v>2</v>
      </c>
      <c r="N1371">
        <f t="shared" si="167"/>
        <v>10</v>
      </c>
      <c r="O1371">
        <f t="shared" si="168"/>
        <v>11368.419921999999</v>
      </c>
      <c r="P1371">
        <f>IF(N1371=-1,VLOOKUP(M1371,periods!$A$1:$B$11,2,FALSE),VLOOKUP(M1371,periods!$A$1:$B$11,2,FALSE)/100)</f>
        <v>1E-3</v>
      </c>
      <c r="Q1371">
        <f t="shared" si="169"/>
        <v>11.368419921999999</v>
      </c>
      <c r="R1371">
        <f t="shared" si="170"/>
        <v>129240.97152292647</v>
      </c>
    </row>
    <row r="1372" spans="1:18" x14ac:dyDescent="0.25">
      <c r="A1372">
        <v>42</v>
      </c>
      <c r="B1372">
        <v>2</v>
      </c>
      <c r="C1372">
        <v>7</v>
      </c>
      <c r="D1372">
        <v>74</v>
      </c>
      <c r="E1372">
        <v>700.05157499999996</v>
      </c>
      <c r="H1372" s="2">
        <v>17</v>
      </c>
      <c r="I1372" s="2">
        <v>2</v>
      </c>
      <c r="J1372" s="2">
        <v>11</v>
      </c>
      <c r="K1372" s="3">
        <v>12663.453125</v>
      </c>
      <c r="L1372">
        <f t="shared" si="165"/>
        <v>17</v>
      </c>
      <c r="M1372">
        <f t="shared" si="166"/>
        <v>2</v>
      </c>
      <c r="N1372">
        <f t="shared" si="167"/>
        <v>11</v>
      </c>
      <c r="O1372">
        <f t="shared" si="168"/>
        <v>12663.453125</v>
      </c>
      <c r="P1372">
        <f>IF(N1372=-1,VLOOKUP(M1372,periods!$A$1:$B$11,2,FALSE),VLOOKUP(M1372,periods!$A$1:$B$11,2,FALSE)/100)</f>
        <v>1E-3</v>
      </c>
      <c r="Q1372">
        <f t="shared" si="169"/>
        <v>12.663453125</v>
      </c>
      <c r="R1372">
        <f t="shared" si="170"/>
        <v>160363.04504907227</v>
      </c>
    </row>
    <row r="1373" spans="1:18" x14ac:dyDescent="0.25">
      <c r="A1373">
        <v>42</v>
      </c>
      <c r="B1373">
        <v>2</v>
      </c>
      <c r="C1373">
        <v>7</v>
      </c>
      <c r="D1373">
        <v>75</v>
      </c>
      <c r="E1373">
        <v>8489.90625</v>
      </c>
      <c r="H1373" s="2">
        <v>17</v>
      </c>
      <c r="I1373" s="2">
        <v>2</v>
      </c>
      <c r="J1373" s="2">
        <v>14</v>
      </c>
      <c r="K1373" s="3">
        <v>16466.115234000001</v>
      </c>
      <c r="L1373">
        <f t="shared" si="165"/>
        <v>17</v>
      </c>
      <c r="M1373">
        <f t="shared" si="166"/>
        <v>2</v>
      </c>
      <c r="N1373">
        <f t="shared" si="167"/>
        <v>14</v>
      </c>
      <c r="O1373">
        <f t="shared" si="168"/>
        <v>16466.115234000001</v>
      </c>
      <c r="P1373">
        <f>IF(N1373=-1,VLOOKUP(M1373,periods!$A$1:$B$11,2,FALSE),VLOOKUP(M1373,periods!$A$1:$B$11,2,FALSE)/100)</f>
        <v>1E-3</v>
      </c>
      <c r="Q1373">
        <f t="shared" si="169"/>
        <v>16.466115234</v>
      </c>
      <c r="R1373">
        <f t="shared" si="170"/>
        <v>271132.95089936693</v>
      </c>
    </row>
    <row r="1374" spans="1:18" x14ac:dyDescent="0.25">
      <c r="A1374">
        <v>42</v>
      </c>
      <c r="B1374">
        <v>2</v>
      </c>
      <c r="C1374">
        <v>7</v>
      </c>
      <c r="D1374">
        <v>77</v>
      </c>
      <c r="E1374">
        <v>4626.0410160000001</v>
      </c>
      <c r="H1374" s="2">
        <v>17</v>
      </c>
      <c r="I1374" s="2">
        <v>2</v>
      </c>
      <c r="J1374" s="2">
        <v>22</v>
      </c>
      <c r="K1374" s="3">
        <v>15700.194336</v>
      </c>
      <c r="L1374">
        <f t="shared" si="165"/>
        <v>17</v>
      </c>
      <c r="M1374">
        <f t="shared" si="166"/>
        <v>2</v>
      </c>
      <c r="N1374">
        <f t="shared" si="167"/>
        <v>22</v>
      </c>
      <c r="O1374">
        <f t="shared" si="168"/>
        <v>15700.194336</v>
      </c>
      <c r="P1374">
        <f>IF(N1374=-1,VLOOKUP(M1374,periods!$A$1:$B$11,2,FALSE),VLOOKUP(M1374,periods!$A$1:$B$11,2,FALSE)/100)</f>
        <v>1E-3</v>
      </c>
      <c r="Q1374">
        <f t="shared" si="169"/>
        <v>15.700194336000001</v>
      </c>
      <c r="R1374">
        <f t="shared" si="170"/>
        <v>246496.10218816649</v>
      </c>
    </row>
    <row r="1375" spans="1:18" x14ac:dyDescent="0.25">
      <c r="A1375">
        <v>42</v>
      </c>
      <c r="B1375">
        <v>2</v>
      </c>
      <c r="C1375">
        <v>7</v>
      </c>
      <c r="D1375">
        <v>79</v>
      </c>
      <c r="E1375">
        <v>2765.5512699999999</v>
      </c>
      <c r="H1375" s="2">
        <v>17</v>
      </c>
      <c r="I1375" s="2">
        <v>2</v>
      </c>
      <c r="J1375" s="2">
        <v>23</v>
      </c>
      <c r="K1375" s="3">
        <v>16303.890625</v>
      </c>
      <c r="L1375">
        <f t="shared" si="165"/>
        <v>17</v>
      </c>
      <c r="M1375">
        <f t="shared" si="166"/>
        <v>2</v>
      </c>
      <c r="N1375">
        <f t="shared" si="167"/>
        <v>23</v>
      </c>
      <c r="O1375">
        <f t="shared" si="168"/>
        <v>16303.890625</v>
      </c>
      <c r="P1375">
        <f>IF(N1375=-1,VLOOKUP(M1375,periods!$A$1:$B$11,2,FALSE),VLOOKUP(M1375,periods!$A$1:$B$11,2,FALSE)/100)</f>
        <v>1E-3</v>
      </c>
      <c r="Q1375">
        <f t="shared" si="169"/>
        <v>16.303890625000001</v>
      </c>
      <c r="R1375">
        <f t="shared" si="170"/>
        <v>265816.84951196291</v>
      </c>
    </row>
    <row r="1376" spans="1:18" x14ac:dyDescent="0.25">
      <c r="A1376">
        <v>42</v>
      </c>
      <c r="B1376">
        <v>2</v>
      </c>
      <c r="C1376">
        <v>7</v>
      </c>
      <c r="D1376">
        <v>81</v>
      </c>
      <c r="E1376">
        <v>6669.7373049999997</v>
      </c>
      <c r="H1376" s="2">
        <v>17</v>
      </c>
      <c r="I1376" s="2">
        <v>2</v>
      </c>
      <c r="J1376" s="2">
        <v>25</v>
      </c>
      <c r="K1376" s="3">
        <v>50972.981445000005</v>
      </c>
      <c r="L1376">
        <f t="shared" si="165"/>
        <v>17</v>
      </c>
      <c r="M1376">
        <f t="shared" si="166"/>
        <v>2</v>
      </c>
      <c r="N1376">
        <f t="shared" si="167"/>
        <v>25</v>
      </c>
      <c r="O1376">
        <f t="shared" si="168"/>
        <v>50972.981445000005</v>
      </c>
      <c r="P1376">
        <f>IF(N1376=-1,VLOOKUP(M1376,periods!$A$1:$B$11,2,FALSE),VLOOKUP(M1376,periods!$A$1:$B$11,2,FALSE)/100)</f>
        <v>1E-3</v>
      </c>
      <c r="Q1376">
        <f t="shared" si="169"/>
        <v>50.972981445000009</v>
      </c>
      <c r="R1376">
        <f t="shared" si="170"/>
        <v>2598244.8373923148</v>
      </c>
    </row>
    <row r="1377" spans="1:18" x14ac:dyDescent="0.25">
      <c r="A1377">
        <v>42</v>
      </c>
      <c r="B1377">
        <v>2</v>
      </c>
      <c r="C1377">
        <v>7</v>
      </c>
      <c r="D1377">
        <v>82</v>
      </c>
      <c r="E1377">
        <v>13384.007812</v>
      </c>
      <c r="H1377" s="2">
        <v>17</v>
      </c>
      <c r="I1377" s="2">
        <v>2</v>
      </c>
      <c r="J1377" s="2">
        <v>29</v>
      </c>
      <c r="K1377" s="3">
        <v>16829.738281000002</v>
      </c>
      <c r="L1377">
        <f t="shared" si="165"/>
        <v>17</v>
      </c>
      <c r="M1377">
        <f t="shared" si="166"/>
        <v>2</v>
      </c>
      <c r="N1377">
        <f t="shared" si="167"/>
        <v>29</v>
      </c>
      <c r="O1377">
        <f t="shared" si="168"/>
        <v>16829.738281000002</v>
      </c>
      <c r="P1377">
        <f>IF(N1377=-1,VLOOKUP(M1377,periods!$A$1:$B$11,2,FALSE),VLOOKUP(M1377,periods!$A$1:$B$11,2,FALSE)/100)</f>
        <v>1E-3</v>
      </c>
      <c r="Q1377">
        <f t="shared" si="169"/>
        <v>16.829738281000001</v>
      </c>
      <c r="R1377">
        <f t="shared" si="170"/>
        <v>283240.09060695692</v>
      </c>
    </row>
    <row r="1378" spans="1:18" x14ac:dyDescent="0.25">
      <c r="A1378">
        <v>42</v>
      </c>
      <c r="B1378">
        <v>2</v>
      </c>
      <c r="C1378">
        <v>7</v>
      </c>
      <c r="D1378">
        <v>84</v>
      </c>
      <c r="E1378">
        <v>5709.5576170000004</v>
      </c>
      <c r="H1378" s="2">
        <v>17</v>
      </c>
      <c r="I1378" s="2">
        <v>2</v>
      </c>
      <c r="J1378" s="2">
        <v>30</v>
      </c>
      <c r="K1378" s="3">
        <v>36783.4375</v>
      </c>
      <c r="L1378">
        <f t="shared" si="165"/>
        <v>17</v>
      </c>
      <c r="M1378">
        <f t="shared" si="166"/>
        <v>2</v>
      </c>
      <c r="N1378">
        <f t="shared" si="167"/>
        <v>30</v>
      </c>
      <c r="O1378">
        <f t="shared" si="168"/>
        <v>36783.4375</v>
      </c>
      <c r="P1378">
        <f>IF(N1378=-1,VLOOKUP(M1378,periods!$A$1:$B$11,2,FALSE),VLOOKUP(M1378,periods!$A$1:$B$11,2,FALSE)/100)</f>
        <v>1E-3</v>
      </c>
      <c r="Q1378">
        <f t="shared" si="169"/>
        <v>36.783437499999998</v>
      </c>
      <c r="R1378">
        <f t="shared" si="170"/>
        <v>1353021.2743164063</v>
      </c>
    </row>
    <row r="1379" spans="1:18" x14ac:dyDescent="0.25">
      <c r="A1379">
        <v>42</v>
      </c>
      <c r="B1379">
        <v>2</v>
      </c>
      <c r="C1379">
        <v>7</v>
      </c>
      <c r="D1379">
        <v>88</v>
      </c>
      <c r="E1379">
        <v>8300.3232420000004</v>
      </c>
      <c r="H1379" s="2">
        <v>17</v>
      </c>
      <c r="I1379" s="2">
        <v>2</v>
      </c>
      <c r="J1379" s="2">
        <v>31</v>
      </c>
      <c r="K1379" s="3">
        <v>20244.628906000002</v>
      </c>
      <c r="L1379">
        <f t="shared" si="165"/>
        <v>17</v>
      </c>
      <c r="M1379">
        <f t="shared" si="166"/>
        <v>2</v>
      </c>
      <c r="N1379">
        <f t="shared" si="167"/>
        <v>31</v>
      </c>
      <c r="O1379">
        <f t="shared" si="168"/>
        <v>20244.628906000002</v>
      </c>
      <c r="P1379">
        <f>IF(N1379=-1,VLOOKUP(M1379,periods!$A$1:$B$11,2,FALSE),VLOOKUP(M1379,periods!$A$1:$B$11,2,FALSE)/100)</f>
        <v>1E-3</v>
      </c>
      <c r="Q1379">
        <f t="shared" si="169"/>
        <v>20.244628906000003</v>
      </c>
      <c r="R1379">
        <f t="shared" si="170"/>
        <v>409844.99954165082</v>
      </c>
    </row>
    <row r="1380" spans="1:18" x14ac:dyDescent="0.25">
      <c r="A1380">
        <v>42</v>
      </c>
      <c r="B1380">
        <v>2</v>
      </c>
      <c r="C1380">
        <v>7</v>
      </c>
      <c r="D1380">
        <v>90</v>
      </c>
      <c r="E1380">
        <v>1735.613525</v>
      </c>
      <c r="H1380" s="2">
        <v>17</v>
      </c>
      <c r="I1380" s="2">
        <v>2</v>
      </c>
      <c r="J1380" s="2">
        <v>33</v>
      </c>
      <c r="K1380" s="3">
        <v>18901.943359000001</v>
      </c>
      <c r="L1380">
        <f t="shared" si="165"/>
        <v>17</v>
      </c>
      <c r="M1380">
        <f t="shared" si="166"/>
        <v>2</v>
      </c>
      <c r="N1380">
        <f t="shared" si="167"/>
        <v>33</v>
      </c>
      <c r="O1380">
        <f t="shared" si="168"/>
        <v>18901.943359000001</v>
      </c>
      <c r="P1380">
        <f>IF(N1380=-1,VLOOKUP(M1380,periods!$A$1:$B$11,2,FALSE),VLOOKUP(M1380,periods!$A$1:$B$11,2,FALSE)/100)</f>
        <v>1E-3</v>
      </c>
      <c r="Q1380">
        <f t="shared" si="169"/>
        <v>18.901943359000001</v>
      </c>
      <c r="R1380">
        <f t="shared" si="170"/>
        <v>357283.46274684422</v>
      </c>
    </row>
    <row r="1381" spans="1:18" x14ac:dyDescent="0.25">
      <c r="A1381">
        <v>42</v>
      </c>
      <c r="B1381">
        <v>2</v>
      </c>
      <c r="C1381">
        <v>7</v>
      </c>
      <c r="D1381">
        <v>94</v>
      </c>
      <c r="E1381">
        <v>23102.376952999999</v>
      </c>
      <c r="H1381" s="2">
        <v>17</v>
      </c>
      <c r="I1381" s="2">
        <v>2</v>
      </c>
      <c r="J1381" s="2">
        <v>36</v>
      </c>
      <c r="K1381" s="3">
        <v>21906.984375</v>
      </c>
      <c r="L1381">
        <f t="shared" si="165"/>
        <v>17</v>
      </c>
      <c r="M1381">
        <f t="shared" si="166"/>
        <v>2</v>
      </c>
      <c r="N1381">
        <f t="shared" si="167"/>
        <v>36</v>
      </c>
      <c r="O1381">
        <f t="shared" si="168"/>
        <v>21906.984375</v>
      </c>
      <c r="P1381">
        <f>IF(N1381=-1,VLOOKUP(M1381,periods!$A$1:$B$11,2,FALSE),VLOOKUP(M1381,periods!$A$1:$B$11,2,FALSE)/100)</f>
        <v>1E-3</v>
      </c>
      <c r="Q1381">
        <f t="shared" si="169"/>
        <v>21.906984375</v>
      </c>
      <c r="R1381">
        <f t="shared" si="170"/>
        <v>479915.96440649417</v>
      </c>
    </row>
    <row r="1382" spans="1:18" x14ac:dyDescent="0.25">
      <c r="A1382">
        <v>42</v>
      </c>
      <c r="B1382">
        <v>2</v>
      </c>
      <c r="C1382">
        <v>7</v>
      </c>
      <c r="D1382">
        <v>99</v>
      </c>
      <c r="E1382">
        <v>4.093286</v>
      </c>
      <c r="H1382" s="2">
        <v>17</v>
      </c>
      <c r="I1382" s="2">
        <v>2</v>
      </c>
      <c r="J1382" s="2">
        <v>38</v>
      </c>
      <c r="K1382" s="3">
        <v>27643.716797000001</v>
      </c>
      <c r="L1382">
        <f t="shared" si="165"/>
        <v>17</v>
      </c>
      <c r="M1382">
        <f t="shared" si="166"/>
        <v>2</v>
      </c>
      <c r="N1382">
        <f t="shared" si="167"/>
        <v>38</v>
      </c>
      <c r="O1382">
        <f t="shared" si="168"/>
        <v>27643.716797000001</v>
      </c>
      <c r="P1382">
        <f>IF(N1382=-1,VLOOKUP(M1382,periods!$A$1:$B$11,2,FALSE),VLOOKUP(M1382,periods!$A$1:$B$11,2,FALSE)/100)</f>
        <v>1E-3</v>
      </c>
      <c r="Q1382">
        <f t="shared" si="169"/>
        <v>27.643716797000003</v>
      </c>
      <c r="R1382">
        <f t="shared" si="170"/>
        <v>764175.07835274003</v>
      </c>
    </row>
    <row r="1383" spans="1:18" x14ac:dyDescent="0.25">
      <c r="A1383">
        <v>42</v>
      </c>
      <c r="B1383">
        <v>2</v>
      </c>
      <c r="C1383">
        <v>8</v>
      </c>
      <c r="D1383">
        <v>-1</v>
      </c>
      <c r="E1383">
        <v>2256.5895999999998</v>
      </c>
      <c r="H1383" s="2">
        <v>17</v>
      </c>
      <c r="I1383" s="2">
        <v>2</v>
      </c>
      <c r="J1383" s="2">
        <v>39</v>
      </c>
      <c r="K1383" s="3">
        <v>7733.3198240000002</v>
      </c>
      <c r="L1383">
        <f t="shared" si="165"/>
        <v>17</v>
      </c>
      <c r="M1383">
        <f t="shared" si="166"/>
        <v>2</v>
      </c>
      <c r="N1383">
        <f t="shared" si="167"/>
        <v>39</v>
      </c>
      <c r="O1383">
        <f t="shared" si="168"/>
        <v>7733.3198240000002</v>
      </c>
      <c r="P1383">
        <f>IF(N1383=-1,VLOOKUP(M1383,periods!$A$1:$B$11,2,FALSE),VLOOKUP(M1383,periods!$A$1:$B$11,2,FALSE)/100)</f>
        <v>1E-3</v>
      </c>
      <c r="Q1383">
        <f t="shared" si="169"/>
        <v>7.7333198240000005</v>
      </c>
      <c r="R1383">
        <f t="shared" si="170"/>
        <v>59804.235500271396</v>
      </c>
    </row>
    <row r="1384" spans="1:18" x14ac:dyDescent="0.25">
      <c r="A1384">
        <v>2100295</v>
      </c>
      <c r="B1384">
        <v>2</v>
      </c>
      <c r="C1384">
        <v>8</v>
      </c>
      <c r="D1384">
        <v>-1</v>
      </c>
      <c r="E1384">
        <v>0</v>
      </c>
      <c r="H1384" s="2">
        <v>17</v>
      </c>
      <c r="I1384" s="2">
        <v>2</v>
      </c>
      <c r="J1384" s="2">
        <v>40</v>
      </c>
      <c r="K1384" s="3">
        <v>16801.697265999999</v>
      </c>
      <c r="L1384">
        <f t="shared" si="165"/>
        <v>17</v>
      </c>
      <c r="M1384">
        <f t="shared" si="166"/>
        <v>2</v>
      </c>
      <c r="N1384">
        <f t="shared" si="167"/>
        <v>40</v>
      </c>
      <c r="O1384">
        <f t="shared" si="168"/>
        <v>16801.697265999999</v>
      </c>
      <c r="P1384">
        <f>IF(N1384=-1,VLOOKUP(M1384,periods!$A$1:$B$11,2,FALSE),VLOOKUP(M1384,periods!$A$1:$B$11,2,FALSE)/100)</f>
        <v>1E-3</v>
      </c>
      <c r="Q1384">
        <f t="shared" si="169"/>
        <v>16.801697265999998</v>
      </c>
      <c r="R1384">
        <f t="shared" si="170"/>
        <v>282297.03101831186</v>
      </c>
    </row>
    <row r="1385" spans="1:18" x14ac:dyDescent="0.25">
      <c r="A1385">
        <v>42</v>
      </c>
      <c r="B1385">
        <v>2</v>
      </c>
      <c r="C1385">
        <v>8</v>
      </c>
      <c r="D1385">
        <v>3</v>
      </c>
      <c r="E1385">
        <v>14127.099609000001</v>
      </c>
      <c r="H1385" s="2">
        <v>17</v>
      </c>
      <c r="I1385" s="2">
        <v>2</v>
      </c>
      <c r="J1385" s="2">
        <v>41</v>
      </c>
      <c r="K1385" s="3">
        <v>16019.673828000001</v>
      </c>
      <c r="L1385">
        <f t="shared" si="165"/>
        <v>17</v>
      </c>
      <c r="M1385">
        <f t="shared" si="166"/>
        <v>2</v>
      </c>
      <c r="N1385">
        <f t="shared" si="167"/>
        <v>41</v>
      </c>
      <c r="O1385">
        <f t="shared" si="168"/>
        <v>16019.673828000001</v>
      </c>
      <c r="P1385">
        <f>IF(N1385=-1,VLOOKUP(M1385,periods!$A$1:$B$11,2,FALSE),VLOOKUP(M1385,periods!$A$1:$B$11,2,FALSE)/100)</f>
        <v>1E-3</v>
      </c>
      <c r="Q1385">
        <f t="shared" si="169"/>
        <v>16.019673828000002</v>
      </c>
      <c r="R1385">
        <f t="shared" si="170"/>
        <v>256629.94955550821</v>
      </c>
    </row>
    <row r="1386" spans="1:18" x14ac:dyDescent="0.25">
      <c r="A1386">
        <v>42</v>
      </c>
      <c r="B1386">
        <v>2</v>
      </c>
      <c r="C1386">
        <v>8</v>
      </c>
      <c r="D1386">
        <v>4</v>
      </c>
      <c r="E1386">
        <v>12236.799805000001</v>
      </c>
      <c r="H1386" s="2">
        <v>17</v>
      </c>
      <c r="I1386" s="2">
        <v>2</v>
      </c>
      <c r="J1386" s="2">
        <v>42</v>
      </c>
      <c r="K1386" s="3">
        <v>22312.996093999998</v>
      </c>
      <c r="L1386">
        <f t="shared" si="165"/>
        <v>17</v>
      </c>
      <c r="M1386">
        <f t="shared" si="166"/>
        <v>2</v>
      </c>
      <c r="N1386">
        <f t="shared" si="167"/>
        <v>42</v>
      </c>
      <c r="O1386">
        <f t="shared" si="168"/>
        <v>22312.996093999998</v>
      </c>
      <c r="P1386">
        <f>IF(N1386=-1,VLOOKUP(M1386,periods!$A$1:$B$11,2,FALSE),VLOOKUP(M1386,periods!$A$1:$B$11,2,FALSE)/100)</f>
        <v>1E-3</v>
      </c>
      <c r="Q1386">
        <f t="shared" si="169"/>
        <v>22.312996093999999</v>
      </c>
      <c r="R1386">
        <f t="shared" si="170"/>
        <v>497869.79469085921</v>
      </c>
    </row>
    <row r="1387" spans="1:18" x14ac:dyDescent="0.25">
      <c r="A1387">
        <v>42</v>
      </c>
      <c r="B1387">
        <v>2</v>
      </c>
      <c r="C1387">
        <v>8</v>
      </c>
      <c r="D1387">
        <v>5</v>
      </c>
      <c r="E1387">
        <v>9800.765625</v>
      </c>
      <c r="H1387" s="2">
        <v>17</v>
      </c>
      <c r="I1387" s="2">
        <v>2</v>
      </c>
      <c r="J1387" s="2">
        <v>44</v>
      </c>
      <c r="K1387" s="3">
        <v>19228.050781000002</v>
      </c>
      <c r="L1387">
        <f t="shared" si="165"/>
        <v>17</v>
      </c>
      <c r="M1387">
        <f t="shared" si="166"/>
        <v>2</v>
      </c>
      <c r="N1387">
        <f t="shared" si="167"/>
        <v>44</v>
      </c>
      <c r="O1387">
        <f t="shared" si="168"/>
        <v>19228.050781000002</v>
      </c>
      <c r="P1387">
        <f>IF(N1387=-1,VLOOKUP(M1387,periods!$A$1:$B$11,2,FALSE),VLOOKUP(M1387,periods!$A$1:$B$11,2,FALSE)/100)</f>
        <v>1E-3</v>
      </c>
      <c r="Q1387">
        <f t="shared" si="169"/>
        <v>19.228050781000004</v>
      </c>
      <c r="R1387">
        <f t="shared" si="170"/>
        <v>369717.9368367148</v>
      </c>
    </row>
    <row r="1388" spans="1:18" x14ac:dyDescent="0.25">
      <c r="A1388">
        <v>42</v>
      </c>
      <c r="B1388">
        <v>2</v>
      </c>
      <c r="C1388">
        <v>8</v>
      </c>
      <c r="D1388">
        <v>7</v>
      </c>
      <c r="E1388">
        <v>14846.498046999999</v>
      </c>
      <c r="H1388" s="2">
        <v>17</v>
      </c>
      <c r="I1388" s="2">
        <v>2</v>
      </c>
      <c r="J1388" s="2">
        <v>46</v>
      </c>
      <c r="K1388" s="3">
        <v>22708.128906000002</v>
      </c>
      <c r="L1388">
        <f t="shared" si="165"/>
        <v>17</v>
      </c>
      <c r="M1388">
        <f t="shared" si="166"/>
        <v>2</v>
      </c>
      <c r="N1388">
        <f t="shared" si="167"/>
        <v>46</v>
      </c>
      <c r="O1388">
        <f t="shared" si="168"/>
        <v>22708.128906000002</v>
      </c>
      <c r="P1388">
        <f>IF(N1388=-1,VLOOKUP(M1388,periods!$A$1:$B$11,2,FALSE),VLOOKUP(M1388,periods!$A$1:$B$11,2,FALSE)/100)</f>
        <v>1E-3</v>
      </c>
      <c r="Q1388">
        <f t="shared" si="169"/>
        <v>22.708128906000002</v>
      </c>
      <c r="R1388">
        <f t="shared" si="170"/>
        <v>515659.11841151287</v>
      </c>
    </row>
    <row r="1389" spans="1:18" x14ac:dyDescent="0.25">
      <c r="A1389">
        <v>42</v>
      </c>
      <c r="B1389">
        <v>2</v>
      </c>
      <c r="C1389">
        <v>8</v>
      </c>
      <c r="D1389">
        <v>8</v>
      </c>
      <c r="E1389">
        <v>4772.2128910000001</v>
      </c>
      <c r="H1389" s="2">
        <v>17</v>
      </c>
      <c r="I1389" s="2">
        <v>2</v>
      </c>
      <c r="J1389" s="2">
        <v>50</v>
      </c>
      <c r="K1389" s="3">
        <v>23883.728515999999</v>
      </c>
      <c r="L1389">
        <f t="shared" si="165"/>
        <v>17</v>
      </c>
      <c r="M1389">
        <f t="shared" si="166"/>
        <v>2</v>
      </c>
      <c r="N1389">
        <f t="shared" si="167"/>
        <v>50</v>
      </c>
      <c r="O1389">
        <f t="shared" si="168"/>
        <v>23883.728515999999</v>
      </c>
      <c r="P1389">
        <f>IF(N1389=-1,VLOOKUP(M1389,periods!$A$1:$B$11,2,FALSE),VLOOKUP(M1389,periods!$A$1:$B$11,2,FALSE)/100)</f>
        <v>1E-3</v>
      </c>
      <c r="Q1389">
        <f t="shared" si="169"/>
        <v>23.883728516000001</v>
      </c>
      <c r="R1389">
        <f t="shared" si="170"/>
        <v>570432.48782599147</v>
      </c>
    </row>
    <row r="1390" spans="1:18" x14ac:dyDescent="0.25">
      <c r="A1390">
        <v>42</v>
      </c>
      <c r="B1390">
        <v>2</v>
      </c>
      <c r="C1390">
        <v>8</v>
      </c>
      <c r="D1390">
        <v>10</v>
      </c>
      <c r="E1390">
        <v>16301.059569999999</v>
      </c>
      <c r="H1390" s="2">
        <v>17</v>
      </c>
      <c r="I1390" s="2">
        <v>2</v>
      </c>
      <c r="J1390" s="2">
        <v>51</v>
      </c>
      <c r="K1390" s="3">
        <v>27326.970702999999</v>
      </c>
      <c r="L1390">
        <f t="shared" si="165"/>
        <v>17</v>
      </c>
      <c r="M1390">
        <f t="shared" si="166"/>
        <v>2</v>
      </c>
      <c r="N1390">
        <f t="shared" si="167"/>
        <v>51</v>
      </c>
      <c r="O1390">
        <f t="shared" si="168"/>
        <v>27326.970702999999</v>
      </c>
      <c r="P1390">
        <f>IF(N1390=-1,VLOOKUP(M1390,periods!$A$1:$B$11,2,FALSE),VLOOKUP(M1390,periods!$A$1:$B$11,2,FALSE)/100)</f>
        <v>1E-3</v>
      </c>
      <c r="Q1390">
        <f t="shared" si="169"/>
        <v>27.326970703000001</v>
      </c>
      <c r="R1390">
        <f t="shared" si="170"/>
        <v>746763.32780262036</v>
      </c>
    </row>
    <row r="1391" spans="1:18" x14ac:dyDescent="0.25">
      <c r="A1391">
        <v>42</v>
      </c>
      <c r="B1391">
        <v>2</v>
      </c>
      <c r="C1391">
        <v>8</v>
      </c>
      <c r="D1391">
        <v>15</v>
      </c>
      <c r="E1391">
        <v>2973.2109380000002</v>
      </c>
      <c r="H1391" s="2">
        <v>17</v>
      </c>
      <c r="I1391" s="2">
        <v>2</v>
      </c>
      <c r="J1391" s="2">
        <v>53</v>
      </c>
      <c r="K1391" s="3">
        <v>14068.731444999999</v>
      </c>
      <c r="L1391">
        <f t="shared" si="165"/>
        <v>17</v>
      </c>
      <c r="M1391">
        <f t="shared" si="166"/>
        <v>2</v>
      </c>
      <c r="N1391">
        <f t="shared" si="167"/>
        <v>53</v>
      </c>
      <c r="O1391">
        <f t="shared" si="168"/>
        <v>14068.731444999999</v>
      </c>
      <c r="P1391">
        <f>IF(N1391=-1,VLOOKUP(M1391,periods!$A$1:$B$11,2,FALSE),VLOOKUP(M1391,periods!$A$1:$B$11,2,FALSE)/100)</f>
        <v>1E-3</v>
      </c>
      <c r="Q1391">
        <f t="shared" si="169"/>
        <v>14.068731444999999</v>
      </c>
      <c r="R1391">
        <f t="shared" si="170"/>
        <v>197929.20447153179</v>
      </c>
    </row>
    <row r="1392" spans="1:18" x14ac:dyDescent="0.25">
      <c r="A1392">
        <v>42</v>
      </c>
      <c r="B1392">
        <v>2</v>
      </c>
      <c r="C1392">
        <v>8</v>
      </c>
      <c r="D1392">
        <v>18</v>
      </c>
      <c r="E1392">
        <v>5361.1440430000002</v>
      </c>
      <c r="H1392" s="2">
        <v>17</v>
      </c>
      <c r="I1392" s="2">
        <v>2</v>
      </c>
      <c r="J1392" s="2">
        <v>54</v>
      </c>
      <c r="K1392" s="3">
        <v>7429.1826170000004</v>
      </c>
      <c r="L1392">
        <f t="shared" si="165"/>
        <v>17</v>
      </c>
      <c r="M1392">
        <f t="shared" si="166"/>
        <v>2</v>
      </c>
      <c r="N1392">
        <f t="shared" si="167"/>
        <v>54</v>
      </c>
      <c r="O1392">
        <f t="shared" si="168"/>
        <v>7429.1826170000004</v>
      </c>
      <c r="P1392">
        <f>IF(N1392=-1,VLOOKUP(M1392,periods!$A$1:$B$11,2,FALSE),VLOOKUP(M1392,periods!$A$1:$B$11,2,FALSE)/100)</f>
        <v>1E-3</v>
      </c>
      <c r="Q1392">
        <f t="shared" si="169"/>
        <v>7.4291826170000004</v>
      </c>
      <c r="R1392">
        <f t="shared" si="170"/>
        <v>55192.754356734979</v>
      </c>
    </row>
    <row r="1393" spans="1:18" x14ac:dyDescent="0.25">
      <c r="A1393">
        <v>42</v>
      </c>
      <c r="B1393">
        <v>2</v>
      </c>
      <c r="C1393">
        <v>8</v>
      </c>
      <c r="D1393">
        <v>33</v>
      </c>
      <c r="E1393">
        <v>13146.620117</v>
      </c>
      <c r="H1393" s="2">
        <v>17</v>
      </c>
      <c r="I1393" s="2">
        <v>2</v>
      </c>
      <c r="J1393" s="2">
        <v>55</v>
      </c>
      <c r="K1393" s="3">
        <v>23200.892577999999</v>
      </c>
      <c r="L1393">
        <f t="shared" si="165"/>
        <v>17</v>
      </c>
      <c r="M1393">
        <f t="shared" si="166"/>
        <v>2</v>
      </c>
      <c r="N1393">
        <f t="shared" si="167"/>
        <v>55</v>
      </c>
      <c r="O1393">
        <f t="shared" si="168"/>
        <v>23200.892577999999</v>
      </c>
      <c r="P1393">
        <f>IF(N1393=-1,VLOOKUP(M1393,periods!$A$1:$B$11,2,FALSE),VLOOKUP(M1393,periods!$A$1:$B$11,2,FALSE)/100)</f>
        <v>1E-3</v>
      </c>
      <c r="Q1393">
        <f t="shared" si="169"/>
        <v>23.200892578000001</v>
      </c>
      <c r="R1393">
        <f t="shared" si="170"/>
        <v>538281.41641589545</v>
      </c>
    </row>
    <row r="1394" spans="1:18" x14ac:dyDescent="0.25">
      <c r="A1394">
        <v>42</v>
      </c>
      <c r="B1394">
        <v>2</v>
      </c>
      <c r="C1394">
        <v>8</v>
      </c>
      <c r="D1394">
        <v>34</v>
      </c>
      <c r="E1394">
        <v>13007.624023</v>
      </c>
      <c r="H1394" s="2">
        <v>17</v>
      </c>
      <c r="I1394" s="2">
        <v>2</v>
      </c>
      <c r="J1394" s="2">
        <v>56</v>
      </c>
      <c r="K1394" s="3">
        <v>25924.960938</v>
      </c>
      <c r="L1394">
        <f t="shared" si="165"/>
        <v>17</v>
      </c>
      <c r="M1394">
        <f t="shared" si="166"/>
        <v>2</v>
      </c>
      <c r="N1394">
        <f t="shared" si="167"/>
        <v>56</v>
      </c>
      <c r="O1394">
        <f t="shared" si="168"/>
        <v>25924.960938</v>
      </c>
      <c r="P1394">
        <f>IF(N1394=-1,VLOOKUP(M1394,periods!$A$1:$B$11,2,FALSE),VLOOKUP(M1394,periods!$A$1:$B$11,2,FALSE)/100)</f>
        <v>1E-3</v>
      </c>
      <c r="Q1394">
        <f t="shared" si="169"/>
        <v>25.924960938000002</v>
      </c>
      <c r="R1394">
        <f t="shared" si="170"/>
        <v>672103.59963682585</v>
      </c>
    </row>
    <row r="1395" spans="1:18" x14ac:dyDescent="0.25">
      <c r="A1395">
        <v>42</v>
      </c>
      <c r="B1395">
        <v>2</v>
      </c>
      <c r="C1395">
        <v>8</v>
      </c>
      <c r="D1395">
        <v>37</v>
      </c>
      <c r="E1395">
        <v>10259.033203000001</v>
      </c>
      <c r="H1395" s="2">
        <v>17</v>
      </c>
      <c r="I1395" s="2">
        <v>2</v>
      </c>
      <c r="J1395" s="2">
        <v>61</v>
      </c>
      <c r="K1395" s="3">
        <v>20695.054688</v>
      </c>
      <c r="L1395">
        <f t="shared" si="165"/>
        <v>17</v>
      </c>
      <c r="M1395">
        <f t="shared" si="166"/>
        <v>2</v>
      </c>
      <c r="N1395">
        <f t="shared" si="167"/>
        <v>61</v>
      </c>
      <c r="O1395">
        <f t="shared" si="168"/>
        <v>20695.054688</v>
      </c>
      <c r="P1395">
        <f>IF(N1395=-1,VLOOKUP(M1395,periods!$A$1:$B$11,2,FALSE),VLOOKUP(M1395,periods!$A$1:$B$11,2,FALSE)/100)</f>
        <v>1E-3</v>
      </c>
      <c r="Q1395">
        <f t="shared" si="169"/>
        <v>20.695054687999999</v>
      </c>
      <c r="R1395">
        <f t="shared" si="170"/>
        <v>428285.2885393108</v>
      </c>
    </row>
    <row r="1396" spans="1:18" x14ac:dyDescent="0.25">
      <c r="A1396">
        <v>42</v>
      </c>
      <c r="B1396">
        <v>2</v>
      </c>
      <c r="C1396">
        <v>8</v>
      </c>
      <c r="D1396">
        <v>42</v>
      </c>
      <c r="E1396">
        <v>10491.521484000001</v>
      </c>
      <c r="H1396" s="2">
        <v>17</v>
      </c>
      <c r="I1396" s="2">
        <v>2</v>
      </c>
      <c r="J1396" s="2">
        <v>64</v>
      </c>
      <c r="K1396" s="3">
        <v>23237.964843999998</v>
      </c>
      <c r="L1396">
        <f t="shared" si="165"/>
        <v>17</v>
      </c>
      <c r="M1396">
        <f t="shared" si="166"/>
        <v>2</v>
      </c>
      <c r="N1396">
        <f t="shared" si="167"/>
        <v>64</v>
      </c>
      <c r="O1396">
        <f t="shared" si="168"/>
        <v>23237.964843999998</v>
      </c>
      <c r="P1396">
        <f>IF(N1396=-1,VLOOKUP(M1396,periods!$A$1:$B$11,2,FALSE),VLOOKUP(M1396,periods!$A$1:$B$11,2,FALSE)/100)</f>
        <v>1E-3</v>
      </c>
      <c r="Q1396">
        <f t="shared" si="169"/>
        <v>23.237964844</v>
      </c>
      <c r="R1396">
        <f t="shared" si="170"/>
        <v>540003.01009097986</v>
      </c>
    </row>
    <row r="1397" spans="1:18" x14ac:dyDescent="0.25">
      <c r="A1397">
        <v>42</v>
      </c>
      <c r="B1397">
        <v>2</v>
      </c>
      <c r="C1397">
        <v>8</v>
      </c>
      <c r="D1397">
        <v>43</v>
      </c>
      <c r="E1397">
        <v>4224.8735349999997</v>
      </c>
      <c r="H1397" s="2">
        <v>17</v>
      </c>
      <c r="I1397" s="2">
        <v>2</v>
      </c>
      <c r="J1397" s="2">
        <v>65</v>
      </c>
      <c r="K1397" s="3">
        <v>13335.877930000001</v>
      </c>
      <c r="L1397">
        <f t="shared" si="165"/>
        <v>17</v>
      </c>
      <c r="M1397">
        <f t="shared" si="166"/>
        <v>2</v>
      </c>
      <c r="N1397">
        <f t="shared" si="167"/>
        <v>65</v>
      </c>
      <c r="O1397">
        <f t="shared" si="168"/>
        <v>13335.877930000001</v>
      </c>
      <c r="P1397">
        <f>IF(N1397=-1,VLOOKUP(M1397,periods!$A$1:$B$11,2,FALSE),VLOOKUP(M1397,periods!$A$1:$B$11,2,FALSE)/100)</f>
        <v>1E-3</v>
      </c>
      <c r="Q1397">
        <f t="shared" si="169"/>
        <v>13.335877930000001</v>
      </c>
      <c r="R1397">
        <f t="shared" si="170"/>
        <v>177845.6401638611</v>
      </c>
    </row>
    <row r="1398" spans="1:18" x14ac:dyDescent="0.25">
      <c r="A1398">
        <v>42</v>
      </c>
      <c r="B1398">
        <v>2</v>
      </c>
      <c r="C1398">
        <v>8</v>
      </c>
      <c r="D1398">
        <v>45</v>
      </c>
      <c r="E1398">
        <v>2722.741211</v>
      </c>
      <c r="H1398" s="2">
        <v>17</v>
      </c>
      <c r="I1398" s="2">
        <v>2</v>
      </c>
      <c r="J1398" s="2">
        <v>72</v>
      </c>
      <c r="K1398" s="3">
        <v>12227.409180000001</v>
      </c>
      <c r="L1398">
        <f t="shared" si="165"/>
        <v>17</v>
      </c>
      <c r="M1398">
        <f t="shared" si="166"/>
        <v>2</v>
      </c>
      <c r="N1398">
        <f t="shared" si="167"/>
        <v>72</v>
      </c>
      <c r="O1398">
        <f t="shared" si="168"/>
        <v>12227.409180000001</v>
      </c>
      <c r="P1398">
        <f>IF(N1398=-1,VLOOKUP(M1398,periods!$A$1:$B$11,2,FALSE),VLOOKUP(M1398,periods!$A$1:$B$11,2,FALSE)/100)</f>
        <v>1E-3</v>
      </c>
      <c r="Q1398">
        <f t="shared" si="169"/>
        <v>12.22740918</v>
      </c>
      <c r="R1398">
        <f t="shared" si="170"/>
        <v>149509.53525514831</v>
      </c>
    </row>
    <row r="1399" spans="1:18" x14ac:dyDescent="0.25">
      <c r="A1399">
        <v>42</v>
      </c>
      <c r="B1399">
        <v>2</v>
      </c>
      <c r="C1399">
        <v>8</v>
      </c>
      <c r="D1399">
        <v>51</v>
      </c>
      <c r="E1399">
        <v>7513.2856449999999</v>
      </c>
      <c r="H1399" s="2">
        <v>17</v>
      </c>
      <c r="I1399" s="2">
        <v>2</v>
      </c>
      <c r="J1399" s="2">
        <v>78</v>
      </c>
      <c r="K1399" s="3">
        <v>23338.262695000001</v>
      </c>
      <c r="L1399">
        <f t="shared" si="165"/>
        <v>17</v>
      </c>
      <c r="M1399">
        <f t="shared" si="166"/>
        <v>2</v>
      </c>
      <c r="N1399">
        <f t="shared" si="167"/>
        <v>78</v>
      </c>
      <c r="O1399">
        <f t="shared" si="168"/>
        <v>23338.262695000001</v>
      </c>
      <c r="P1399">
        <f>IF(N1399=-1,VLOOKUP(M1399,periods!$A$1:$B$11,2,FALSE),VLOOKUP(M1399,periods!$A$1:$B$11,2,FALSE)/100)</f>
        <v>1E-3</v>
      </c>
      <c r="Q1399">
        <f t="shared" si="169"/>
        <v>23.338262695000001</v>
      </c>
      <c r="R1399">
        <f t="shared" si="170"/>
        <v>544674.50562082871</v>
      </c>
    </row>
    <row r="1400" spans="1:18" x14ac:dyDescent="0.25">
      <c r="A1400">
        <v>42</v>
      </c>
      <c r="B1400">
        <v>2</v>
      </c>
      <c r="C1400">
        <v>8</v>
      </c>
      <c r="D1400">
        <v>54</v>
      </c>
      <c r="E1400">
        <v>9041.9785159999992</v>
      </c>
      <c r="H1400" s="2">
        <v>17</v>
      </c>
      <c r="I1400" s="2">
        <v>2</v>
      </c>
      <c r="J1400" s="2">
        <v>82</v>
      </c>
      <c r="K1400" s="3">
        <v>19409.179688</v>
      </c>
      <c r="L1400">
        <f t="shared" si="165"/>
        <v>17</v>
      </c>
      <c r="M1400">
        <f t="shared" si="166"/>
        <v>2</v>
      </c>
      <c r="N1400">
        <f t="shared" si="167"/>
        <v>82</v>
      </c>
      <c r="O1400">
        <f t="shared" si="168"/>
        <v>19409.179688</v>
      </c>
      <c r="P1400">
        <f>IF(N1400=-1,VLOOKUP(M1400,periods!$A$1:$B$11,2,FALSE),VLOOKUP(M1400,periods!$A$1:$B$11,2,FALSE)/100)</f>
        <v>1E-3</v>
      </c>
      <c r="Q1400">
        <f t="shared" si="169"/>
        <v>19.409179688000002</v>
      </c>
      <c r="R1400">
        <f t="shared" si="170"/>
        <v>376716.25616107177</v>
      </c>
    </row>
    <row r="1401" spans="1:18" x14ac:dyDescent="0.25">
      <c r="A1401">
        <v>42</v>
      </c>
      <c r="B1401">
        <v>2</v>
      </c>
      <c r="C1401">
        <v>8</v>
      </c>
      <c r="D1401">
        <v>56</v>
      </c>
      <c r="E1401">
        <v>5045.8588870000003</v>
      </c>
      <c r="H1401" s="2">
        <v>17</v>
      </c>
      <c r="I1401" s="2">
        <v>2</v>
      </c>
      <c r="J1401" s="2">
        <v>85</v>
      </c>
      <c r="K1401" s="3">
        <v>15211.391602</v>
      </c>
      <c r="L1401">
        <f t="shared" si="165"/>
        <v>17</v>
      </c>
      <c r="M1401">
        <f t="shared" si="166"/>
        <v>2</v>
      </c>
      <c r="N1401">
        <f t="shared" si="167"/>
        <v>85</v>
      </c>
      <c r="O1401">
        <f t="shared" si="168"/>
        <v>15211.391602</v>
      </c>
      <c r="P1401">
        <f>IF(N1401=-1,VLOOKUP(M1401,periods!$A$1:$B$11,2,FALSE),VLOOKUP(M1401,periods!$A$1:$B$11,2,FALSE)/100)</f>
        <v>1E-3</v>
      </c>
      <c r="Q1401">
        <f t="shared" si="169"/>
        <v>15.211391602000001</v>
      </c>
      <c r="R1401">
        <f t="shared" si="170"/>
        <v>231386.43446939613</v>
      </c>
    </row>
    <row r="1402" spans="1:18" x14ac:dyDescent="0.25">
      <c r="A1402">
        <v>42</v>
      </c>
      <c r="B1402">
        <v>2</v>
      </c>
      <c r="C1402">
        <v>8</v>
      </c>
      <c r="D1402">
        <v>61</v>
      </c>
      <c r="E1402">
        <v>2641.046875</v>
      </c>
      <c r="H1402" s="2">
        <v>17</v>
      </c>
      <c r="I1402" s="2">
        <v>2</v>
      </c>
      <c r="J1402" s="2">
        <v>86</v>
      </c>
      <c r="K1402" s="3">
        <v>26618.454102</v>
      </c>
      <c r="L1402">
        <f t="shared" si="165"/>
        <v>17</v>
      </c>
      <c r="M1402">
        <f t="shared" si="166"/>
        <v>2</v>
      </c>
      <c r="N1402">
        <f t="shared" si="167"/>
        <v>86</v>
      </c>
      <c r="O1402">
        <f t="shared" si="168"/>
        <v>26618.454102</v>
      </c>
      <c r="P1402">
        <f>IF(N1402=-1,VLOOKUP(M1402,periods!$A$1:$B$11,2,FALSE),VLOOKUP(M1402,periods!$A$1:$B$11,2,FALSE)/100)</f>
        <v>1E-3</v>
      </c>
      <c r="Q1402">
        <f t="shared" si="169"/>
        <v>26.618454102000001</v>
      </c>
      <c r="R1402">
        <f t="shared" si="170"/>
        <v>708542.09878028056</v>
      </c>
    </row>
    <row r="1403" spans="1:18" x14ac:dyDescent="0.25">
      <c r="A1403">
        <v>42</v>
      </c>
      <c r="B1403">
        <v>2</v>
      </c>
      <c r="C1403">
        <v>8</v>
      </c>
      <c r="D1403">
        <v>63</v>
      </c>
      <c r="E1403">
        <v>8519.5576170000004</v>
      </c>
      <c r="H1403" s="2">
        <v>17</v>
      </c>
      <c r="I1403" s="2">
        <v>2</v>
      </c>
      <c r="J1403" s="2">
        <v>91</v>
      </c>
      <c r="K1403" s="3">
        <v>24962.304688</v>
      </c>
      <c r="L1403">
        <f t="shared" si="165"/>
        <v>17</v>
      </c>
      <c r="M1403">
        <f t="shared" si="166"/>
        <v>2</v>
      </c>
      <c r="N1403">
        <f t="shared" si="167"/>
        <v>91</v>
      </c>
      <c r="O1403">
        <f t="shared" si="168"/>
        <v>24962.304688</v>
      </c>
      <c r="P1403">
        <f>IF(N1403=-1,VLOOKUP(M1403,periods!$A$1:$B$11,2,FALSE),VLOOKUP(M1403,periods!$A$1:$B$11,2,FALSE)/100)</f>
        <v>1E-3</v>
      </c>
      <c r="Q1403">
        <f t="shared" si="169"/>
        <v>24.962304688</v>
      </c>
      <c r="R1403">
        <f t="shared" si="170"/>
        <v>623116.65533654683</v>
      </c>
    </row>
    <row r="1404" spans="1:18" x14ac:dyDescent="0.25">
      <c r="A1404">
        <v>42</v>
      </c>
      <c r="B1404">
        <v>2</v>
      </c>
      <c r="C1404">
        <v>8</v>
      </c>
      <c r="D1404">
        <v>67</v>
      </c>
      <c r="E1404">
        <v>15071.928711</v>
      </c>
      <c r="H1404" s="2">
        <v>17</v>
      </c>
      <c r="I1404" s="2">
        <v>2</v>
      </c>
      <c r="J1404" s="2">
        <v>94</v>
      </c>
      <c r="K1404" s="3">
        <v>12539.894531</v>
      </c>
      <c r="L1404">
        <f t="shared" si="165"/>
        <v>17</v>
      </c>
      <c r="M1404">
        <f t="shared" si="166"/>
        <v>2</v>
      </c>
      <c r="N1404">
        <f t="shared" si="167"/>
        <v>94</v>
      </c>
      <c r="O1404">
        <f t="shared" si="168"/>
        <v>12539.894531</v>
      </c>
      <c r="P1404">
        <f>IF(N1404=-1,VLOOKUP(M1404,periods!$A$1:$B$11,2,FALSE),VLOOKUP(M1404,periods!$A$1:$B$11,2,FALSE)/100)</f>
        <v>1E-3</v>
      </c>
      <c r="Q1404">
        <f t="shared" si="169"/>
        <v>12.539894531</v>
      </c>
      <c r="R1404">
        <f t="shared" si="170"/>
        <v>157248.95484860369</v>
      </c>
    </row>
    <row r="1405" spans="1:18" x14ac:dyDescent="0.25">
      <c r="A1405">
        <v>42</v>
      </c>
      <c r="B1405">
        <v>2</v>
      </c>
      <c r="C1405">
        <v>8</v>
      </c>
      <c r="D1405">
        <v>69</v>
      </c>
      <c r="E1405">
        <v>8957.9541019999997</v>
      </c>
      <c r="H1405" s="2">
        <v>17</v>
      </c>
      <c r="I1405" s="2">
        <v>2</v>
      </c>
      <c r="J1405" s="2">
        <v>95</v>
      </c>
      <c r="K1405" s="3">
        <v>19612.365234000001</v>
      </c>
      <c r="L1405">
        <f t="shared" si="165"/>
        <v>17</v>
      </c>
      <c r="M1405">
        <f t="shared" si="166"/>
        <v>2</v>
      </c>
      <c r="N1405">
        <f t="shared" si="167"/>
        <v>95</v>
      </c>
      <c r="O1405">
        <f t="shared" si="168"/>
        <v>19612.365234000001</v>
      </c>
      <c r="P1405">
        <f>IF(N1405=-1,VLOOKUP(M1405,periods!$A$1:$B$11,2,FALSE),VLOOKUP(M1405,periods!$A$1:$B$11,2,FALSE)/100)</f>
        <v>1E-3</v>
      </c>
      <c r="Q1405">
        <f t="shared" si="169"/>
        <v>19.612365234000002</v>
      </c>
      <c r="R1405">
        <f t="shared" si="170"/>
        <v>384644.87007181195</v>
      </c>
    </row>
    <row r="1406" spans="1:18" x14ac:dyDescent="0.25">
      <c r="A1406">
        <v>42</v>
      </c>
      <c r="B1406">
        <v>2</v>
      </c>
      <c r="C1406">
        <v>8</v>
      </c>
      <c r="D1406">
        <v>73</v>
      </c>
      <c r="E1406">
        <v>7936.4931640000004</v>
      </c>
      <c r="H1406" s="2">
        <v>17</v>
      </c>
      <c r="I1406" s="2">
        <v>2</v>
      </c>
      <c r="J1406" s="2">
        <v>96</v>
      </c>
      <c r="K1406" s="3">
        <v>22787.882812</v>
      </c>
      <c r="L1406">
        <f t="shared" si="165"/>
        <v>17</v>
      </c>
      <c r="M1406">
        <f t="shared" si="166"/>
        <v>2</v>
      </c>
      <c r="N1406">
        <f t="shared" si="167"/>
        <v>96</v>
      </c>
      <c r="O1406">
        <f t="shared" si="168"/>
        <v>22787.882812</v>
      </c>
      <c r="P1406">
        <f>IF(N1406=-1,VLOOKUP(M1406,periods!$A$1:$B$11,2,FALSE),VLOOKUP(M1406,periods!$A$1:$B$11,2,FALSE)/100)</f>
        <v>1E-3</v>
      </c>
      <c r="Q1406">
        <f t="shared" si="169"/>
        <v>22.787882811999999</v>
      </c>
      <c r="R1406">
        <f t="shared" si="170"/>
        <v>519287.60305344505</v>
      </c>
    </row>
    <row r="1407" spans="1:18" x14ac:dyDescent="0.25">
      <c r="A1407">
        <v>42</v>
      </c>
      <c r="B1407">
        <v>2</v>
      </c>
      <c r="C1407">
        <v>8</v>
      </c>
      <c r="D1407">
        <v>74</v>
      </c>
      <c r="E1407">
        <v>5762.9873049999997</v>
      </c>
      <c r="H1407" s="2">
        <v>17</v>
      </c>
      <c r="I1407" s="2">
        <v>2</v>
      </c>
      <c r="J1407" s="2">
        <v>97</v>
      </c>
      <c r="K1407" s="3">
        <v>30533.342774000001</v>
      </c>
      <c r="L1407">
        <f t="shared" si="165"/>
        <v>17</v>
      </c>
      <c r="M1407">
        <f t="shared" si="166"/>
        <v>2</v>
      </c>
      <c r="N1407">
        <f t="shared" si="167"/>
        <v>97</v>
      </c>
      <c r="O1407">
        <f t="shared" si="168"/>
        <v>30533.342774000001</v>
      </c>
      <c r="P1407">
        <f>IF(N1407=-1,VLOOKUP(M1407,periods!$A$1:$B$11,2,FALSE),VLOOKUP(M1407,periods!$A$1:$B$11,2,FALSE)/100)</f>
        <v>1E-3</v>
      </c>
      <c r="Q1407">
        <f t="shared" si="169"/>
        <v>30.533342774000001</v>
      </c>
      <c r="R1407">
        <f t="shared" si="170"/>
        <v>932285.02095457807</v>
      </c>
    </row>
    <row r="1408" spans="1:18" x14ac:dyDescent="0.25">
      <c r="A1408">
        <v>42</v>
      </c>
      <c r="B1408">
        <v>2</v>
      </c>
      <c r="C1408">
        <v>8</v>
      </c>
      <c r="D1408">
        <v>82</v>
      </c>
      <c r="E1408">
        <v>9234.3759769999997</v>
      </c>
      <c r="H1408" s="2">
        <v>17</v>
      </c>
      <c r="I1408" s="2">
        <v>2</v>
      </c>
      <c r="J1408" s="2">
        <v>98</v>
      </c>
      <c r="K1408" s="3">
        <v>10919.384765999999</v>
      </c>
      <c r="L1408">
        <f t="shared" si="165"/>
        <v>17</v>
      </c>
      <c r="M1408">
        <f t="shared" si="166"/>
        <v>2</v>
      </c>
      <c r="N1408">
        <f t="shared" si="167"/>
        <v>98</v>
      </c>
      <c r="O1408">
        <f t="shared" si="168"/>
        <v>10919.384765999999</v>
      </c>
      <c r="P1408">
        <f>IF(N1408=-1,VLOOKUP(M1408,periods!$A$1:$B$11,2,FALSE),VLOOKUP(M1408,periods!$A$1:$B$11,2,FALSE)/100)</f>
        <v>1E-3</v>
      </c>
      <c r="Q1408">
        <f t="shared" si="169"/>
        <v>10.919384766</v>
      </c>
      <c r="R1408">
        <f t="shared" si="170"/>
        <v>119232.96366795285</v>
      </c>
    </row>
    <row r="1409" spans="1:18" x14ac:dyDescent="0.25">
      <c r="A1409">
        <v>42</v>
      </c>
      <c r="B1409">
        <v>2</v>
      </c>
      <c r="C1409">
        <v>8</v>
      </c>
      <c r="D1409">
        <v>84</v>
      </c>
      <c r="E1409">
        <v>6977.09375</v>
      </c>
      <c r="H1409" s="2">
        <v>18</v>
      </c>
      <c r="I1409" s="2">
        <v>1</v>
      </c>
      <c r="J1409" s="2">
        <v>-1</v>
      </c>
      <c r="K1409" s="3">
        <v>20397.705077999999</v>
      </c>
      <c r="L1409">
        <f t="shared" si="165"/>
        <v>18</v>
      </c>
      <c r="M1409">
        <f t="shared" si="166"/>
        <v>1</v>
      </c>
      <c r="N1409">
        <f t="shared" si="167"/>
        <v>-1</v>
      </c>
      <c r="O1409">
        <f t="shared" si="168"/>
        <v>20397.705077999999</v>
      </c>
      <c r="P1409">
        <f>IF(N1409=-1,VLOOKUP(M1409,periods!$A$1:$B$11,2,FALSE),VLOOKUP(M1409,periods!$A$1:$B$11,2,FALSE)/100)</f>
        <v>0.1</v>
      </c>
      <c r="Q1409">
        <f t="shared" si="169"/>
        <v>2039.7705077999999</v>
      </c>
      <c r="R1409">
        <f t="shared" si="170"/>
        <v>41606637.244906694</v>
      </c>
    </row>
    <row r="1410" spans="1:18" x14ac:dyDescent="0.25">
      <c r="A1410">
        <v>42</v>
      </c>
      <c r="B1410">
        <v>2</v>
      </c>
      <c r="C1410">
        <v>8</v>
      </c>
      <c r="D1410">
        <v>85</v>
      </c>
      <c r="E1410">
        <v>5413.8305659999996</v>
      </c>
      <c r="H1410" s="2">
        <v>18</v>
      </c>
      <c r="I1410" s="2">
        <v>1</v>
      </c>
      <c r="J1410" s="2">
        <v>1</v>
      </c>
      <c r="K1410" s="3">
        <v>82457.9375</v>
      </c>
      <c r="L1410">
        <f t="shared" ref="L1410:L1473" si="171">H1410</f>
        <v>18</v>
      </c>
      <c r="M1410">
        <f t="shared" ref="M1410:M1473" si="172">I1410</f>
        <v>1</v>
      </c>
      <c r="N1410">
        <f t="shared" ref="N1410:N1473" si="173">J1410</f>
        <v>1</v>
      </c>
      <c r="O1410">
        <f t="shared" ref="O1410:O1473" si="174">K1410</f>
        <v>82457.9375</v>
      </c>
      <c r="P1410">
        <f>IF(N1410=-1,VLOOKUP(M1410,periods!$A$1:$B$11,2,FALSE),VLOOKUP(M1410,periods!$A$1:$B$11,2,FALSE)/100)</f>
        <v>1E-3</v>
      </c>
      <c r="Q1410">
        <f t="shared" si="169"/>
        <v>82.4579375</v>
      </c>
      <c r="R1410">
        <f t="shared" si="170"/>
        <v>6799311.4567539068</v>
      </c>
    </row>
    <row r="1411" spans="1:18" x14ac:dyDescent="0.25">
      <c r="A1411">
        <v>42</v>
      </c>
      <c r="B1411">
        <v>2</v>
      </c>
      <c r="C1411">
        <v>8</v>
      </c>
      <c r="D1411">
        <v>90</v>
      </c>
      <c r="E1411">
        <v>7295.6499020000001</v>
      </c>
      <c r="H1411" s="2">
        <v>18</v>
      </c>
      <c r="I1411" s="2">
        <v>1</v>
      </c>
      <c r="J1411" s="2">
        <v>2</v>
      </c>
      <c r="K1411" s="3">
        <v>41223.0625</v>
      </c>
      <c r="L1411">
        <f t="shared" si="171"/>
        <v>18</v>
      </c>
      <c r="M1411">
        <f t="shared" si="172"/>
        <v>1</v>
      </c>
      <c r="N1411">
        <f t="shared" si="173"/>
        <v>2</v>
      </c>
      <c r="O1411">
        <f t="shared" si="174"/>
        <v>41223.0625</v>
      </c>
      <c r="P1411">
        <f>IF(N1411=-1,VLOOKUP(M1411,periods!$A$1:$B$11,2,FALSE),VLOOKUP(M1411,periods!$A$1:$B$11,2,FALSE)/100)</f>
        <v>1E-3</v>
      </c>
      <c r="Q1411">
        <f t="shared" ref="Q1411:Q1474" si="175">O1411*P1411</f>
        <v>41.223062499999997</v>
      </c>
      <c r="R1411">
        <f t="shared" ref="R1411:R1474" si="176">P1411*O1411^2</f>
        <v>1699340.8818789064</v>
      </c>
    </row>
    <row r="1412" spans="1:18" x14ac:dyDescent="0.25">
      <c r="A1412">
        <v>42</v>
      </c>
      <c r="B1412">
        <v>2</v>
      </c>
      <c r="C1412">
        <v>8</v>
      </c>
      <c r="D1412">
        <v>95</v>
      </c>
      <c r="E1412">
        <v>8726.8398440000001</v>
      </c>
      <c r="H1412" s="2">
        <v>18</v>
      </c>
      <c r="I1412" s="2">
        <v>1</v>
      </c>
      <c r="J1412" s="2">
        <v>5</v>
      </c>
      <c r="K1412" s="3">
        <v>108197.367188</v>
      </c>
      <c r="L1412">
        <f t="shared" si="171"/>
        <v>18</v>
      </c>
      <c r="M1412">
        <f t="shared" si="172"/>
        <v>1</v>
      </c>
      <c r="N1412">
        <f t="shared" si="173"/>
        <v>5</v>
      </c>
      <c r="O1412">
        <f t="shared" si="174"/>
        <v>108197.367188</v>
      </c>
      <c r="P1412">
        <f>IF(N1412=-1,VLOOKUP(M1412,periods!$A$1:$B$11,2,FALSE),VLOOKUP(M1412,periods!$A$1:$B$11,2,FALSE)/100)</f>
        <v>1E-3</v>
      </c>
      <c r="Q1412">
        <f t="shared" si="175"/>
        <v>108.197367188</v>
      </c>
      <c r="R1412">
        <f t="shared" si="176"/>
        <v>11706670.266414899</v>
      </c>
    </row>
    <row r="1413" spans="1:18" x14ac:dyDescent="0.25">
      <c r="A1413">
        <v>42</v>
      </c>
      <c r="B1413">
        <v>2</v>
      </c>
      <c r="C1413">
        <v>9</v>
      </c>
      <c r="D1413">
        <v>-1</v>
      </c>
      <c r="E1413">
        <v>0</v>
      </c>
      <c r="H1413" s="2">
        <v>18</v>
      </c>
      <c r="I1413" s="2">
        <v>1</v>
      </c>
      <c r="J1413" s="2">
        <v>9</v>
      </c>
      <c r="K1413" s="3">
        <v>20047.773438</v>
      </c>
      <c r="L1413">
        <f t="shared" si="171"/>
        <v>18</v>
      </c>
      <c r="M1413">
        <f t="shared" si="172"/>
        <v>1</v>
      </c>
      <c r="N1413">
        <f t="shared" si="173"/>
        <v>9</v>
      </c>
      <c r="O1413">
        <f t="shared" si="174"/>
        <v>20047.773438</v>
      </c>
      <c r="P1413">
        <f>IF(N1413=-1,VLOOKUP(M1413,periods!$A$1:$B$11,2,FALSE),VLOOKUP(M1413,periods!$A$1:$B$11,2,FALSE)/100)</f>
        <v>1E-3</v>
      </c>
      <c r="Q1413">
        <f t="shared" si="175"/>
        <v>20.047773438</v>
      </c>
      <c r="R1413">
        <f t="shared" si="176"/>
        <v>401913.21982137836</v>
      </c>
    </row>
    <row r="1414" spans="1:18" x14ac:dyDescent="0.25">
      <c r="A1414">
        <v>2100295</v>
      </c>
      <c r="B1414">
        <v>2</v>
      </c>
      <c r="C1414">
        <v>9</v>
      </c>
      <c r="D1414">
        <v>-1</v>
      </c>
      <c r="E1414">
        <v>0</v>
      </c>
      <c r="H1414" s="2">
        <v>18</v>
      </c>
      <c r="I1414" s="2">
        <v>1</v>
      </c>
      <c r="J1414" s="2">
        <v>17</v>
      </c>
      <c r="K1414" s="3">
        <v>24489.117188</v>
      </c>
      <c r="L1414">
        <f t="shared" si="171"/>
        <v>18</v>
      </c>
      <c r="M1414">
        <f t="shared" si="172"/>
        <v>1</v>
      </c>
      <c r="N1414">
        <f t="shared" si="173"/>
        <v>17</v>
      </c>
      <c r="O1414">
        <f t="shared" si="174"/>
        <v>24489.117188</v>
      </c>
      <c r="P1414">
        <f>IF(N1414=-1,VLOOKUP(M1414,periods!$A$1:$B$11,2,FALSE),VLOOKUP(M1414,periods!$A$1:$B$11,2,FALSE)/100)</f>
        <v>1E-3</v>
      </c>
      <c r="Q1414">
        <f t="shared" si="175"/>
        <v>24.489117188000002</v>
      </c>
      <c r="R1414">
        <f t="shared" si="176"/>
        <v>599716.86064759712</v>
      </c>
    </row>
    <row r="1415" spans="1:18" x14ac:dyDescent="0.25">
      <c r="A1415">
        <v>42</v>
      </c>
      <c r="B1415">
        <v>2</v>
      </c>
      <c r="C1415">
        <v>10</v>
      </c>
      <c r="D1415">
        <v>-1</v>
      </c>
      <c r="E1415">
        <v>0</v>
      </c>
      <c r="H1415" s="2">
        <v>18</v>
      </c>
      <c r="I1415" s="2">
        <v>1</v>
      </c>
      <c r="J1415" s="2">
        <v>19</v>
      </c>
      <c r="K1415" s="3">
        <v>32158.132812</v>
      </c>
      <c r="L1415">
        <f t="shared" si="171"/>
        <v>18</v>
      </c>
      <c r="M1415">
        <f t="shared" si="172"/>
        <v>1</v>
      </c>
      <c r="N1415">
        <f t="shared" si="173"/>
        <v>19</v>
      </c>
      <c r="O1415">
        <f t="shared" si="174"/>
        <v>32158.132812</v>
      </c>
      <c r="P1415">
        <f>IF(N1415=-1,VLOOKUP(M1415,periods!$A$1:$B$11,2,FALSE),VLOOKUP(M1415,periods!$A$1:$B$11,2,FALSE)/100)</f>
        <v>1E-3</v>
      </c>
      <c r="Q1415">
        <f t="shared" si="175"/>
        <v>32.158132811999998</v>
      </c>
      <c r="R1415">
        <f t="shared" si="176"/>
        <v>1034145.505954231</v>
      </c>
    </row>
    <row r="1416" spans="1:18" x14ac:dyDescent="0.25">
      <c r="A1416">
        <v>2100295</v>
      </c>
      <c r="B1416">
        <v>2</v>
      </c>
      <c r="C1416">
        <v>10</v>
      </c>
      <c r="D1416">
        <v>-1</v>
      </c>
      <c r="E1416">
        <v>0</v>
      </c>
      <c r="H1416" s="2">
        <v>18</v>
      </c>
      <c r="I1416" s="2">
        <v>1</v>
      </c>
      <c r="J1416" s="2">
        <v>20</v>
      </c>
      <c r="K1416" s="3">
        <v>31134.166015999999</v>
      </c>
      <c r="L1416">
        <f t="shared" si="171"/>
        <v>18</v>
      </c>
      <c r="M1416">
        <f t="shared" si="172"/>
        <v>1</v>
      </c>
      <c r="N1416">
        <f t="shared" si="173"/>
        <v>20</v>
      </c>
      <c r="O1416">
        <f t="shared" si="174"/>
        <v>31134.166015999999</v>
      </c>
      <c r="P1416">
        <f>IF(N1416=-1,VLOOKUP(M1416,periods!$A$1:$B$11,2,FALSE),VLOOKUP(M1416,periods!$A$1:$B$11,2,FALSE)/100)</f>
        <v>1E-3</v>
      </c>
      <c r="Q1416">
        <f t="shared" si="175"/>
        <v>31.134166015999998</v>
      </c>
      <c r="R1416">
        <f t="shared" si="176"/>
        <v>969336.29351184936</v>
      </c>
    </row>
    <row r="1417" spans="1:18" x14ac:dyDescent="0.25">
      <c r="A1417">
        <v>42</v>
      </c>
      <c r="B1417">
        <v>2</v>
      </c>
      <c r="C1417">
        <v>11</v>
      </c>
      <c r="D1417">
        <v>-1</v>
      </c>
      <c r="E1417">
        <v>0</v>
      </c>
      <c r="H1417" s="2">
        <v>18</v>
      </c>
      <c r="I1417" s="2">
        <v>1</v>
      </c>
      <c r="J1417" s="2">
        <v>22</v>
      </c>
      <c r="K1417" s="3">
        <v>54249.984375</v>
      </c>
      <c r="L1417">
        <f t="shared" si="171"/>
        <v>18</v>
      </c>
      <c r="M1417">
        <f t="shared" si="172"/>
        <v>1</v>
      </c>
      <c r="N1417">
        <f t="shared" si="173"/>
        <v>22</v>
      </c>
      <c r="O1417">
        <f t="shared" si="174"/>
        <v>54249.984375</v>
      </c>
      <c r="P1417">
        <f>IF(N1417=-1,VLOOKUP(M1417,periods!$A$1:$B$11,2,FALSE),VLOOKUP(M1417,periods!$A$1:$B$11,2,FALSE)/100)</f>
        <v>1E-3</v>
      </c>
      <c r="Q1417">
        <f t="shared" si="175"/>
        <v>54.249984375000004</v>
      </c>
      <c r="R1417">
        <f t="shared" si="176"/>
        <v>2943060.804687744</v>
      </c>
    </row>
    <row r="1418" spans="1:18" x14ac:dyDescent="0.25">
      <c r="A1418">
        <v>2100295</v>
      </c>
      <c r="B1418">
        <v>2</v>
      </c>
      <c r="C1418">
        <v>11</v>
      </c>
      <c r="D1418">
        <v>-1</v>
      </c>
      <c r="E1418">
        <v>0</v>
      </c>
      <c r="H1418" s="2">
        <v>18</v>
      </c>
      <c r="I1418" s="2">
        <v>1</v>
      </c>
      <c r="J1418" s="2">
        <v>23</v>
      </c>
      <c r="K1418" s="3">
        <v>56322.371094000002</v>
      </c>
      <c r="L1418">
        <f t="shared" si="171"/>
        <v>18</v>
      </c>
      <c r="M1418">
        <f t="shared" si="172"/>
        <v>1</v>
      </c>
      <c r="N1418">
        <f t="shared" si="173"/>
        <v>23</v>
      </c>
      <c r="O1418">
        <f t="shared" si="174"/>
        <v>56322.371094000002</v>
      </c>
      <c r="P1418">
        <f>IF(N1418=-1,VLOOKUP(M1418,periods!$A$1:$B$11,2,FALSE),VLOOKUP(M1418,periods!$A$1:$B$11,2,FALSE)/100)</f>
        <v>1E-3</v>
      </c>
      <c r="Q1418">
        <f t="shared" si="175"/>
        <v>56.322371094000005</v>
      </c>
      <c r="R1418">
        <f t="shared" si="176"/>
        <v>3172209.485650247</v>
      </c>
    </row>
    <row r="1419" spans="1:18" x14ac:dyDescent="0.25">
      <c r="A1419">
        <v>42</v>
      </c>
      <c r="B1419">
        <v>2</v>
      </c>
      <c r="C1419">
        <v>12</v>
      </c>
      <c r="D1419">
        <v>-1</v>
      </c>
      <c r="E1419">
        <v>14295.831055000001</v>
      </c>
      <c r="H1419" s="2">
        <v>18</v>
      </c>
      <c r="I1419" s="2">
        <v>1</v>
      </c>
      <c r="J1419" s="2">
        <v>24</v>
      </c>
      <c r="K1419" s="3">
        <v>27294.460938</v>
      </c>
      <c r="L1419">
        <f t="shared" si="171"/>
        <v>18</v>
      </c>
      <c r="M1419">
        <f t="shared" si="172"/>
        <v>1</v>
      </c>
      <c r="N1419">
        <f t="shared" si="173"/>
        <v>24</v>
      </c>
      <c r="O1419">
        <f t="shared" si="174"/>
        <v>27294.460938</v>
      </c>
      <c r="P1419">
        <f>IF(N1419=-1,VLOOKUP(M1419,periods!$A$1:$B$11,2,FALSE),VLOOKUP(M1419,periods!$A$1:$B$11,2,FALSE)/100)</f>
        <v>1E-3</v>
      </c>
      <c r="Q1419">
        <f t="shared" si="175"/>
        <v>27.294460938</v>
      </c>
      <c r="R1419">
        <f t="shared" si="176"/>
        <v>744987.59789600794</v>
      </c>
    </row>
    <row r="1420" spans="1:18" x14ac:dyDescent="0.25">
      <c r="A1420">
        <v>2100295</v>
      </c>
      <c r="B1420">
        <v>2</v>
      </c>
      <c r="C1420">
        <v>12</v>
      </c>
      <c r="D1420">
        <v>-1</v>
      </c>
      <c r="E1420">
        <v>12241.563477</v>
      </c>
      <c r="H1420" s="2">
        <v>18</v>
      </c>
      <c r="I1420" s="2">
        <v>1</v>
      </c>
      <c r="J1420" s="2">
        <v>25</v>
      </c>
      <c r="K1420" s="3">
        <v>12359.027344</v>
      </c>
      <c r="L1420">
        <f t="shared" si="171"/>
        <v>18</v>
      </c>
      <c r="M1420">
        <f t="shared" si="172"/>
        <v>1</v>
      </c>
      <c r="N1420">
        <f t="shared" si="173"/>
        <v>25</v>
      </c>
      <c r="O1420">
        <f t="shared" si="174"/>
        <v>12359.027344</v>
      </c>
      <c r="P1420">
        <f>IF(N1420=-1,VLOOKUP(M1420,periods!$A$1:$B$11,2,FALSE),VLOOKUP(M1420,periods!$A$1:$B$11,2,FALSE)/100)</f>
        <v>1E-3</v>
      </c>
      <c r="Q1420">
        <f t="shared" si="175"/>
        <v>12.359027344000001</v>
      </c>
      <c r="R1420">
        <f t="shared" si="176"/>
        <v>152745.5568897397</v>
      </c>
    </row>
    <row r="1421" spans="1:18" x14ac:dyDescent="0.25">
      <c r="A1421">
        <v>42</v>
      </c>
      <c r="B1421">
        <v>2</v>
      </c>
      <c r="C1421">
        <v>12</v>
      </c>
      <c r="D1421">
        <v>1</v>
      </c>
      <c r="E1421">
        <v>23415.220702999999</v>
      </c>
      <c r="H1421" s="2">
        <v>18</v>
      </c>
      <c r="I1421" s="2">
        <v>1</v>
      </c>
      <c r="J1421" s="2">
        <v>28</v>
      </c>
      <c r="K1421" s="3">
        <v>26542.765625</v>
      </c>
      <c r="L1421">
        <f t="shared" si="171"/>
        <v>18</v>
      </c>
      <c r="M1421">
        <f t="shared" si="172"/>
        <v>1</v>
      </c>
      <c r="N1421">
        <f t="shared" si="173"/>
        <v>28</v>
      </c>
      <c r="O1421">
        <f t="shared" si="174"/>
        <v>26542.765625</v>
      </c>
      <c r="P1421">
        <f>IF(N1421=-1,VLOOKUP(M1421,periods!$A$1:$B$11,2,FALSE),VLOOKUP(M1421,periods!$A$1:$B$11,2,FALSE)/100)</f>
        <v>1E-3</v>
      </c>
      <c r="Q1421">
        <f t="shared" si="175"/>
        <v>26.542765625000001</v>
      </c>
      <c r="R1421">
        <f t="shared" si="176"/>
        <v>704518.40702368168</v>
      </c>
    </row>
    <row r="1422" spans="1:18" x14ac:dyDescent="0.25">
      <c r="A1422">
        <v>42</v>
      </c>
      <c r="B1422">
        <v>2</v>
      </c>
      <c r="C1422">
        <v>12</v>
      </c>
      <c r="D1422">
        <v>2</v>
      </c>
      <c r="E1422">
        <v>13979.001953000001</v>
      </c>
      <c r="H1422" s="2">
        <v>18</v>
      </c>
      <c r="I1422" s="2">
        <v>1</v>
      </c>
      <c r="J1422" s="2">
        <v>30</v>
      </c>
      <c r="K1422" s="3">
        <v>57774.945312000003</v>
      </c>
      <c r="L1422">
        <f t="shared" si="171"/>
        <v>18</v>
      </c>
      <c r="M1422">
        <f t="shared" si="172"/>
        <v>1</v>
      </c>
      <c r="N1422">
        <f t="shared" si="173"/>
        <v>30</v>
      </c>
      <c r="O1422">
        <f t="shared" si="174"/>
        <v>57774.945312000003</v>
      </c>
      <c r="P1422">
        <f>IF(N1422=-1,VLOOKUP(M1422,periods!$A$1:$B$11,2,FALSE),VLOOKUP(M1422,periods!$A$1:$B$11,2,FALSE)/100)</f>
        <v>1E-3</v>
      </c>
      <c r="Q1422">
        <f t="shared" si="175"/>
        <v>57.774945312000007</v>
      </c>
      <c r="R1422">
        <f t="shared" si="176"/>
        <v>3337944.3058045912</v>
      </c>
    </row>
    <row r="1423" spans="1:18" x14ac:dyDescent="0.25">
      <c r="A1423">
        <v>2100295</v>
      </c>
      <c r="B1423">
        <v>2</v>
      </c>
      <c r="C1423">
        <v>12</v>
      </c>
      <c r="D1423">
        <v>2</v>
      </c>
      <c r="E1423">
        <v>27633.822265999999</v>
      </c>
      <c r="H1423" s="2">
        <v>18</v>
      </c>
      <c r="I1423" s="2">
        <v>1</v>
      </c>
      <c r="J1423" s="2">
        <v>31</v>
      </c>
      <c r="K1423" s="3">
        <v>23820.140625</v>
      </c>
      <c r="L1423">
        <f t="shared" si="171"/>
        <v>18</v>
      </c>
      <c r="M1423">
        <f t="shared" si="172"/>
        <v>1</v>
      </c>
      <c r="N1423">
        <f t="shared" si="173"/>
        <v>31</v>
      </c>
      <c r="O1423">
        <f t="shared" si="174"/>
        <v>23820.140625</v>
      </c>
      <c r="P1423">
        <f>IF(N1423=-1,VLOOKUP(M1423,periods!$A$1:$B$11,2,FALSE),VLOOKUP(M1423,periods!$A$1:$B$11,2,FALSE)/100)</f>
        <v>1E-3</v>
      </c>
      <c r="Q1423">
        <f t="shared" si="175"/>
        <v>23.820140625000001</v>
      </c>
      <c r="R1423">
        <f t="shared" si="176"/>
        <v>567399.09939477534</v>
      </c>
    </row>
    <row r="1424" spans="1:18" x14ac:dyDescent="0.25">
      <c r="A1424">
        <v>42</v>
      </c>
      <c r="B1424">
        <v>2</v>
      </c>
      <c r="C1424">
        <v>12</v>
      </c>
      <c r="D1424">
        <v>3</v>
      </c>
      <c r="E1424">
        <v>27653.320312</v>
      </c>
      <c r="H1424" s="2">
        <v>18</v>
      </c>
      <c r="I1424" s="2">
        <v>1</v>
      </c>
      <c r="J1424" s="2">
        <v>32</v>
      </c>
      <c r="K1424" s="3">
        <v>33986.25</v>
      </c>
      <c r="L1424">
        <f t="shared" si="171"/>
        <v>18</v>
      </c>
      <c r="M1424">
        <f t="shared" si="172"/>
        <v>1</v>
      </c>
      <c r="N1424">
        <f t="shared" si="173"/>
        <v>32</v>
      </c>
      <c r="O1424">
        <f t="shared" si="174"/>
        <v>33986.25</v>
      </c>
      <c r="P1424">
        <f>IF(N1424=-1,VLOOKUP(M1424,periods!$A$1:$B$11,2,FALSE),VLOOKUP(M1424,periods!$A$1:$B$11,2,FALSE)/100)</f>
        <v>1E-3</v>
      </c>
      <c r="Q1424">
        <f t="shared" si="175"/>
        <v>33.986249999999998</v>
      </c>
      <c r="R1424">
        <f t="shared" si="176"/>
        <v>1155065.1890625001</v>
      </c>
    </row>
    <row r="1425" spans="1:18" x14ac:dyDescent="0.25">
      <c r="A1425">
        <v>2100295</v>
      </c>
      <c r="B1425">
        <v>2</v>
      </c>
      <c r="C1425">
        <v>12</v>
      </c>
      <c r="D1425">
        <v>3</v>
      </c>
      <c r="E1425">
        <v>16485.535156000002</v>
      </c>
      <c r="H1425" s="2">
        <v>18</v>
      </c>
      <c r="I1425" s="2">
        <v>1</v>
      </c>
      <c r="J1425" s="2">
        <v>33</v>
      </c>
      <c r="K1425" s="3">
        <v>45723.265625</v>
      </c>
      <c r="L1425">
        <f t="shared" si="171"/>
        <v>18</v>
      </c>
      <c r="M1425">
        <f t="shared" si="172"/>
        <v>1</v>
      </c>
      <c r="N1425">
        <f t="shared" si="173"/>
        <v>33</v>
      </c>
      <c r="O1425">
        <f t="shared" si="174"/>
        <v>45723.265625</v>
      </c>
      <c r="P1425">
        <f>IF(N1425=-1,VLOOKUP(M1425,periods!$A$1:$B$11,2,FALSE),VLOOKUP(M1425,periods!$A$1:$B$11,2,FALSE)/100)</f>
        <v>1E-3</v>
      </c>
      <c r="Q1425">
        <f t="shared" si="175"/>
        <v>45.723265625000003</v>
      </c>
      <c r="R1425">
        <f t="shared" si="176"/>
        <v>2090617.0194143066</v>
      </c>
    </row>
    <row r="1426" spans="1:18" x14ac:dyDescent="0.25">
      <c r="A1426">
        <v>2100295</v>
      </c>
      <c r="B1426">
        <v>2</v>
      </c>
      <c r="C1426">
        <v>12</v>
      </c>
      <c r="D1426">
        <v>5</v>
      </c>
      <c r="E1426">
        <v>6490.0576170000004</v>
      </c>
      <c r="H1426" s="2">
        <v>18</v>
      </c>
      <c r="I1426" s="2">
        <v>1</v>
      </c>
      <c r="J1426" s="2">
        <v>35</v>
      </c>
      <c r="K1426" s="3">
        <v>45436.957030999998</v>
      </c>
      <c r="L1426">
        <f t="shared" si="171"/>
        <v>18</v>
      </c>
      <c r="M1426">
        <f t="shared" si="172"/>
        <v>1</v>
      </c>
      <c r="N1426">
        <f t="shared" si="173"/>
        <v>35</v>
      </c>
      <c r="O1426">
        <f t="shared" si="174"/>
        <v>45436.957030999998</v>
      </c>
      <c r="P1426">
        <f>IF(N1426=-1,VLOOKUP(M1426,periods!$A$1:$B$11,2,FALSE),VLOOKUP(M1426,periods!$A$1:$B$11,2,FALSE)/100)</f>
        <v>1E-3</v>
      </c>
      <c r="Q1426">
        <f t="shared" si="175"/>
        <v>45.436957030999999</v>
      </c>
      <c r="R1426">
        <f t="shared" si="176"/>
        <v>2064517.0642369401</v>
      </c>
    </row>
    <row r="1427" spans="1:18" x14ac:dyDescent="0.25">
      <c r="A1427">
        <v>2100295</v>
      </c>
      <c r="B1427">
        <v>2</v>
      </c>
      <c r="C1427">
        <v>12</v>
      </c>
      <c r="D1427">
        <v>6</v>
      </c>
      <c r="E1427">
        <v>31079.681640999999</v>
      </c>
      <c r="H1427" s="2">
        <v>18</v>
      </c>
      <c r="I1427" s="2">
        <v>1</v>
      </c>
      <c r="J1427" s="2">
        <v>38</v>
      </c>
      <c r="K1427" s="3">
        <v>34563.5625</v>
      </c>
      <c r="L1427">
        <f t="shared" si="171"/>
        <v>18</v>
      </c>
      <c r="M1427">
        <f t="shared" si="172"/>
        <v>1</v>
      </c>
      <c r="N1427">
        <f t="shared" si="173"/>
        <v>38</v>
      </c>
      <c r="O1427">
        <f t="shared" si="174"/>
        <v>34563.5625</v>
      </c>
      <c r="P1427">
        <f>IF(N1427=-1,VLOOKUP(M1427,periods!$A$1:$B$11,2,FALSE),VLOOKUP(M1427,periods!$A$1:$B$11,2,FALSE)/100)</f>
        <v>1E-3</v>
      </c>
      <c r="Q1427">
        <f t="shared" si="175"/>
        <v>34.563562500000003</v>
      </c>
      <c r="R1427">
        <f t="shared" si="176"/>
        <v>1194639.8526914064</v>
      </c>
    </row>
    <row r="1428" spans="1:18" x14ac:dyDescent="0.25">
      <c r="A1428">
        <v>2100295</v>
      </c>
      <c r="B1428">
        <v>2</v>
      </c>
      <c r="C1428">
        <v>12</v>
      </c>
      <c r="D1428">
        <v>7</v>
      </c>
      <c r="E1428">
        <v>29973.589843999998</v>
      </c>
      <c r="H1428" s="2">
        <v>18</v>
      </c>
      <c r="I1428" s="2">
        <v>1</v>
      </c>
      <c r="J1428" s="2">
        <v>42</v>
      </c>
      <c r="K1428" s="3">
        <v>14494.140625</v>
      </c>
      <c r="L1428">
        <f t="shared" si="171"/>
        <v>18</v>
      </c>
      <c r="M1428">
        <f t="shared" si="172"/>
        <v>1</v>
      </c>
      <c r="N1428">
        <f t="shared" si="173"/>
        <v>42</v>
      </c>
      <c r="O1428">
        <f t="shared" si="174"/>
        <v>14494.140625</v>
      </c>
      <c r="P1428">
        <f>IF(N1428=-1,VLOOKUP(M1428,periods!$A$1:$B$11,2,FALSE),VLOOKUP(M1428,periods!$A$1:$B$11,2,FALSE)/100)</f>
        <v>1E-3</v>
      </c>
      <c r="Q1428">
        <f t="shared" si="175"/>
        <v>14.494140625</v>
      </c>
      <c r="R1428">
        <f t="shared" si="176"/>
        <v>210080.11245727539</v>
      </c>
    </row>
    <row r="1429" spans="1:18" x14ac:dyDescent="0.25">
      <c r="A1429">
        <v>2100295</v>
      </c>
      <c r="B1429">
        <v>2</v>
      </c>
      <c r="C1429">
        <v>12</v>
      </c>
      <c r="D1429">
        <v>8</v>
      </c>
      <c r="E1429">
        <v>17667.296875</v>
      </c>
      <c r="H1429" s="2">
        <v>18</v>
      </c>
      <c r="I1429" s="2">
        <v>1</v>
      </c>
      <c r="J1429" s="2">
        <v>43</v>
      </c>
      <c r="K1429" s="3">
        <v>24818.068359000001</v>
      </c>
      <c r="L1429">
        <f t="shared" si="171"/>
        <v>18</v>
      </c>
      <c r="M1429">
        <f t="shared" si="172"/>
        <v>1</v>
      </c>
      <c r="N1429">
        <f t="shared" si="173"/>
        <v>43</v>
      </c>
      <c r="O1429">
        <f t="shared" si="174"/>
        <v>24818.068359000001</v>
      </c>
      <c r="P1429">
        <f>IF(N1429=-1,VLOOKUP(M1429,periods!$A$1:$B$11,2,FALSE),VLOOKUP(M1429,periods!$A$1:$B$11,2,FALSE)/100)</f>
        <v>1E-3</v>
      </c>
      <c r="Q1429">
        <f t="shared" si="175"/>
        <v>24.818068359000002</v>
      </c>
      <c r="R1429">
        <f t="shared" si="176"/>
        <v>615936.51707199705</v>
      </c>
    </row>
    <row r="1430" spans="1:18" x14ac:dyDescent="0.25">
      <c r="A1430">
        <v>42</v>
      </c>
      <c r="B1430">
        <v>2</v>
      </c>
      <c r="C1430">
        <v>12</v>
      </c>
      <c r="D1430">
        <v>9</v>
      </c>
      <c r="E1430">
        <v>70097.359375</v>
      </c>
      <c r="H1430" s="2">
        <v>18</v>
      </c>
      <c r="I1430" s="2">
        <v>1</v>
      </c>
      <c r="J1430" s="2">
        <v>44</v>
      </c>
      <c r="K1430" s="3">
        <v>48627.941405999998</v>
      </c>
      <c r="L1430">
        <f t="shared" si="171"/>
        <v>18</v>
      </c>
      <c r="M1430">
        <f t="shared" si="172"/>
        <v>1</v>
      </c>
      <c r="N1430">
        <f t="shared" si="173"/>
        <v>44</v>
      </c>
      <c r="O1430">
        <f t="shared" si="174"/>
        <v>48627.941405999998</v>
      </c>
      <c r="P1430">
        <f>IF(N1430=-1,VLOOKUP(M1430,periods!$A$1:$B$11,2,FALSE),VLOOKUP(M1430,periods!$A$1:$B$11,2,FALSE)/100)</f>
        <v>1E-3</v>
      </c>
      <c r="Q1430">
        <f t="shared" si="175"/>
        <v>48.627941405999998</v>
      </c>
      <c r="R1430">
        <f t="shared" si="176"/>
        <v>2364676.6853853692</v>
      </c>
    </row>
    <row r="1431" spans="1:18" x14ac:dyDescent="0.25">
      <c r="A1431">
        <v>2100295</v>
      </c>
      <c r="B1431">
        <v>2</v>
      </c>
      <c r="C1431">
        <v>12</v>
      </c>
      <c r="D1431">
        <v>9</v>
      </c>
      <c r="E1431">
        <v>17350.6875</v>
      </c>
      <c r="H1431" s="2">
        <v>18</v>
      </c>
      <c r="I1431" s="2">
        <v>1</v>
      </c>
      <c r="J1431" s="2">
        <v>47</v>
      </c>
      <c r="K1431" s="3">
        <v>17174.582031000002</v>
      </c>
      <c r="L1431">
        <f t="shared" si="171"/>
        <v>18</v>
      </c>
      <c r="M1431">
        <f t="shared" si="172"/>
        <v>1</v>
      </c>
      <c r="N1431">
        <f t="shared" si="173"/>
        <v>47</v>
      </c>
      <c r="O1431">
        <f t="shared" si="174"/>
        <v>17174.582031000002</v>
      </c>
      <c r="P1431">
        <f>IF(N1431=-1,VLOOKUP(M1431,periods!$A$1:$B$11,2,FALSE),VLOOKUP(M1431,periods!$A$1:$B$11,2,FALSE)/100)</f>
        <v>1E-3</v>
      </c>
      <c r="Q1431">
        <f t="shared" si="175"/>
        <v>17.174582031000003</v>
      </c>
      <c r="R1431">
        <f t="shared" si="176"/>
        <v>294966.26793954812</v>
      </c>
    </row>
    <row r="1432" spans="1:18" x14ac:dyDescent="0.25">
      <c r="A1432">
        <v>42</v>
      </c>
      <c r="B1432">
        <v>2</v>
      </c>
      <c r="C1432">
        <v>12</v>
      </c>
      <c r="D1432">
        <v>10</v>
      </c>
      <c r="E1432">
        <v>46624.703125</v>
      </c>
      <c r="H1432" s="2">
        <v>18</v>
      </c>
      <c r="I1432" s="2">
        <v>1</v>
      </c>
      <c r="J1432" s="2">
        <v>50</v>
      </c>
      <c r="K1432" s="3">
        <v>8486.0927730000003</v>
      </c>
      <c r="L1432">
        <f t="shared" si="171"/>
        <v>18</v>
      </c>
      <c r="M1432">
        <f t="shared" si="172"/>
        <v>1</v>
      </c>
      <c r="N1432">
        <f t="shared" si="173"/>
        <v>50</v>
      </c>
      <c r="O1432">
        <f t="shared" si="174"/>
        <v>8486.0927730000003</v>
      </c>
      <c r="P1432">
        <f>IF(N1432=-1,VLOOKUP(M1432,periods!$A$1:$B$11,2,FALSE),VLOOKUP(M1432,periods!$A$1:$B$11,2,FALSE)/100)</f>
        <v>1E-3</v>
      </c>
      <c r="Q1432">
        <f t="shared" si="175"/>
        <v>8.4860927730000011</v>
      </c>
      <c r="R1432">
        <f t="shared" si="176"/>
        <v>72013.770551962836</v>
      </c>
    </row>
    <row r="1433" spans="1:18" x14ac:dyDescent="0.25">
      <c r="A1433">
        <v>42</v>
      </c>
      <c r="B1433">
        <v>2</v>
      </c>
      <c r="C1433">
        <v>12</v>
      </c>
      <c r="D1433">
        <v>11</v>
      </c>
      <c r="E1433">
        <v>28118.412109000001</v>
      </c>
      <c r="H1433" s="2">
        <v>18</v>
      </c>
      <c r="I1433" s="2">
        <v>1</v>
      </c>
      <c r="J1433" s="2">
        <v>52</v>
      </c>
      <c r="K1433" s="3">
        <v>30247.300781000002</v>
      </c>
      <c r="L1433">
        <f t="shared" si="171"/>
        <v>18</v>
      </c>
      <c r="M1433">
        <f t="shared" si="172"/>
        <v>1</v>
      </c>
      <c r="N1433">
        <f t="shared" si="173"/>
        <v>52</v>
      </c>
      <c r="O1433">
        <f t="shared" si="174"/>
        <v>30247.300781000002</v>
      </c>
      <c r="P1433">
        <f>IF(N1433=-1,VLOOKUP(M1433,periods!$A$1:$B$11,2,FALSE),VLOOKUP(M1433,periods!$A$1:$B$11,2,FALSE)/100)</f>
        <v>1E-3</v>
      </c>
      <c r="Q1433">
        <f t="shared" si="175"/>
        <v>30.247300781000003</v>
      </c>
      <c r="R1433">
        <f t="shared" si="176"/>
        <v>914899.20453628339</v>
      </c>
    </row>
    <row r="1434" spans="1:18" x14ac:dyDescent="0.25">
      <c r="A1434">
        <v>2100295</v>
      </c>
      <c r="B1434">
        <v>2</v>
      </c>
      <c r="C1434">
        <v>12</v>
      </c>
      <c r="D1434">
        <v>12</v>
      </c>
      <c r="E1434">
        <v>16268.791015999999</v>
      </c>
      <c r="H1434" s="2">
        <v>18</v>
      </c>
      <c r="I1434" s="2">
        <v>1</v>
      </c>
      <c r="J1434" s="2">
        <v>53</v>
      </c>
      <c r="K1434" s="3">
        <v>54048.214844000002</v>
      </c>
      <c r="L1434">
        <f t="shared" si="171"/>
        <v>18</v>
      </c>
      <c r="M1434">
        <f t="shared" si="172"/>
        <v>1</v>
      </c>
      <c r="N1434">
        <f t="shared" si="173"/>
        <v>53</v>
      </c>
      <c r="O1434">
        <f t="shared" si="174"/>
        <v>54048.214844000002</v>
      </c>
      <c r="P1434">
        <f>IF(N1434=-1,VLOOKUP(M1434,periods!$A$1:$B$11,2,FALSE),VLOOKUP(M1434,periods!$A$1:$B$11,2,FALSE)/100)</f>
        <v>1E-3</v>
      </c>
      <c r="Q1434">
        <f t="shared" si="175"/>
        <v>54.048214844</v>
      </c>
      <c r="R1434">
        <f t="shared" si="176"/>
        <v>2921209.5278231823</v>
      </c>
    </row>
    <row r="1435" spans="1:18" x14ac:dyDescent="0.25">
      <c r="A1435">
        <v>42</v>
      </c>
      <c r="B1435">
        <v>2</v>
      </c>
      <c r="C1435">
        <v>12</v>
      </c>
      <c r="D1435">
        <v>13</v>
      </c>
      <c r="E1435">
        <v>37447.433594000002</v>
      </c>
      <c r="H1435" s="2">
        <v>18</v>
      </c>
      <c r="I1435" s="2">
        <v>1</v>
      </c>
      <c r="J1435" s="2">
        <v>57</v>
      </c>
      <c r="K1435" s="3">
        <v>36295.167969000002</v>
      </c>
      <c r="L1435">
        <f t="shared" si="171"/>
        <v>18</v>
      </c>
      <c r="M1435">
        <f t="shared" si="172"/>
        <v>1</v>
      </c>
      <c r="N1435">
        <f t="shared" si="173"/>
        <v>57</v>
      </c>
      <c r="O1435">
        <f t="shared" si="174"/>
        <v>36295.167969000002</v>
      </c>
      <c r="P1435">
        <f>IF(N1435=-1,VLOOKUP(M1435,periods!$A$1:$B$11,2,FALSE),VLOOKUP(M1435,periods!$A$1:$B$11,2,FALSE)/100)</f>
        <v>1E-3</v>
      </c>
      <c r="Q1435">
        <f t="shared" si="175"/>
        <v>36.295167969000005</v>
      </c>
      <c r="R1435">
        <f t="shared" si="176"/>
        <v>1317339.2178979237</v>
      </c>
    </row>
    <row r="1436" spans="1:18" x14ac:dyDescent="0.25">
      <c r="A1436">
        <v>2100295</v>
      </c>
      <c r="B1436">
        <v>2</v>
      </c>
      <c r="C1436">
        <v>12</v>
      </c>
      <c r="D1436">
        <v>14</v>
      </c>
      <c r="E1436">
        <v>46937.75</v>
      </c>
      <c r="H1436" s="2">
        <v>18</v>
      </c>
      <c r="I1436" s="2">
        <v>1</v>
      </c>
      <c r="J1436" s="2">
        <v>60</v>
      </c>
      <c r="K1436" s="3">
        <v>36477.703125</v>
      </c>
      <c r="L1436">
        <f t="shared" si="171"/>
        <v>18</v>
      </c>
      <c r="M1436">
        <f t="shared" si="172"/>
        <v>1</v>
      </c>
      <c r="N1436">
        <f t="shared" si="173"/>
        <v>60</v>
      </c>
      <c r="O1436">
        <f t="shared" si="174"/>
        <v>36477.703125</v>
      </c>
      <c r="P1436">
        <f>IF(N1436=-1,VLOOKUP(M1436,periods!$A$1:$B$11,2,FALSE),VLOOKUP(M1436,periods!$A$1:$B$11,2,FALSE)/100)</f>
        <v>1E-3</v>
      </c>
      <c r="Q1436">
        <f t="shared" si="175"/>
        <v>36.477703124999998</v>
      </c>
      <c r="R1436">
        <f t="shared" si="176"/>
        <v>1330622.8252756349</v>
      </c>
    </row>
    <row r="1437" spans="1:18" x14ac:dyDescent="0.25">
      <c r="A1437">
        <v>42</v>
      </c>
      <c r="B1437">
        <v>2</v>
      </c>
      <c r="C1437">
        <v>12</v>
      </c>
      <c r="D1437">
        <v>15</v>
      </c>
      <c r="E1437">
        <v>17598.197265999999</v>
      </c>
      <c r="H1437" s="2">
        <v>18</v>
      </c>
      <c r="I1437" s="2">
        <v>1</v>
      </c>
      <c r="J1437" s="2">
        <v>61</v>
      </c>
      <c r="K1437" s="3">
        <v>18995.472656000002</v>
      </c>
      <c r="L1437">
        <f t="shared" si="171"/>
        <v>18</v>
      </c>
      <c r="M1437">
        <f t="shared" si="172"/>
        <v>1</v>
      </c>
      <c r="N1437">
        <f t="shared" si="173"/>
        <v>61</v>
      </c>
      <c r="O1437">
        <f t="shared" si="174"/>
        <v>18995.472656000002</v>
      </c>
      <c r="P1437">
        <f>IF(N1437=-1,VLOOKUP(M1437,periods!$A$1:$B$11,2,FALSE),VLOOKUP(M1437,periods!$A$1:$B$11,2,FALSE)/100)</f>
        <v>1E-3</v>
      </c>
      <c r="Q1437">
        <f t="shared" si="175"/>
        <v>18.995472656</v>
      </c>
      <c r="R1437">
        <f t="shared" si="176"/>
        <v>360827.98142484378</v>
      </c>
    </row>
    <row r="1438" spans="1:18" x14ac:dyDescent="0.25">
      <c r="A1438">
        <v>2100295</v>
      </c>
      <c r="B1438">
        <v>2</v>
      </c>
      <c r="C1438">
        <v>12</v>
      </c>
      <c r="D1438">
        <v>15</v>
      </c>
      <c r="E1438">
        <v>69248.09375</v>
      </c>
      <c r="H1438" s="2">
        <v>18</v>
      </c>
      <c r="I1438" s="2">
        <v>1</v>
      </c>
      <c r="J1438" s="2">
        <v>64</v>
      </c>
      <c r="K1438" s="3">
        <v>51695.8125</v>
      </c>
      <c r="L1438">
        <f t="shared" si="171"/>
        <v>18</v>
      </c>
      <c r="M1438">
        <f t="shared" si="172"/>
        <v>1</v>
      </c>
      <c r="N1438">
        <f t="shared" si="173"/>
        <v>64</v>
      </c>
      <c r="O1438">
        <f t="shared" si="174"/>
        <v>51695.8125</v>
      </c>
      <c r="P1438">
        <f>IF(N1438=-1,VLOOKUP(M1438,periods!$A$1:$B$11,2,FALSE),VLOOKUP(M1438,periods!$A$1:$B$11,2,FALSE)/100)</f>
        <v>1E-3</v>
      </c>
      <c r="Q1438">
        <f t="shared" si="175"/>
        <v>51.695812500000002</v>
      </c>
      <c r="R1438">
        <f t="shared" si="176"/>
        <v>2672457.0300351563</v>
      </c>
    </row>
    <row r="1439" spans="1:18" x14ac:dyDescent="0.25">
      <c r="A1439">
        <v>42</v>
      </c>
      <c r="B1439">
        <v>2</v>
      </c>
      <c r="C1439">
        <v>12</v>
      </c>
      <c r="D1439">
        <v>16</v>
      </c>
      <c r="E1439">
        <v>17482.125</v>
      </c>
      <c r="H1439" s="2">
        <v>18</v>
      </c>
      <c r="I1439" s="2">
        <v>1</v>
      </c>
      <c r="J1439" s="2">
        <v>65</v>
      </c>
      <c r="K1439" s="3">
        <v>3845.6652829999998</v>
      </c>
      <c r="L1439">
        <f t="shared" si="171"/>
        <v>18</v>
      </c>
      <c r="M1439">
        <f t="shared" si="172"/>
        <v>1</v>
      </c>
      <c r="N1439">
        <f t="shared" si="173"/>
        <v>65</v>
      </c>
      <c r="O1439">
        <f t="shared" si="174"/>
        <v>3845.6652829999998</v>
      </c>
      <c r="P1439">
        <f>IF(N1439=-1,VLOOKUP(M1439,periods!$A$1:$B$11,2,FALSE),VLOOKUP(M1439,periods!$A$1:$B$11,2,FALSE)/100)</f>
        <v>1E-3</v>
      </c>
      <c r="Q1439">
        <f t="shared" si="175"/>
        <v>3.8456652829999998</v>
      </c>
      <c r="R1439">
        <f t="shared" si="176"/>
        <v>14789.141468871469</v>
      </c>
    </row>
    <row r="1440" spans="1:18" x14ac:dyDescent="0.25">
      <c r="A1440">
        <v>2100295</v>
      </c>
      <c r="B1440">
        <v>2</v>
      </c>
      <c r="C1440">
        <v>12</v>
      </c>
      <c r="D1440">
        <v>16</v>
      </c>
      <c r="E1440">
        <v>27098.833984000001</v>
      </c>
      <c r="H1440" s="2">
        <v>18</v>
      </c>
      <c r="I1440" s="2">
        <v>1</v>
      </c>
      <c r="J1440" s="2">
        <v>66</v>
      </c>
      <c r="K1440" s="3">
        <v>24059.199218999998</v>
      </c>
      <c r="L1440">
        <f t="shared" si="171"/>
        <v>18</v>
      </c>
      <c r="M1440">
        <f t="shared" si="172"/>
        <v>1</v>
      </c>
      <c r="N1440">
        <f t="shared" si="173"/>
        <v>66</v>
      </c>
      <c r="O1440">
        <f t="shared" si="174"/>
        <v>24059.199218999998</v>
      </c>
      <c r="P1440">
        <f>IF(N1440=-1,VLOOKUP(M1440,periods!$A$1:$B$11,2,FALSE),VLOOKUP(M1440,periods!$A$1:$B$11,2,FALSE)/100)</f>
        <v>1E-3</v>
      </c>
      <c r="Q1440">
        <f t="shared" si="175"/>
        <v>24.059199219</v>
      </c>
      <c r="R1440">
        <f t="shared" si="176"/>
        <v>578845.06705953018</v>
      </c>
    </row>
    <row r="1441" spans="1:18" x14ac:dyDescent="0.25">
      <c r="A1441">
        <v>42</v>
      </c>
      <c r="B1441">
        <v>2</v>
      </c>
      <c r="C1441">
        <v>12</v>
      </c>
      <c r="D1441">
        <v>18</v>
      </c>
      <c r="E1441">
        <v>18405.917968999998</v>
      </c>
      <c r="H1441" s="2">
        <v>18</v>
      </c>
      <c r="I1441" s="2">
        <v>1</v>
      </c>
      <c r="J1441" s="2">
        <v>68</v>
      </c>
      <c r="K1441" s="3">
        <v>11470.183594</v>
      </c>
      <c r="L1441">
        <f t="shared" si="171"/>
        <v>18</v>
      </c>
      <c r="M1441">
        <f t="shared" si="172"/>
        <v>1</v>
      </c>
      <c r="N1441">
        <f t="shared" si="173"/>
        <v>68</v>
      </c>
      <c r="O1441">
        <f t="shared" si="174"/>
        <v>11470.183594</v>
      </c>
      <c r="P1441">
        <f>IF(N1441=-1,VLOOKUP(M1441,periods!$A$1:$B$11,2,FALSE),VLOOKUP(M1441,periods!$A$1:$B$11,2,FALSE)/100)</f>
        <v>1E-3</v>
      </c>
      <c r="Q1441">
        <f t="shared" si="175"/>
        <v>11.470183594</v>
      </c>
      <c r="R1441">
        <f t="shared" si="176"/>
        <v>131565.11168006677</v>
      </c>
    </row>
    <row r="1442" spans="1:18" x14ac:dyDescent="0.25">
      <c r="A1442">
        <v>2100295</v>
      </c>
      <c r="B1442">
        <v>2</v>
      </c>
      <c r="C1442">
        <v>12</v>
      </c>
      <c r="D1442">
        <v>18</v>
      </c>
      <c r="E1442">
        <v>35352.839844000002</v>
      </c>
      <c r="H1442" s="2">
        <v>18</v>
      </c>
      <c r="I1442" s="2">
        <v>1</v>
      </c>
      <c r="J1442" s="2">
        <v>69</v>
      </c>
      <c r="K1442" s="3">
        <v>28720.222656000002</v>
      </c>
      <c r="L1442">
        <f t="shared" si="171"/>
        <v>18</v>
      </c>
      <c r="M1442">
        <f t="shared" si="172"/>
        <v>1</v>
      </c>
      <c r="N1442">
        <f t="shared" si="173"/>
        <v>69</v>
      </c>
      <c r="O1442">
        <f t="shared" si="174"/>
        <v>28720.222656000002</v>
      </c>
      <c r="P1442">
        <f>IF(N1442=-1,VLOOKUP(M1442,periods!$A$1:$B$11,2,FALSE),VLOOKUP(M1442,periods!$A$1:$B$11,2,FALSE)/100)</f>
        <v>1E-3</v>
      </c>
      <c r="Q1442">
        <f t="shared" si="175"/>
        <v>28.720222656000001</v>
      </c>
      <c r="R1442">
        <f t="shared" si="176"/>
        <v>824851.18941021571</v>
      </c>
    </row>
    <row r="1443" spans="1:18" x14ac:dyDescent="0.25">
      <c r="A1443">
        <v>42</v>
      </c>
      <c r="B1443">
        <v>2</v>
      </c>
      <c r="C1443">
        <v>12</v>
      </c>
      <c r="D1443">
        <v>21</v>
      </c>
      <c r="E1443">
        <v>35340.960937999997</v>
      </c>
      <c r="H1443" s="2">
        <v>18</v>
      </c>
      <c r="I1443" s="2">
        <v>1</v>
      </c>
      <c r="J1443" s="2">
        <v>70</v>
      </c>
      <c r="K1443" s="3">
        <v>85972.4375</v>
      </c>
      <c r="L1443">
        <f t="shared" si="171"/>
        <v>18</v>
      </c>
      <c r="M1443">
        <f t="shared" si="172"/>
        <v>1</v>
      </c>
      <c r="N1443">
        <f t="shared" si="173"/>
        <v>70</v>
      </c>
      <c r="O1443">
        <f t="shared" si="174"/>
        <v>85972.4375</v>
      </c>
      <c r="P1443">
        <f>IF(N1443=-1,VLOOKUP(M1443,periods!$A$1:$B$11,2,FALSE),VLOOKUP(M1443,periods!$A$1:$B$11,2,FALSE)/100)</f>
        <v>1E-3</v>
      </c>
      <c r="Q1443">
        <f t="shared" si="175"/>
        <v>85.972437499999998</v>
      </c>
      <c r="R1443">
        <f t="shared" si="176"/>
        <v>7391260.009691406</v>
      </c>
    </row>
    <row r="1444" spans="1:18" x14ac:dyDescent="0.25">
      <c r="A1444">
        <v>2100295</v>
      </c>
      <c r="B1444">
        <v>2</v>
      </c>
      <c r="C1444">
        <v>12</v>
      </c>
      <c r="D1444">
        <v>21</v>
      </c>
      <c r="E1444">
        <v>3694.4555660000001</v>
      </c>
      <c r="H1444" s="2">
        <v>18</v>
      </c>
      <c r="I1444" s="2">
        <v>1</v>
      </c>
      <c r="J1444" s="2">
        <v>76</v>
      </c>
      <c r="K1444" s="3">
        <v>57052.5</v>
      </c>
      <c r="L1444">
        <f t="shared" si="171"/>
        <v>18</v>
      </c>
      <c r="M1444">
        <f t="shared" si="172"/>
        <v>1</v>
      </c>
      <c r="N1444">
        <f t="shared" si="173"/>
        <v>76</v>
      </c>
      <c r="O1444">
        <f t="shared" si="174"/>
        <v>57052.5</v>
      </c>
      <c r="P1444">
        <f>IF(N1444=-1,VLOOKUP(M1444,periods!$A$1:$B$11,2,FALSE),VLOOKUP(M1444,periods!$A$1:$B$11,2,FALSE)/100)</f>
        <v>1E-3</v>
      </c>
      <c r="Q1444">
        <f t="shared" si="175"/>
        <v>57.052500000000002</v>
      </c>
      <c r="R1444">
        <f t="shared" si="176"/>
        <v>3254987.7562500001</v>
      </c>
    </row>
    <row r="1445" spans="1:18" x14ac:dyDescent="0.25">
      <c r="A1445">
        <v>42</v>
      </c>
      <c r="B1445">
        <v>2</v>
      </c>
      <c r="C1445">
        <v>12</v>
      </c>
      <c r="D1445">
        <v>22</v>
      </c>
      <c r="E1445">
        <v>16471.505859000001</v>
      </c>
      <c r="H1445" s="2">
        <v>18</v>
      </c>
      <c r="I1445" s="2">
        <v>1</v>
      </c>
      <c r="J1445" s="2">
        <v>80</v>
      </c>
      <c r="K1445" s="3">
        <v>50727.804687999997</v>
      </c>
      <c r="L1445">
        <f t="shared" si="171"/>
        <v>18</v>
      </c>
      <c r="M1445">
        <f t="shared" si="172"/>
        <v>1</v>
      </c>
      <c r="N1445">
        <f t="shared" si="173"/>
        <v>80</v>
      </c>
      <c r="O1445">
        <f t="shared" si="174"/>
        <v>50727.804687999997</v>
      </c>
      <c r="P1445">
        <f>IF(N1445=-1,VLOOKUP(M1445,periods!$A$1:$B$11,2,FALSE),VLOOKUP(M1445,periods!$A$1:$B$11,2,FALSE)/100)</f>
        <v>1E-3</v>
      </c>
      <c r="Q1445">
        <f t="shared" si="175"/>
        <v>50.727804687999999</v>
      </c>
      <c r="R1445">
        <f t="shared" si="176"/>
        <v>2573310.1684638746</v>
      </c>
    </row>
    <row r="1446" spans="1:18" x14ac:dyDescent="0.25">
      <c r="A1446">
        <v>42</v>
      </c>
      <c r="B1446">
        <v>2</v>
      </c>
      <c r="C1446">
        <v>12</v>
      </c>
      <c r="D1446">
        <v>24</v>
      </c>
      <c r="E1446">
        <v>18700.800781000002</v>
      </c>
      <c r="H1446" s="2">
        <v>18</v>
      </c>
      <c r="I1446" s="2">
        <v>1</v>
      </c>
      <c r="J1446" s="2">
        <v>82</v>
      </c>
      <c r="K1446" s="3">
        <v>104544.4375</v>
      </c>
      <c r="L1446">
        <f t="shared" si="171"/>
        <v>18</v>
      </c>
      <c r="M1446">
        <f t="shared" si="172"/>
        <v>1</v>
      </c>
      <c r="N1446">
        <f t="shared" si="173"/>
        <v>82</v>
      </c>
      <c r="O1446">
        <f t="shared" si="174"/>
        <v>104544.4375</v>
      </c>
      <c r="P1446">
        <f>IF(N1446=-1,VLOOKUP(M1446,periods!$A$1:$B$11,2,FALSE),VLOOKUP(M1446,periods!$A$1:$B$11,2,FALSE)/100)</f>
        <v>1E-3</v>
      </c>
      <c r="Q1446">
        <f t="shared" si="175"/>
        <v>104.5444375</v>
      </c>
      <c r="R1446">
        <f t="shared" si="176"/>
        <v>10929539.412191406</v>
      </c>
    </row>
    <row r="1447" spans="1:18" x14ac:dyDescent="0.25">
      <c r="A1447">
        <v>42</v>
      </c>
      <c r="B1447">
        <v>2</v>
      </c>
      <c r="C1447">
        <v>12</v>
      </c>
      <c r="D1447">
        <v>25</v>
      </c>
      <c r="E1447">
        <v>28562.863281000002</v>
      </c>
      <c r="H1447" s="2">
        <v>18</v>
      </c>
      <c r="I1447" s="2">
        <v>1</v>
      </c>
      <c r="J1447" s="2">
        <v>85</v>
      </c>
      <c r="K1447" s="3">
        <v>38604.085937999997</v>
      </c>
      <c r="L1447">
        <f t="shared" si="171"/>
        <v>18</v>
      </c>
      <c r="M1447">
        <f t="shared" si="172"/>
        <v>1</v>
      </c>
      <c r="N1447">
        <f t="shared" si="173"/>
        <v>85</v>
      </c>
      <c r="O1447">
        <f t="shared" si="174"/>
        <v>38604.085937999997</v>
      </c>
      <c r="P1447">
        <f>IF(N1447=-1,VLOOKUP(M1447,periods!$A$1:$B$11,2,FALSE),VLOOKUP(M1447,periods!$A$1:$B$11,2,FALSE)/100)</f>
        <v>1E-3</v>
      </c>
      <c r="Q1447">
        <f t="shared" si="175"/>
        <v>38.604085937999997</v>
      </c>
      <c r="R1447">
        <f t="shared" si="176"/>
        <v>1490275.451108489</v>
      </c>
    </row>
    <row r="1448" spans="1:18" x14ac:dyDescent="0.25">
      <c r="A1448">
        <v>42</v>
      </c>
      <c r="B1448">
        <v>2</v>
      </c>
      <c r="C1448">
        <v>12</v>
      </c>
      <c r="D1448">
        <v>27</v>
      </c>
      <c r="E1448">
        <v>37303.949219000002</v>
      </c>
      <c r="H1448" s="2">
        <v>18</v>
      </c>
      <c r="I1448" s="2">
        <v>1</v>
      </c>
      <c r="J1448" s="2">
        <v>86</v>
      </c>
      <c r="K1448" s="3">
        <v>44486.574219000002</v>
      </c>
      <c r="L1448">
        <f t="shared" si="171"/>
        <v>18</v>
      </c>
      <c r="M1448">
        <f t="shared" si="172"/>
        <v>1</v>
      </c>
      <c r="N1448">
        <f t="shared" si="173"/>
        <v>86</v>
      </c>
      <c r="O1448">
        <f t="shared" si="174"/>
        <v>44486.574219000002</v>
      </c>
      <c r="P1448">
        <f>IF(N1448=-1,VLOOKUP(M1448,periods!$A$1:$B$11,2,FALSE),VLOOKUP(M1448,periods!$A$1:$B$11,2,FALSE)/100)</f>
        <v>1E-3</v>
      </c>
      <c r="Q1448">
        <f t="shared" si="175"/>
        <v>44.486574219000005</v>
      </c>
      <c r="R1448">
        <f t="shared" si="176"/>
        <v>1979055.2857425958</v>
      </c>
    </row>
    <row r="1449" spans="1:18" x14ac:dyDescent="0.25">
      <c r="A1449">
        <v>2100295</v>
      </c>
      <c r="B1449">
        <v>2</v>
      </c>
      <c r="C1449">
        <v>12</v>
      </c>
      <c r="D1449">
        <v>27</v>
      </c>
      <c r="E1449">
        <v>49923.710937999997</v>
      </c>
      <c r="H1449" s="2">
        <v>18</v>
      </c>
      <c r="I1449" s="2">
        <v>1</v>
      </c>
      <c r="J1449" s="2">
        <v>87</v>
      </c>
      <c r="K1449" s="3">
        <v>79647.007811999996</v>
      </c>
      <c r="L1449">
        <f t="shared" si="171"/>
        <v>18</v>
      </c>
      <c r="M1449">
        <f t="shared" si="172"/>
        <v>1</v>
      </c>
      <c r="N1449">
        <f t="shared" si="173"/>
        <v>87</v>
      </c>
      <c r="O1449">
        <f t="shared" si="174"/>
        <v>79647.007811999996</v>
      </c>
      <c r="P1449">
        <f>IF(N1449=-1,VLOOKUP(M1449,periods!$A$1:$B$11,2,FALSE),VLOOKUP(M1449,periods!$A$1:$B$11,2,FALSE)/100)</f>
        <v>1E-3</v>
      </c>
      <c r="Q1449">
        <f t="shared" si="175"/>
        <v>79.647007811999998</v>
      </c>
      <c r="R1449">
        <f t="shared" si="176"/>
        <v>6343645.8534047883</v>
      </c>
    </row>
    <row r="1450" spans="1:18" x14ac:dyDescent="0.25">
      <c r="A1450">
        <v>42</v>
      </c>
      <c r="B1450">
        <v>2</v>
      </c>
      <c r="C1450">
        <v>12</v>
      </c>
      <c r="D1450">
        <v>28</v>
      </c>
      <c r="E1450">
        <v>59995.054687999997</v>
      </c>
      <c r="H1450" s="2">
        <v>18</v>
      </c>
      <c r="I1450" s="2">
        <v>1</v>
      </c>
      <c r="J1450" s="2">
        <v>90</v>
      </c>
      <c r="K1450" s="3">
        <v>34400.777344000002</v>
      </c>
      <c r="L1450">
        <f t="shared" si="171"/>
        <v>18</v>
      </c>
      <c r="M1450">
        <f t="shared" si="172"/>
        <v>1</v>
      </c>
      <c r="N1450">
        <f t="shared" si="173"/>
        <v>90</v>
      </c>
      <c r="O1450">
        <f t="shared" si="174"/>
        <v>34400.777344000002</v>
      </c>
      <c r="P1450">
        <f>IF(N1450=-1,VLOOKUP(M1450,periods!$A$1:$B$11,2,FALSE),VLOOKUP(M1450,periods!$A$1:$B$11,2,FALSE)/100)</f>
        <v>1E-3</v>
      </c>
      <c r="Q1450">
        <f t="shared" si="175"/>
        <v>34.400777344000005</v>
      </c>
      <c r="R1450">
        <f t="shared" si="176"/>
        <v>1183413.4818714638</v>
      </c>
    </row>
    <row r="1451" spans="1:18" x14ac:dyDescent="0.25">
      <c r="A1451">
        <v>2100295</v>
      </c>
      <c r="B1451">
        <v>2</v>
      </c>
      <c r="C1451">
        <v>12</v>
      </c>
      <c r="D1451">
        <v>29</v>
      </c>
      <c r="E1451">
        <v>14124.408203000001</v>
      </c>
      <c r="H1451" s="2">
        <v>18</v>
      </c>
      <c r="I1451" s="2">
        <v>1</v>
      </c>
      <c r="J1451" s="2">
        <v>95</v>
      </c>
      <c r="K1451" s="3">
        <v>31895.796875</v>
      </c>
      <c r="L1451">
        <f t="shared" si="171"/>
        <v>18</v>
      </c>
      <c r="M1451">
        <f t="shared" si="172"/>
        <v>1</v>
      </c>
      <c r="N1451">
        <f t="shared" si="173"/>
        <v>95</v>
      </c>
      <c r="O1451">
        <f t="shared" si="174"/>
        <v>31895.796875</v>
      </c>
      <c r="P1451">
        <f>IF(N1451=-1,VLOOKUP(M1451,periods!$A$1:$B$11,2,FALSE),VLOOKUP(M1451,periods!$A$1:$B$11,2,FALSE)/100)</f>
        <v>1E-3</v>
      </c>
      <c r="Q1451">
        <f t="shared" si="175"/>
        <v>31.895796875000002</v>
      </c>
      <c r="R1451">
        <f t="shared" si="176"/>
        <v>1017341.8582912597</v>
      </c>
    </row>
    <row r="1452" spans="1:18" x14ac:dyDescent="0.25">
      <c r="A1452">
        <v>42</v>
      </c>
      <c r="B1452">
        <v>2</v>
      </c>
      <c r="C1452">
        <v>12</v>
      </c>
      <c r="D1452">
        <v>30</v>
      </c>
      <c r="E1452">
        <v>54442.125</v>
      </c>
      <c r="H1452" s="2">
        <v>18</v>
      </c>
      <c r="I1452" s="2">
        <v>1</v>
      </c>
      <c r="J1452" s="2">
        <v>96</v>
      </c>
      <c r="K1452" s="3">
        <v>54041.675780999998</v>
      </c>
      <c r="L1452">
        <f t="shared" si="171"/>
        <v>18</v>
      </c>
      <c r="M1452">
        <f t="shared" si="172"/>
        <v>1</v>
      </c>
      <c r="N1452">
        <f t="shared" si="173"/>
        <v>96</v>
      </c>
      <c r="O1452">
        <f t="shared" si="174"/>
        <v>54041.675780999998</v>
      </c>
      <c r="P1452">
        <f>IF(N1452=-1,VLOOKUP(M1452,periods!$A$1:$B$11,2,FALSE),VLOOKUP(M1452,periods!$A$1:$B$11,2,FALSE)/100)</f>
        <v>1E-3</v>
      </c>
      <c r="Q1452">
        <f t="shared" si="175"/>
        <v>54.041675781000002</v>
      </c>
      <c r="R1452">
        <f t="shared" si="176"/>
        <v>2920502.7212187219</v>
      </c>
    </row>
    <row r="1453" spans="1:18" x14ac:dyDescent="0.25">
      <c r="A1453">
        <v>42</v>
      </c>
      <c r="B1453">
        <v>2</v>
      </c>
      <c r="C1453">
        <v>12</v>
      </c>
      <c r="D1453">
        <v>32</v>
      </c>
      <c r="E1453">
        <v>47181.789062000003</v>
      </c>
      <c r="H1453" s="2">
        <v>18</v>
      </c>
      <c r="I1453" s="2">
        <v>1</v>
      </c>
      <c r="J1453" s="2">
        <v>97</v>
      </c>
      <c r="K1453" s="3">
        <v>59637.625</v>
      </c>
      <c r="L1453">
        <f t="shared" si="171"/>
        <v>18</v>
      </c>
      <c r="M1453">
        <f t="shared" si="172"/>
        <v>1</v>
      </c>
      <c r="N1453">
        <f t="shared" si="173"/>
        <v>97</v>
      </c>
      <c r="O1453">
        <f t="shared" si="174"/>
        <v>59637.625</v>
      </c>
      <c r="P1453">
        <f>IF(N1453=-1,VLOOKUP(M1453,periods!$A$1:$B$11,2,FALSE),VLOOKUP(M1453,periods!$A$1:$B$11,2,FALSE)/100)</f>
        <v>1E-3</v>
      </c>
      <c r="Q1453">
        <f t="shared" si="175"/>
        <v>59.637625</v>
      </c>
      <c r="R1453">
        <f t="shared" si="176"/>
        <v>3556646.3156406251</v>
      </c>
    </row>
    <row r="1454" spans="1:18" x14ac:dyDescent="0.25">
      <c r="A1454">
        <v>2100295</v>
      </c>
      <c r="B1454">
        <v>2</v>
      </c>
      <c r="C1454">
        <v>12</v>
      </c>
      <c r="D1454">
        <v>32</v>
      </c>
      <c r="E1454">
        <v>26532.566406000002</v>
      </c>
      <c r="H1454" s="2">
        <v>18</v>
      </c>
      <c r="I1454" s="2">
        <v>1</v>
      </c>
      <c r="J1454" s="2">
        <v>99</v>
      </c>
      <c r="K1454" s="3">
        <v>66463.65625</v>
      </c>
      <c r="L1454">
        <f t="shared" si="171"/>
        <v>18</v>
      </c>
      <c r="M1454">
        <f t="shared" si="172"/>
        <v>1</v>
      </c>
      <c r="N1454">
        <f t="shared" si="173"/>
        <v>99</v>
      </c>
      <c r="O1454">
        <f t="shared" si="174"/>
        <v>66463.65625</v>
      </c>
      <c r="P1454">
        <f>IF(N1454=-1,VLOOKUP(M1454,periods!$A$1:$B$11,2,FALSE),VLOOKUP(M1454,periods!$A$1:$B$11,2,FALSE)/100)</f>
        <v>1E-3</v>
      </c>
      <c r="Q1454">
        <f t="shared" si="175"/>
        <v>66.46365625</v>
      </c>
      <c r="R1454">
        <f t="shared" si="176"/>
        <v>4417417.6021181643</v>
      </c>
    </row>
    <row r="1455" spans="1:18" x14ac:dyDescent="0.25">
      <c r="A1455">
        <v>42</v>
      </c>
      <c r="B1455">
        <v>2</v>
      </c>
      <c r="C1455">
        <v>12</v>
      </c>
      <c r="D1455">
        <v>36</v>
      </c>
      <c r="E1455">
        <v>20782.382812</v>
      </c>
      <c r="H1455" s="2">
        <v>18</v>
      </c>
      <c r="I1455" s="2">
        <v>1</v>
      </c>
      <c r="J1455" s="2">
        <v>100</v>
      </c>
      <c r="K1455" s="3">
        <v>17085.730468999998</v>
      </c>
      <c r="L1455">
        <f t="shared" si="171"/>
        <v>18</v>
      </c>
      <c r="M1455">
        <f t="shared" si="172"/>
        <v>1</v>
      </c>
      <c r="N1455">
        <f t="shared" si="173"/>
        <v>100</v>
      </c>
      <c r="O1455">
        <f t="shared" si="174"/>
        <v>17085.730468999998</v>
      </c>
      <c r="P1455">
        <f>IF(N1455=-1,VLOOKUP(M1455,periods!$A$1:$B$11,2,FALSE),VLOOKUP(M1455,periods!$A$1:$B$11,2,FALSE)/100)</f>
        <v>1E-3</v>
      </c>
      <c r="Q1455">
        <f t="shared" si="175"/>
        <v>17.085730468999998</v>
      </c>
      <c r="R1455">
        <f t="shared" si="176"/>
        <v>291922.18565931491</v>
      </c>
    </row>
    <row r="1456" spans="1:18" x14ac:dyDescent="0.25">
      <c r="A1456">
        <v>2100295</v>
      </c>
      <c r="B1456">
        <v>2</v>
      </c>
      <c r="C1456">
        <v>12</v>
      </c>
      <c r="D1456">
        <v>37</v>
      </c>
      <c r="E1456">
        <v>63187.191405999998</v>
      </c>
      <c r="H1456" s="2">
        <v>18</v>
      </c>
      <c r="I1456" s="2">
        <v>2</v>
      </c>
      <c r="J1456" s="2">
        <v>-1</v>
      </c>
      <c r="K1456" s="3">
        <v>51678.683593000002</v>
      </c>
      <c r="L1456">
        <f t="shared" si="171"/>
        <v>18</v>
      </c>
      <c r="M1456">
        <f t="shared" si="172"/>
        <v>2</v>
      </c>
      <c r="N1456">
        <f t="shared" si="173"/>
        <v>-1</v>
      </c>
      <c r="O1456">
        <f t="shared" si="174"/>
        <v>51678.683593000002</v>
      </c>
      <c r="P1456">
        <f>IF(N1456=-1,VLOOKUP(M1456,periods!$A$1:$B$11,2,FALSE),VLOOKUP(M1456,periods!$A$1:$B$11,2,FALSE)/100)</f>
        <v>0.1</v>
      </c>
      <c r="Q1456">
        <f t="shared" si="175"/>
        <v>5167.8683593000005</v>
      </c>
      <c r="R1456">
        <f t="shared" si="176"/>
        <v>267068633.79054075</v>
      </c>
    </row>
    <row r="1457" spans="1:18" x14ac:dyDescent="0.25">
      <c r="A1457">
        <v>42</v>
      </c>
      <c r="B1457">
        <v>2</v>
      </c>
      <c r="C1457">
        <v>12</v>
      </c>
      <c r="D1457">
        <v>38</v>
      </c>
      <c r="E1457">
        <v>16658.857422000001</v>
      </c>
      <c r="H1457" s="2">
        <v>18</v>
      </c>
      <c r="I1457" s="2">
        <v>2</v>
      </c>
      <c r="J1457" s="2">
        <v>1</v>
      </c>
      <c r="K1457" s="3">
        <v>89883.25</v>
      </c>
      <c r="L1457">
        <f t="shared" si="171"/>
        <v>18</v>
      </c>
      <c r="M1457">
        <f t="shared" si="172"/>
        <v>2</v>
      </c>
      <c r="N1457">
        <f t="shared" si="173"/>
        <v>1</v>
      </c>
      <c r="O1457">
        <f t="shared" si="174"/>
        <v>89883.25</v>
      </c>
      <c r="P1457">
        <f>IF(N1457=-1,VLOOKUP(M1457,periods!$A$1:$B$11,2,FALSE),VLOOKUP(M1457,periods!$A$1:$B$11,2,FALSE)/100)</f>
        <v>1E-3</v>
      </c>
      <c r="Q1457">
        <f t="shared" si="175"/>
        <v>89.883250000000004</v>
      </c>
      <c r="R1457">
        <f t="shared" si="176"/>
        <v>8078998.6305625001</v>
      </c>
    </row>
    <row r="1458" spans="1:18" x14ac:dyDescent="0.25">
      <c r="A1458">
        <v>2100295</v>
      </c>
      <c r="B1458">
        <v>2</v>
      </c>
      <c r="C1458">
        <v>12</v>
      </c>
      <c r="D1458">
        <v>38</v>
      </c>
      <c r="E1458">
        <v>32480.107422000001</v>
      </c>
      <c r="H1458" s="2">
        <v>18</v>
      </c>
      <c r="I1458" s="2">
        <v>2</v>
      </c>
      <c r="J1458" s="2">
        <v>2</v>
      </c>
      <c r="K1458" s="3">
        <v>95015.03125</v>
      </c>
      <c r="L1458">
        <f t="shared" si="171"/>
        <v>18</v>
      </c>
      <c r="M1458">
        <f t="shared" si="172"/>
        <v>2</v>
      </c>
      <c r="N1458">
        <f t="shared" si="173"/>
        <v>2</v>
      </c>
      <c r="O1458">
        <f t="shared" si="174"/>
        <v>95015.03125</v>
      </c>
      <c r="P1458">
        <f>IF(N1458=-1,VLOOKUP(M1458,periods!$A$1:$B$11,2,FALSE),VLOOKUP(M1458,periods!$A$1:$B$11,2,FALSE)/100)</f>
        <v>1E-3</v>
      </c>
      <c r="Q1458">
        <f t="shared" si="175"/>
        <v>95.015031250000007</v>
      </c>
      <c r="R1458">
        <f t="shared" si="176"/>
        <v>9027856.1634384766</v>
      </c>
    </row>
    <row r="1459" spans="1:18" x14ac:dyDescent="0.25">
      <c r="A1459">
        <v>42</v>
      </c>
      <c r="B1459">
        <v>2</v>
      </c>
      <c r="C1459">
        <v>12</v>
      </c>
      <c r="D1459">
        <v>39</v>
      </c>
      <c r="E1459">
        <v>21583.445312</v>
      </c>
      <c r="H1459" s="2">
        <v>18</v>
      </c>
      <c r="I1459" s="2">
        <v>2</v>
      </c>
      <c r="J1459" s="2">
        <v>4</v>
      </c>
      <c r="K1459" s="3">
        <v>147985.890625</v>
      </c>
      <c r="L1459">
        <f t="shared" si="171"/>
        <v>18</v>
      </c>
      <c r="M1459">
        <f t="shared" si="172"/>
        <v>2</v>
      </c>
      <c r="N1459">
        <f t="shared" si="173"/>
        <v>4</v>
      </c>
      <c r="O1459">
        <f t="shared" si="174"/>
        <v>147985.890625</v>
      </c>
      <c r="P1459">
        <f>IF(N1459=-1,VLOOKUP(M1459,periods!$A$1:$B$11,2,FALSE),VLOOKUP(M1459,periods!$A$1:$B$11,2,FALSE)/100)</f>
        <v>1E-3</v>
      </c>
      <c r="Q1459">
        <f t="shared" si="175"/>
        <v>147.985890625</v>
      </c>
      <c r="R1459">
        <f t="shared" si="176"/>
        <v>21899823.824074462</v>
      </c>
    </row>
    <row r="1460" spans="1:18" x14ac:dyDescent="0.25">
      <c r="A1460">
        <v>2100295</v>
      </c>
      <c r="B1460">
        <v>2</v>
      </c>
      <c r="C1460">
        <v>12</v>
      </c>
      <c r="D1460">
        <v>39</v>
      </c>
      <c r="E1460">
        <v>20569.628906000002</v>
      </c>
      <c r="H1460" s="2">
        <v>18</v>
      </c>
      <c r="I1460" s="2">
        <v>2</v>
      </c>
      <c r="J1460" s="2">
        <v>6</v>
      </c>
      <c r="K1460" s="3">
        <v>26741.345702999999</v>
      </c>
      <c r="L1460">
        <f t="shared" si="171"/>
        <v>18</v>
      </c>
      <c r="M1460">
        <f t="shared" si="172"/>
        <v>2</v>
      </c>
      <c r="N1460">
        <f t="shared" si="173"/>
        <v>6</v>
      </c>
      <c r="O1460">
        <f t="shared" si="174"/>
        <v>26741.345702999999</v>
      </c>
      <c r="P1460">
        <f>IF(N1460=-1,VLOOKUP(M1460,periods!$A$1:$B$11,2,FALSE),VLOOKUP(M1460,periods!$A$1:$B$11,2,FALSE)/100)</f>
        <v>1E-3</v>
      </c>
      <c r="Q1460">
        <f t="shared" si="175"/>
        <v>26.741345703</v>
      </c>
      <c r="R1460">
        <f t="shared" si="176"/>
        <v>715099.57000735658</v>
      </c>
    </row>
    <row r="1461" spans="1:18" x14ac:dyDescent="0.25">
      <c r="A1461">
        <v>42</v>
      </c>
      <c r="B1461">
        <v>2</v>
      </c>
      <c r="C1461">
        <v>12</v>
      </c>
      <c r="D1461">
        <v>40</v>
      </c>
      <c r="E1461">
        <v>17001.941406000002</v>
      </c>
      <c r="H1461" s="2">
        <v>18</v>
      </c>
      <c r="I1461" s="2">
        <v>2</v>
      </c>
      <c r="J1461" s="2">
        <v>7</v>
      </c>
      <c r="K1461" s="3">
        <v>45853.085937999997</v>
      </c>
      <c r="L1461">
        <f t="shared" si="171"/>
        <v>18</v>
      </c>
      <c r="M1461">
        <f t="shared" si="172"/>
        <v>2</v>
      </c>
      <c r="N1461">
        <f t="shared" si="173"/>
        <v>7</v>
      </c>
      <c r="O1461">
        <f t="shared" si="174"/>
        <v>45853.085937999997</v>
      </c>
      <c r="P1461">
        <f>IF(N1461=-1,VLOOKUP(M1461,periods!$A$1:$B$11,2,FALSE),VLOOKUP(M1461,periods!$A$1:$B$11,2,FALSE)/100)</f>
        <v>1E-3</v>
      </c>
      <c r="Q1461">
        <f t="shared" si="175"/>
        <v>45.853085938</v>
      </c>
      <c r="R1461">
        <f t="shared" si="176"/>
        <v>2102505.4900376131</v>
      </c>
    </row>
    <row r="1462" spans="1:18" x14ac:dyDescent="0.25">
      <c r="A1462">
        <v>42</v>
      </c>
      <c r="B1462">
        <v>2</v>
      </c>
      <c r="C1462">
        <v>12</v>
      </c>
      <c r="D1462">
        <v>42</v>
      </c>
      <c r="E1462">
        <v>11426.846680000001</v>
      </c>
      <c r="H1462" s="2">
        <v>18</v>
      </c>
      <c r="I1462" s="2">
        <v>2</v>
      </c>
      <c r="J1462" s="2">
        <v>8</v>
      </c>
      <c r="K1462" s="3">
        <v>104484.976563</v>
      </c>
      <c r="L1462">
        <f t="shared" si="171"/>
        <v>18</v>
      </c>
      <c r="M1462">
        <f t="shared" si="172"/>
        <v>2</v>
      </c>
      <c r="N1462">
        <f t="shared" si="173"/>
        <v>8</v>
      </c>
      <c r="O1462">
        <f t="shared" si="174"/>
        <v>104484.976563</v>
      </c>
      <c r="P1462">
        <f>IF(N1462=-1,VLOOKUP(M1462,periods!$A$1:$B$11,2,FALSE),VLOOKUP(M1462,periods!$A$1:$B$11,2,FALSE)/100)</f>
        <v>1E-3</v>
      </c>
      <c r="Q1462">
        <f t="shared" si="175"/>
        <v>104.484976563</v>
      </c>
      <c r="R1462">
        <f t="shared" si="176"/>
        <v>10917110.32737066</v>
      </c>
    </row>
    <row r="1463" spans="1:18" x14ac:dyDescent="0.25">
      <c r="A1463">
        <v>2100295</v>
      </c>
      <c r="B1463">
        <v>2</v>
      </c>
      <c r="C1463">
        <v>12</v>
      </c>
      <c r="D1463">
        <v>43</v>
      </c>
      <c r="E1463">
        <v>55159.335937999997</v>
      </c>
      <c r="H1463" s="2">
        <v>18</v>
      </c>
      <c r="I1463" s="2">
        <v>2</v>
      </c>
      <c r="J1463" s="2">
        <v>9</v>
      </c>
      <c r="K1463" s="3">
        <v>85105.140625</v>
      </c>
      <c r="L1463">
        <f t="shared" si="171"/>
        <v>18</v>
      </c>
      <c r="M1463">
        <f t="shared" si="172"/>
        <v>2</v>
      </c>
      <c r="N1463">
        <f t="shared" si="173"/>
        <v>9</v>
      </c>
      <c r="O1463">
        <f t="shared" si="174"/>
        <v>85105.140625</v>
      </c>
      <c r="P1463">
        <f>IF(N1463=-1,VLOOKUP(M1463,periods!$A$1:$B$11,2,FALSE),VLOOKUP(M1463,periods!$A$1:$B$11,2,FALSE)/100)</f>
        <v>1E-3</v>
      </c>
      <c r="Q1463">
        <f t="shared" si="175"/>
        <v>85.105140625000004</v>
      </c>
      <c r="R1463">
        <f t="shared" si="176"/>
        <v>7242884.9608010259</v>
      </c>
    </row>
    <row r="1464" spans="1:18" x14ac:dyDescent="0.25">
      <c r="A1464">
        <v>42</v>
      </c>
      <c r="B1464">
        <v>2</v>
      </c>
      <c r="C1464">
        <v>12</v>
      </c>
      <c r="D1464">
        <v>44</v>
      </c>
      <c r="E1464">
        <v>34882.351562000003</v>
      </c>
      <c r="H1464" s="2">
        <v>18</v>
      </c>
      <c r="I1464" s="2">
        <v>2</v>
      </c>
      <c r="J1464" s="2">
        <v>10</v>
      </c>
      <c r="K1464" s="3">
        <v>37402.171875</v>
      </c>
      <c r="L1464">
        <f t="shared" si="171"/>
        <v>18</v>
      </c>
      <c r="M1464">
        <f t="shared" si="172"/>
        <v>2</v>
      </c>
      <c r="N1464">
        <f t="shared" si="173"/>
        <v>10</v>
      </c>
      <c r="O1464">
        <f t="shared" si="174"/>
        <v>37402.171875</v>
      </c>
      <c r="P1464">
        <f>IF(N1464=-1,VLOOKUP(M1464,periods!$A$1:$B$11,2,FALSE),VLOOKUP(M1464,periods!$A$1:$B$11,2,FALSE)/100)</f>
        <v>1E-3</v>
      </c>
      <c r="Q1464">
        <f t="shared" si="175"/>
        <v>37.402171875000001</v>
      </c>
      <c r="R1464">
        <f t="shared" si="176"/>
        <v>1398922.4609670411</v>
      </c>
    </row>
    <row r="1465" spans="1:18" x14ac:dyDescent="0.25">
      <c r="A1465">
        <v>2100295</v>
      </c>
      <c r="B1465">
        <v>2</v>
      </c>
      <c r="C1465">
        <v>12</v>
      </c>
      <c r="D1465">
        <v>44</v>
      </c>
      <c r="E1465">
        <v>16705.066406000002</v>
      </c>
      <c r="H1465" s="2">
        <v>18</v>
      </c>
      <c r="I1465" s="2">
        <v>2</v>
      </c>
      <c r="J1465" s="2">
        <v>11</v>
      </c>
      <c r="K1465" s="3">
        <v>102927.890625</v>
      </c>
      <c r="L1465">
        <f t="shared" si="171"/>
        <v>18</v>
      </c>
      <c r="M1465">
        <f t="shared" si="172"/>
        <v>2</v>
      </c>
      <c r="N1465">
        <f t="shared" si="173"/>
        <v>11</v>
      </c>
      <c r="O1465">
        <f t="shared" si="174"/>
        <v>102927.890625</v>
      </c>
      <c r="P1465">
        <f>IF(N1465=-1,VLOOKUP(M1465,periods!$A$1:$B$11,2,FALSE),VLOOKUP(M1465,periods!$A$1:$B$11,2,FALSE)/100)</f>
        <v>1E-3</v>
      </c>
      <c r="Q1465">
        <f t="shared" si="175"/>
        <v>102.927890625</v>
      </c>
      <c r="R1465">
        <f t="shared" si="176"/>
        <v>10594150.668511963</v>
      </c>
    </row>
    <row r="1466" spans="1:18" x14ac:dyDescent="0.25">
      <c r="A1466">
        <v>42</v>
      </c>
      <c r="B1466">
        <v>2</v>
      </c>
      <c r="C1466">
        <v>12</v>
      </c>
      <c r="D1466">
        <v>46</v>
      </c>
      <c r="E1466">
        <v>34458.414062000003</v>
      </c>
      <c r="H1466" s="2">
        <v>18</v>
      </c>
      <c r="I1466" s="2">
        <v>2</v>
      </c>
      <c r="J1466" s="2">
        <v>12</v>
      </c>
      <c r="K1466" s="3">
        <v>114853.6875</v>
      </c>
      <c r="L1466">
        <f t="shared" si="171"/>
        <v>18</v>
      </c>
      <c r="M1466">
        <f t="shared" si="172"/>
        <v>2</v>
      </c>
      <c r="N1466">
        <f t="shared" si="173"/>
        <v>12</v>
      </c>
      <c r="O1466">
        <f t="shared" si="174"/>
        <v>114853.6875</v>
      </c>
      <c r="P1466">
        <f>IF(N1466=-1,VLOOKUP(M1466,periods!$A$1:$B$11,2,FALSE),VLOOKUP(M1466,periods!$A$1:$B$11,2,FALSE)/100)</f>
        <v>1E-3</v>
      </c>
      <c r="Q1466">
        <f t="shared" si="175"/>
        <v>114.85368750000001</v>
      </c>
      <c r="R1466">
        <f t="shared" si="176"/>
        <v>13191369.532347657</v>
      </c>
    </row>
    <row r="1467" spans="1:18" x14ac:dyDescent="0.25">
      <c r="A1467">
        <v>2100295</v>
      </c>
      <c r="B1467">
        <v>2</v>
      </c>
      <c r="C1467">
        <v>12</v>
      </c>
      <c r="D1467">
        <v>46</v>
      </c>
      <c r="E1467">
        <v>10536.682617</v>
      </c>
      <c r="H1467" s="2">
        <v>18</v>
      </c>
      <c r="I1467" s="2">
        <v>2</v>
      </c>
      <c r="J1467" s="2">
        <v>14</v>
      </c>
      <c r="K1467" s="3">
        <v>37949.617187999997</v>
      </c>
      <c r="L1467">
        <f t="shared" si="171"/>
        <v>18</v>
      </c>
      <c r="M1467">
        <f t="shared" si="172"/>
        <v>2</v>
      </c>
      <c r="N1467">
        <f t="shared" si="173"/>
        <v>14</v>
      </c>
      <c r="O1467">
        <f t="shared" si="174"/>
        <v>37949.617187999997</v>
      </c>
      <c r="P1467">
        <f>IF(N1467=-1,VLOOKUP(M1467,periods!$A$1:$B$11,2,FALSE),VLOOKUP(M1467,periods!$A$1:$B$11,2,FALSE)/100)</f>
        <v>1E-3</v>
      </c>
      <c r="Q1467">
        <f t="shared" si="175"/>
        <v>37.949617187999998</v>
      </c>
      <c r="R1467">
        <f t="shared" si="176"/>
        <v>1440173.4447157448</v>
      </c>
    </row>
    <row r="1468" spans="1:18" x14ac:dyDescent="0.25">
      <c r="A1468">
        <v>42</v>
      </c>
      <c r="B1468">
        <v>2</v>
      </c>
      <c r="C1468">
        <v>12</v>
      </c>
      <c r="D1468">
        <v>47</v>
      </c>
      <c r="E1468">
        <v>13857.046875</v>
      </c>
      <c r="H1468" s="2">
        <v>18</v>
      </c>
      <c r="I1468" s="2">
        <v>2</v>
      </c>
      <c r="J1468" s="2">
        <v>15</v>
      </c>
      <c r="K1468" s="3">
        <v>69302.820311999996</v>
      </c>
      <c r="L1468">
        <f t="shared" si="171"/>
        <v>18</v>
      </c>
      <c r="M1468">
        <f t="shared" si="172"/>
        <v>2</v>
      </c>
      <c r="N1468">
        <f t="shared" si="173"/>
        <v>15</v>
      </c>
      <c r="O1468">
        <f t="shared" si="174"/>
        <v>69302.820311999996</v>
      </c>
      <c r="P1468">
        <f>IF(N1468=-1,VLOOKUP(M1468,periods!$A$1:$B$11,2,FALSE),VLOOKUP(M1468,periods!$A$1:$B$11,2,FALSE)/100)</f>
        <v>1E-3</v>
      </c>
      <c r="Q1468">
        <f t="shared" si="175"/>
        <v>69.302820311999994</v>
      </c>
      <c r="R1468">
        <f t="shared" si="176"/>
        <v>4802880.9031973593</v>
      </c>
    </row>
    <row r="1469" spans="1:18" x14ac:dyDescent="0.25">
      <c r="A1469">
        <v>2100295</v>
      </c>
      <c r="B1469">
        <v>2</v>
      </c>
      <c r="C1469">
        <v>12</v>
      </c>
      <c r="D1469">
        <v>48</v>
      </c>
      <c r="E1469">
        <v>25098.675781000002</v>
      </c>
      <c r="H1469" s="2">
        <v>18</v>
      </c>
      <c r="I1469" s="2">
        <v>2</v>
      </c>
      <c r="J1469" s="2">
        <v>16</v>
      </c>
      <c r="K1469" s="3">
        <v>86781.466797000001</v>
      </c>
      <c r="L1469">
        <f t="shared" si="171"/>
        <v>18</v>
      </c>
      <c r="M1469">
        <f t="shared" si="172"/>
        <v>2</v>
      </c>
      <c r="N1469">
        <f t="shared" si="173"/>
        <v>16</v>
      </c>
      <c r="O1469">
        <f t="shared" si="174"/>
        <v>86781.466797000001</v>
      </c>
      <c r="P1469">
        <f>IF(N1469=-1,VLOOKUP(M1469,periods!$A$1:$B$11,2,FALSE),VLOOKUP(M1469,periods!$A$1:$B$11,2,FALSE)/100)</f>
        <v>1E-3</v>
      </c>
      <c r="Q1469">
        <f t="shared" si="175"/>
        <v>86.781466797000007</v>
      </c>
      <c r="R1469">
        <f t="shared" si="176"/>
        <v>7531022.9794388134</v>
      </c>
    </row>
    <row r="1470" spans="1:18" x14ac:dyDescent="0.25">
      <c r="A1470">
        <v>2100295</v>
      </c>
      <c r="B1470">
        <v>2</v>
      </c>
      <c r="C1470">
        <v>12</v>
      </c>
      <c r="D1470">
        <v>50</v>
      </c>
      <c r="E1470">
        <v>57407.761719000002</v>
      </c>
      <c r="H1470" s="2">
        <v>18</v>
      </c>
      <c r="I1470" s="2">
        <v>2</v>
      </c>
      <c r="J1470" s="2">
        <v>17</v>
      </c>
      <c r="K1470" s="3">
        <v>64948.460937999997</v>
      </c>
      <c r="L1470">
        <f t="shared" si="171"/>
        <v>18</v>
      </c>
      <c r="M1470">
        <f t="shared" si="172"/>
        <v>2</v>
      </c>
      <c r="N1470">
        <f t="shared" si="173"/>
        <v>17</v>
      </c>
      <c r="O1470">
        <f t="shared" si="174"/>
        <v>64948.460937999997</v>
      </c>
      <c r="P1470">
        <f>IF(N1470=-1,VLOOKUP(M1470,periods!$A$1:$B$11,2,FALSE),VLOOKUP(M1470,periods!$A$1:$B$11,2,FALSE)/100)</f>
        <v>1E-3</v>
      </c>
      <c r="Q1470">
        <f t="shared" si="175"/>
        <v>64.948460937999997</v>
      </c>
      <c r="R1470">
        <f t="shared" si="176"/>
        <v>4218302.5782149117</v>
      </c>
    </row>
    <row r="1471" spans="1:18" x14ac:dyDescent="0.25">
      <c r="A1471">
        <v>2100295</v>
      </c>
      <c r="B1471">
        <v>2</v>
      </c>
      <c r="C1471">
        <v>12</v>
      </c>
      <c r="D1471">
        <v>51</v>
      </c>
      <c r="E1471">
        <v>24866.027343999998</v>
      </c>
      <c r="H1471" s="2">
        <v>18</v>
      </c>
      <c r="I1471" s="2">
        <v>2</v>
      </c>
      <c r="J1471" s="2">
        <v>19</v>
      </c>
      <c r="K1471" s="3">
        <v>115302.257812</v>
      </c>
      <c r="L1471">
        <f t="shared" si="171"/>
        <v>18</v>
      </c>
      <c r="M1471">
        <f t="shared" si="172"/>
        <v>2</v>
      </c>
      <c r="N1471">
        <f t="shared" si="173"/>
        <v>19</v>
      </c>
      <c r="O1471">
        <f t="shared" si="174"/>
        <v>115302.257812</v>
      </c>
      <c r="P1471">
        <f>IF(N1471=-1,VLOOKUP(M1471,periods!$A$1:$B$11,2,FALSE),VLOOKUP(M1471,periods!$A$1:$B$11,2,FALSE)/100)</f>
        <v>1E-3</v>
      </c>
      <c r="Q1471">
        <f t="shared" si="175"/>
        <v>115.30225781199999</v>
      </c>
      <c r="R1471">
        <f t="shared" si="176"/>
        <v>13294610.656544914</v>
      </c>
    </row>
    <row r="1472" spans="1:18" x14ac:dyDescent="0.25">
      <c r="A1472">
        <v>42</v>
      </c>
      <c r="B1472">
        <v>2</v>
      </c>
      <c r="C1472">
        <v>12</v>
      </c>
      <c r="D1472">
        <v>52</v>
      </c>
      <c r="E1472">
        <v>41066.335937999997</v>
      </c>
      <c r="H1472" s="2">
        <v>18</v>
      </c>
      <c r="I1472" s="2">
        <v>2</v>
      </c>
      <c r="J1472" s="2">
        <v>20</v>
      </c>
      <c r="K1472" s="3">
        <v>75026.75</v>
      </c>
      <c r="L1472">
        <f t="shared" si="171"/>
        <v>18</v>
      </c>
      <c r="M1472">
        <f t="shared" si="172"/>
        <v>2</v>
      </c>
      <c r="N1472">
        <f t="shared" si="173"/>
        <v>20</v>
      </c>
      <c r="O1472">
        <f t="shared" si="174"/>
        <v>75026.75</v>
      </c>
      <c r="P1472">
        <f>IF(N1472=-1,VLOOKUP(M1472,periods!$A$1:$B$11,2,FALSE),VLOOKUP(M1472,periods!$A$1:$B$11,2,FALSE)/100)</f>
        <v>1E-3</v>
      </c>
      <c r="Q1472">
        <f t="shared" si="175"/>
        <v>75.026750000000007</v>
      </c>
      <c r="R1472">
        <f t="shared" si="176"/>
        <v>5629013.2155625001</v>
      </c>
    </row>
    <row r="1473" spans="1:18" x14ac:dyDescent="0.25">
      <c r="A1473">
        <v>42</v>
      </c>
      <c r="B1473">
        <v>2</v>
      </c>
      <c r="C1473">
        <v>12</v>
      </c>
      <c r="D1473">
        <v>53</v>
      </c>
      <c r="E1473">
        <v>28127.322265999999</v>
      </c>
      <c r="H1473" s="2">
        <v>18</v>
      </c>
      <c r="I1473" s="2">
        <v>2</v>
      </c>
      <c r="J1473" s="2">
        <v>21</v>
      </c>
      <c r="K1473" s="3">
        <v>36200.882812000003</v>
      </c>
      <c r="L1473">
        <f t="shared" si="171"/>
        <v>18</v>
      </c>
      <c r="M1473">
        <f t="shared" si="172"/>
        <v>2</v>
      </c>
      <c r="N1473">
        <f t="shared" si="173"/>
        <v>21</v>
      </c>
      <c r="O1473">
        <f t="shared" si="174"/>
        <v>36200.882812000003</v>
      </c>
      <c r="P1473">
        <f>IF(N1473=-1,VLOOKUP(M1473,periods!$A$1:$B$11,2,FALSE),VLOOKUP(M1473,periods!$A$1:$B$11,2,FALSE)/100)</f>
        <v>1E-3</v>
      </c>
      <c r="Q1473">
        <f t="shared" si="175"/>
        <v>36.200882812000003</v>
      </c>
      <c r="R1473">
        <f t="shared" si="176"/>
        <v>1310503.9163681574</v>
      </c>
    </row>
    <row r="1474" spans="1:18" x14ac:dyDescent="0.25">
      <c r="A1474">
        <v>42</v>
      </c>
      <c r="B1474">
        <v>2</v>
      </c>
      <c r="C1474">
        <v>12</v>
      </c>
      <c r="D1474">
        <v>55</v>
      </c>
      <c r="E1474">
        <v>22809.136718999998</v>
      </c>
      <c r="H1474" s="2">
        <v>18</v>
      </c>
      <c r="I1474" s="2">
        <v>2</v>
      </c>
      <c r="J1474" s="2">
        <v>23</v>
      </c>
      <c r="K1474" s="3">
        <v>112657.95703200001</v>
      </c>
      <c r="L1474">
        <f t="shared" ref="L1474:L1537" si="177">H1474</f>
        <v>18</v>
      </c>
      <c r="M1474">
        <f t="shared" ref="M1474:M1537" si="178">I1474</f>
        <v>2</v>
      </c>
      <c r="N1474">
        <f t="shared" ref="N1474:N1537" si="179">J1474</f>
        <v>23</v>
      </c>
      <c r="O1474">
        <f t="shared" ref="O1474:O1537" si="180">K1474</f>
        <v>112657.95703200001</v>
      </c>
      <c r="P1474">
        <f>IF(N1474=-1,VLOOKUP(M1474,periods!$A$1:$B$11,2,FALSE),VLOOKUP(M1474,periods!$A$1:$B$11,2,FALSE)/100)</f>
        <v>1E-3</v>
      </c>
      <c r="Q1474">
        <f t="shared" si="175"/>
        <v>112.65795703200001</v>
      </c>
      <c r="R1474">
        <f t="shared" si="176"/>
        <v>12691815.28262396</v>
      </c>
    </row>
    <row r="1475" spans="1:18" x14ac:dyDescent="0.25">
      <c r="A1475">
        <v>42</v>
      </c>
      <c r="B1475">
        <v>2</v>
      </c>
      <c r="C1475">
        <v>12</v>
      </c>
      <c r="D1475">
        <v>56</v>
      </c>
      <c r="E1475">
        <v>50447.789062000003</v>
      </c>
      <c r="H1475" s="2">
        <v>18</v>
      </c>
      <c r="I1475" s="2">
        <v>2</v>
      </c>
      <c r="J1475" s="2">
        <v>24</v>
      </c>
      <c r="K1475" s="3">
        <v>38256.554687999997</v>
      </c>
      <c r="L1475">
        <f t="shared" si="177"/>
        <v>18</v>
      </c>
      <c r="M1475">
        <f t="shared" si="178"/>
        <v>2</v>
      </c>
      <c r="N1475">
        <f t="shared" si="179"/>
        <v>24</v>
      </c>
      <c r="O1475">
        <f t="shared" si="180"/>
        <v>38256.554687999997</v>
      </c>
      <c r="P1475">
        <f>IF(N1475=-1,VLOOKUP(M1475,periods!$A$1:$B$11,2,FALSE),VLOOKUP(M1475,periods!$A$1:$B$11,2,FALSE)/100)</f>
        <v>1E-3</v>
      </c>
      <c r="Q1475">
        <f t="shared" ref="Q1475:Q1538" si="181">O1475*P1475</f>
        <v>38.256554687999994</v>
      </c>
      <c r="R1475">
        <f t="shared" ref="R1475:R1538" si="182">P1475*O1475^2</f>
        <v>1463563.9765959347</v>
      </c>
    </row>
    <row r="1476" spans="1:18" x14ac:dyDescent="0.25">
      <c r="A1476">
        <v>2100295</v>
      </c>
      <c r="B1476">
        <v>2</v>
      </c>
      <c r="C1476">
        <v>12</v>
      </c>
      <c r="D1476">
        <v>56</v>
      </c>
      <c r="E1476">
        <v>19477.617188</v>
      </c>
      <c r="H1476" s="2">
        <v>18</v>
      </c>
      <c r="I1476" s="2">
        <v>2</v>
      </c>
      <c r="J1476" s="2">
        <v>25</v>
      </c>
      <c r="K1476" s="3">
        <v>72626.875</v>
      </c>
      <c r="L1476">
        <f t="shared" si="177"/>
        <v>18</v>
      </c>
      <c r="M1476">
        <f t="shared" si="178"/>
        <v>2</v>
      </c>
      <c r="N1476">
        <f t="shared" si="179"/>
        <v>25</v>
      </c>
      <c r="O1476">
        <f t="shared" si="180"/>
        <v>72626.875</v>
      </c>
      <c r="P1476">
        <f>IF(N1476=-1,VLOOKUP(M1476,periods!$A$1:$B$11,2,FALSE),VLOOKUP(M1476,periods!$A$1:$B$11,2,FALSE)/100)</f>
        <v>1E-3</v>
      </c>
      <c r="Q1476">
        <f t="shared" si="181"/>
        <v>72.626874999999998</v>
      </c>
      <c r="R1476">
        <f t="shared" si="182"/>
        <v>5274662.9722656254</v>
      </c>
    </row>
    <row r="1477" spans="1:18" x14ac:dyDescent="0.25">
      <c r="A1477">
        <v>2100295</v>
      </c>
      <c r="B1477">
        <v>2</v>
      </c>
      <c r="C1477">
        <v>12</v>
      </c>
      <c r="D1477">
        <v>58</v>
      </c>
      <c r="E1477">
        <v>44840.589844000002</v>
      </c>
      <c r="H1477" s="2">
        <v>18</v>
      </c>
      <c r="I1477" s="2">
        <v>2</v>
      </c>
      <c r="J1477" s="2">
        <v>26</v>
      </c>
      <c r="K1477" s="3">
        <v>47364.873534999999</v>
      </c>
      <c r="L1477">
        <f t="shared" si="177"/>
        <v>18</v>
      </c>
      <c r="M1477">
        <f t="shared" si="178"/>
        <v>2</v>
      </c>
      <c r="N1477">
        <f t="shared" si="179"/>
        <v>26</v>
      </c>
      <c r="O1477">
        <f t="shared" si="180"/>
        <v>47364.873534999999</v>
      </c>
      <c r="P1477">
        <f>IF(N1477=-1,VLOOKUP(M1477,periods!$A$1:$B$11,2,FALSE),VLOOKUP(M1477,periods!$A$1:$B$11,2,FALSE)/100)</f>
        <v>1E-3</v>
      </c>
      <c r="Q1477">
        <f t="shared" si="181"/>
        <v>47.364873535000001</v>
      </c>
      <c r="R1477">
        <f t="shared" si="182"/>
        <v>2243431.2449865434</v>
      </c>
    </row>
    <row r="1478" spans="1:18" x14ac:dyDescent="0.25">
      <c r="A1478">
        <v>2100295</v>
      </c>
      <c r="B1478">
        <v>2</v>
      </c>
      <c r="C1478">
        <v>12</v>
      </c>
      <c r="D1478">
        <v>59</v>
      </c>
      <c r="E1478">
        <v>24706.232422000001</v>
      </c>
      <c r="H1478" s="2">
        <v>18</v>
      </c>
      <c r="I1478" s="2">
        <v>2</v>
      </c>
      <c r="J1478" s="2">
        <v>27</v>
      </c>
      <c r="K1478" s="3">
        <v>41973.707030999998</v>
      </c>
      <c r="L1478">
        <f t="shared" si="177"/>
        <v>18</v>
      </c>
      <c r="M1478">
        <f t="shared" si="178"/>
        <v>2</v>
      </c>
      <c r="N1478">
        <f t="shared" si="179"/>
        <v>27</v>
      </c>
      <c r="O1478">
        <f t="shared" si="180"/>
        <v>41973.707030999998</v>
      </c>
      <c r="P1478">
        <f>IF(N1478=-1,VLOOKUP(M1478,periods!$A$1:$B$11,2,FALSE),VLOOKUP(M1478,periods!$A$1:$B$11,2,FALSE)/100)</f>
        <v>1E-3</v>
      </c>
      <c r="Q1478">
        <f t="shared" si="181"/>
        <v>41.973707030999996</v>
      </c>
      <c r="R1478">
        <f t="shared" si="182"/>
        <v>1761792.0819242187</v>
      </c>
    </row>
    <row r="1479" spans="1:18" x14ac:dyDescent="0.25">
      <c r="A1479">
        <v>42</v>
      </c>
      <c r="B1479">
        <v>2</v>
      </c>
      <c r="C1479">
        <v>12</v>
      </c>
      <c r="D1479">
        <v>60</v>
      </c>
      <c r="E1479">
        <v>28615.472656000002</v>
      </c>
      <c r="H1479" s="2">
        <v>18</v>
      </c>
      <c r="I1479" s="2">
        <v>2</v>
      </c>
      <c r="J1479" s="2">
        <v>28</v>
      </c>
      <c r="K1479" s="3">
        <v>72523.375</v>
      </c>
      <c r="L1479">
        <f t="shared" si="177"/>
        <v>18</v>
      </c>
      <c r="M1479">
        <f t="shared" si="178"/>
        <v>2</v>
      </c>
      <c r="N1479">
        <f t="shared" si="179"/>
        <v>28</v>
      </c>
      <c r="O1479">
        <f t="shared" si="180"/>
        <v>72523.375</v>
      </c>
      <c r="P1479">
        <f>IF(N1479=-1,VLOOKUP(M1479,periods!$A$1:$B$11,2,FALSE),VLOOKUP(M1479,periods!$A$1:$B$11,2,FALSE)/100)</f>
        <v>1E-3</v>
      </c>
      <c r="Q1479">
        <f t="shared" si="181"/>
        <v>72.523375000000001</v>
      </c>
      <c r="R1479">
        <f t="shared" si="182"/>
        <v>5259639.9213906247</v>
      </c>
    </row>
    <row r="1480" spans="1:18" x14ac:dyDescent="0.25">
      <c r="A1480">
        <v>2100295</v>
      </c>
      <c r="B1480">
        <v>2</v>
      </c>
      <c r="C1480">
        <v>12</v>
      </c>
      <c r="D1480">
        <v>62</v>
      </c>
      <c r="E1480">
        <v>13377.104492</v>
      </c>
      <c r="H1480" s="2">
        <v>18</v>
      </c>
      <c r="I1480" s="2">
        <v>2</v>
      </c>
      <c r="J1480" s="2">
        <v>29</v>
      </c>
      <c r="K1480" s="3">
        <v>56517.769530999998</v>
      </c>
      <c r="L1480">
        <f t="shared" si="177"/>
        <v>18</v>
      </c>
      <c r="M1480">
        <f t="shared" si="178"/>
        <v>2</v>
      </c>
      <c r="N1480">
        <f t="shared" si="179"/>
        <v>29</v>
      </c>
      <c r="O1480">
        <f t="shared" si="180"/>
        <v>56517.769530999998</v>
      </c>
      <c r="P1480">
        <f>IF(N1480=-1,VLOOKUP(M1480,periods!$A$1:$B$11,2,FALSE),VLOOKUP(M1480,periods!$A$1:$B$11,2,FALSE)/100)</f>
        <v>1E-3</v>
      </c>
      <c r="Q1480">
        <f t="shared" si="181"/>
        <v>56.517769530999999</v>
      </c>
      <c r="R1480">
        <f t="shared" si="182"/>
        <v>3194258.2727592317</v>
      </c>
    </row>
    <row r="1481" spans="1:18" x14ac:dyDescent="0.25">
      <c r="A1481">
        <v>2100295</v>
      </c>
      <c r="B1481">
        <v>2</v>
      </c>
      <c r="C1481">
        <v>12</v>
      </c>
      <c r="D1481">
        <v>63</v>
      </c>
      <c r="E1481">
        <v>40777.078125</v>
      </c>
      <c r="H1481" s="2">
        <v>18</v>
      </c>
      <c r="I1481" s="2">
        <v>2</v>
      </c>
      <c r="J1481" s="2">
        <v>30</v>
      </c>
      <c r="K1481" s="3">
        <v>134580.992187</v>
      </c>
      <c r="L1481">
        <f t="shared" si="177"/>
        <v>18</v>
      </c>
      <c r="M1481">
        <f t="shared" si="178"/>
        <v>2</v>
      </c>
      <c r="N1481">
        <f t="shared" si="179"/>
        <v>30</v>
      </c>
      <c r="O1481">
        <f t="shared" si="180"/>
        <v>134580.992187</v>
      </c>
      <c r="P1481">
        <f>IF(N1481=-1,VLOOKUP(M1481,periods!$A$1:$B$11,2,FALSE),VLOOKUP(M1481,periods!$A$1:$B$11,2,FALSE)/100)</f>
        <v>1E-3</v>
      </c>
      <c r="Q1481">
        <f t="shared" si="181"/>
        <v>134.58099218699999</v>
      </c>
      <c r="R1481">
        <f t="shared" si="182"/>
        <v>18112043.458037354</v>
      </c>
    </row>
    <row r="1482" spans="1:18" x14ac:dyDescent="0.25">
      <c r="A1482">
        <v>42</v>
      </c>
      <c r="B1482">
        <v>2</v>
      </c>
      <c r="C1482">
        <v>12</v>
      </c>
      <c r="D1482">
        <v>65</v>
      </c>
      <c r="E1482">
        <v>56016.226562000003</v>
      </c>
      <c r="H1482" s="2">
        <v>18</v>
      </c>
      <c r="I1482" s="2">
        <v>2</v>
      </c>
      <c r="J1482" s="2">
        <v>32</v>
      </c>
      <c r="K1482" s="3">
        <v>58031.324219000002</v>
      </c>
      <c r="L1482">
        <f t="shared" si="177"/>
        <v>18</v>
      </c>
      <c r="M1482">
        <f t="shared" si="178"/>
        <v>2</v>
      </c>
      <c r="N1482">
        <f t="shared" si="179"/>
        <v>32</v>
      </c>
      <c r="O1482">
        <f t="shared" si="180"/>
        <v>58031.324219000002</v>
      </c>
      <c r="P1482">
        <f>IF(N1482=-1,VLOOKUP(M1482,periods!$A$1:$B$11,2,FALSE),VLOOKUP(M1482,periods!$A$1:$B$11,2,FALSE)/100)</f>
        <v>1E-3</v>
      </c>
      <c r="Q1482">
        <f t="shared" si="181"/>
        <v>58.031324219000005</v>
      </c>
      <c r="R1482">
        <f t="shared" si="182"/>
        <v>3367634.5906106965</v>
      </c>
    </row>
    <row r="1483" spans="1:18" x14ac:dyDescent="0.25">
      <c r="A1483">
        <v>2100295</v>
      </c>
      <c r="B1483">
        <v>2</v>
      </c>
      <c r="C1483">
        <v>12</v>
      </c>
      <c r="D1483">
        <v>65</v>
      </c>
      <c r="E1483">
        <v>9528.7294920000004</v>
      </c>
      <c r="H1483" s="2">
        <v>18</v>
      </c>
      <c r="I1483" s="2">
        <v>2</v>
      </c>
      <c r="J1483" s="2">
        <v>33</v>
      </c>
      <c r="K1483" s="3">
        <v>5920.1977539999998</v>
      </c>
      <c r="L1483">
        <f t="shared" si="177"/>
        <v>18</v>
      </c>
      <c r="M1483">
        <f t="shared" si="178"/>
        <v>2</v>
      </c>
      <c r="N1483">
        <f t="shared" si="179"/>
        <v>33</v>
      </c>
      <c r="O1483">
        <f t="shared" si="180"/>
        <v>5920.1977539999998</v>
      </c>
      <c r="P1483">
        <f>IF(N1483=-1,VLOOKUP(M1483,periods!$A$1:$B$11,2,FALSE),VLOOKUP(M1483,periods!$A$1:$B$11,2,FALSE)/100)</f>
        <v>1E-3</v>
      </c>
      <c r="Q1483">
        <f t="shared" si="181"/>
        <v>5.9201977540000001</v>
      </c>
      <c r="R1483">
        <f t="shared" si="182"/>
        <v>35048.741446466644</v>
      </c>
    </row>
    <row r="1484" spans="1:18" x14ac:dyDescent="0.25">
      <c r="A1484">
        <v>42</v>
      </c>
      <c r="B1484">
        <v>2</v>
      </c>
      <c r="C1484">
        <v>12</v>
      </c>
      <c r="D1484">
        <v>66</v>
      </c>
      <c r="E1484">
        <v>7877.671875</v>
      </c>
      <c r="H1484" s="2">
        <v>18</v>
      </c>
      <c r="I1484" s="2">
        <v>2</v>
      </c>
      <c r="J1484" s="2">
        <v>34</v>
      </c>
      <c r="K1484" s="3">
        <v>87504.992186999996</v>
      </c>
      <c r="L1484">
        <f t="shared" si="177"/>
        <v>18</v>
      </c>
      <c r="M1484">
        <f t="shared" si="178"/>
        <v>2</v>
      </c>
      <c r="N1484">
        <f t="shared" si="179"/>
        <v>34</v>
      </c>
      <c r="O1484">
        <f t="shared" si="180"/>
        <v>87504.992186999996</v>
      </c>
      <c r="P1484">
        <f>IF(N1484=-1,VLOOKUP(M1484,periods!$A$1:$B$11,2,FALSE),VLOOKUP(M1484,periods!$A$1:$B$11,2,FALSE)/100)</f>
        <v>1E-3</v>
      </c>
      <c r="Q1484">
        <f t="shared" si="181"/>
        <v>87.504992186999999</v>
      </c>
      <c r="R1484">
        <f t="shared" si="182"/>
        <v>7657123.6576469308</v>
      </c>
    </row>
    <row r="1485" spans="1:18" x14ac:dyDescent="0.25">
      <c r="A1485">
        <v>2100295</v>
      </c>
      <c r="B1485">
        <v>2</v>
      </c>
      <c r="C1485">
        <v>12</v>
      </c>
      <c r="D1485">
        <v>66</v>
      </c>
      <c r="E1485">
        <v>9797.3671880000002</v>
      </c>
      <c r="H1485" s="2">
        <v>18</v>
      </c>
      <c r="I1485" s="2">
        <v>2</v>
      </c>
      <c r="J1485" s="2">
        <v>35</v>
      </c>
      <c r="K1485" s="3">
        <v>118528.5</v>
      </c>
      <c r="L1485">
        <f t="shared" si="177"/>
        <v>18</v>
      </c>
      <c r="M1485">
        <f t="shared" si="178"/>
        <v>2</v>
      </c>
      <c r="N1485">
        <f t="shared" si="179"/>
        <v>35</v>
      </c>
      <c r="O1485">
        <f t="shared" si="180"/>
        <v>118528.5</v>
      </c>
      <c r="P1485">
        <f>IF(N1485=-1,VLOOKUP(M1485,periods!$A$1:$B$11,2,FALSE),VLOOKUP(M1485,periods!$A$1:$B$11,2,FALSE)/100)</f>
        <v>1E-3</v>
      </c>
      <c r="Q1485">
        <f t="shared" si="181"/>
        <v>118.52850000000001</v>
      </c>
      <c r="R1485">
        <f t="shared" si="182"/>
        <v>14049005.312249999</v>
      </c>
    </row>
    <row r="1486" spans="1:18" x14ac:dyDescent="0.25">
      <c r="A1486">
        <v>2100295</v>
      </c>
      <c r="B1486">
        <v>2</v>
      </c>
      <c r="C1486">
        <v>12</v>
      </c>
      <c r="D1486">
        <v>67</v>
      </c>
      <c r="E1486">
        <v>77053.796875</v>
      </c>
      <c r="H1486" s="2">
        <v>18</v>
      </c>
      <c r="I1486" s="2">
        <v>2</v>
      </c>
      <c r="J1486" s="2">
        <v>36</v>
      </c>
      <c r="K1486" s="3">
        <v>38276.070312000003</v>
      </c>
      <c r="L1486">
        <f t="shared" si="177"/>
        <v>18</v>
      </c>
      <c r="M1486">
        <f t="shared" si="178"/>
        <v>2</v>
      </c>
      <c r="N1486">
        <f t="shared" si="179"/>
        <v>36</v>
      </c>
      <c r="O1486">
        <f t="shared" si="180"/>
        <v>38276.070312000003</v>
      </c>
      <c r="P1486">
        <f>IF(N1486=-1,VLOOKUP(M1486,periods!$A$1:$B$11,2,FALSE),VLOOKUP(M1486,periods!$A$1:$B$11,2,FALSE)/100)</f>
        <v>1E-3</v>
      </c>
      <c r="Q1486">
        <f t="shared" si="181"/>
        <v>38.276070312000002</v>
      </c>
      <c r="R1486">
        <f t="shared" si="182"/>
        <v>1465057.5585291681</v>
      </c>
    </row>
    <row r="1487" spans="1:18" x14ac:dyDescent="0.25">
      <c r="A1487">
        <v>42</v>
      </c>
      <c r="B1487">
        <v>2</v>
      </c>
      <c r="C1487">
        <v>12</v>
      </c>
      <c r="D1487">
        <v>68</v>
      </c>
      <c r="E1487">
        <v>45705.511719000002</v>
      </c>
      <c r="H1487" s="2">
        <v>18</v>
      </c>
      <c r="I1487" s="2">
        <v>2</v>
      </c>
      <c r="J1487" s="2">
        <v>37</v>
      </c>
      <c r="K1487" s="3">
        <v>37680.085937999997</v>
      </c>
      <c r="L1487">
        <f t="shared" si="177"/>
        <v>18</v>
      </c>
      <c r="M1487">
        <f t="shared" si="178"/>
        <v>2</v>
      </c>
      <c r="N1487">
        <f t="shared" si="179"/>
        <v>37</v>
      </c>
      <c r="O1487">
        <f t="shared" si="180"/>
        <v>37680.085937999997</v>
      </c>
      <c r="P1487">
        <f>IF(N1487=-1,VLOOKUP(M1487,periods!$A$1:$B$11,2,FALSE),VLOOKUP(M1487,periods!$A$1:$B$11,2,FALSE)/100)</f>
        <v>1E-3</v>
      </c>
      <c r="Q1487">
        <f t="shared" si="181"/>
        <v>37.680085937999998</v>
      </c>
      <c r="R1487">
        <f t="shared" si="182"/>
        <v>1419788.8762950653</v>
      </c>
    </row>
    <row r="1488" spans="1:18" x14ac:dyDescent="0.25">
      <c r="A1488">
        <v>2100295</v>
      </c>
      <c r="B1488">
        <v>2</v>
      </c>
      <c r="C1488">
        <v>12</v>
      </c>
      <c r="D1488">
        <v>68</v>
      </c>
      <c r="E1488">
        <v>14559.728515999999</v>
      </c>
      <c r="H1488" s="2">
        <v>18</v>
      </c>
      <c r="I1488" s="2">
        <v>2</v>
      </c>
      <c r="J1488" s="2">
        <v>38</v>
      </c>
      <c r="K1488" s="3">
        <v>36752.40625</v>
      </c>
      <c r="L1488">
        <f t="shared" si="177"/>
        <v>18</v>
      </c>
      <c r="M1488">
        <f t="shared" si="178"/>
        <v>2</v>
      </c>
      <c r="N1488">
        <f t="shared" si="179"/>
        <v>38</v>
      </c>
      <c r="O1488">
        <f t="shared" si="180"/>
        <v>36752.40625</v>
      </c>
      <c r="P1488">
        <f>IF(N1488=-1,VLOOKUP(M1488,periods!$A$1:$B$11,2,FALSE),VLOOKUP(M1488,periods!$A$1:$B$11,2,FALSE)/100)</f>
        <v>1E-3</v>
      </c>
      <c r="Q1488">
        <f t="shared" si="181"/>
        <v>36.75240625</v>
      </c>
      <c r="R1488">
        <f t="shared" si="182"/>
        <v>1350739.3651650392</v>
      </c>
    </row>
    <row r="1489" spans="1:18" x14ac:dyDescent="0.25">
      <c r="A1489">
        <v>42</v>
      </c>
      <c r="B1489">
        <v>2</v>
      </c>
      <c r="C1489">
        <v>12</v>
      </c>
      <c r="D1489">
        <v>69</v>
      </c>
      <c r="E1489">
        <v>6445.5908200000003</v>
      </c>
      <c r="H1489" s="2">
        <v>18</v>
      </c>
      <c r="I1489" s="2">
        <v>2</v>
      </c>
      <c r="J1489" s="2">
        <v>39</v>
      </c>
      <c r="K1489" s="3">
        <v>33897.140625</v>
      </c>
      <c r="L1489">
        <f t="shared" si="177"/>
        <v>18</v>
      </c>
      <c r="M1489">
        <f t="shared" si="178"/>
        <v>2</v>
      </c>
      <c r="N1489">
        <f t="shared" si="179"/>
        <v>39</v>
      </c>
      <c r="O1489">
        <f t="shared" si="180"/>
        <v>33897.140625</v>
      </c>
      <c r="P1489">
        <f>IF(N1489=-1,VLOOKUP(M1489,periods!$A$1:$B$11,2,FALSE),VLOOKUP(M1489,periods!$A$1:$B$11,2,FALSE)/100)</f>
        <v>1E-3</v>
      </c>
      <c r="Q1489">
        <f t="shared" si="181"/>
        <v>33.897140624999999</v>
      </c>
      <c r="R1489">
        <f t="shared" si="182"/>
        <v>1149016.1425510254</v>
      </c>
    </row>
    <row r="1490" spans="1:18" x14ac:dyDescent="0.25">
      <c r="A1490">
        <v>42</v>
      </c>
      <c r="B1490">
        <v>2</v>
      </c>
      <c r="C1490">
        <v>12</v>
      </c>
      <c r="D1490">
        <v>70</v>
      </c>
      <c r="E1490">
        <v>51278.234375</v>
      </c>
      <c r="H1490" s="2">
        <v>18</v>
      </c>
      <c r="I1490" s="2">
        <v>2</v>
      </c>
      <c r="J1490" s="2">
        <v>40</v>
      </c>
      <c r="K1490" s="3">
        <v>100099.953125</v>
      </c>
      <c r="L1490">
        <f t="shared" si="177"/>
        <v>18</v>
      </c>
      <c r="M1490">
        <f t="shared" si="178"/>
        <v>2</v>
      </c>
      <c r="N1490">
        <f t="shared" si="179"/>
        <v>40</v>
      </c>
      <c r="O1490">
        <f t="shared" si="180"/>
        <v>100099.953125</v>
      </c>
      <c r="P1490">
        <f>IF(N1490=-1,VLOOKUP(M1490,periods!$A$1:$B$11,2,FALSE),VLOOKUP(M1490,periods!$A$1:$B$11,2,FALSE)/100)</f>
        <v>1E-3</v>
      </c>
      <c r="Q1490">
        <f t="shared" si="181"/>
        <v>100.099953125</v>
      </c>
      <c r="R1490">
        <f t="shared" si="182"/>
        <v>10020000.615627198</v>
      </c>
    </row>
    <row r="1491" spans="1:18" x14ac:dyDescent="0.25">
      <c r="A1491">
        <v>42</v>
      </c>
      <c r="B1491">
        <v>2</v>
      </c>
      <c r="C1491">
        <v>12</v>
      </c>
      <c r="D1491">
        <v>71</v>
      </c>
      <c r="E1491">
        <v>24356.927734000001</v>
      </c>
      <c r="H1491" s="2">
        <v>18</v>
      </c>
      <c r="I1491" s="2">
        <v>2</v>
      </c>
      <c r="J1491" s="2">
        <v>41</v>
      </c>
      <c r="K1491" s="3">
        <v>14930.030273</v>
      </c>
      <c r="L1491">
        <f t="shared" si="177"/>
        <v>18</v>
      </c>
      <c r="M1491">
        <f t="shared" si="178"/>
        <v>2</v>
      </c>
      <c r="N1491">
        <f t="shared" si="179"/>
        <v>41</v>
      </c>
      <c r="O1491">
        <f t="shared" si="180"/>
        <v>14930.030273</v>
      </c>
      <c r="P1491">
        <f>IF(N1491=-1,VLOOKUP(M1491,periods!$A$1:$B$11,2,FALSE),VLOOKUP(M1491,periods!$A$1:$B$11,2,FALSE)/100)</f>
        <v>1E-3</v>
      </c>
      <c r="Q1491">
        <f t="shared" si="181"/>
        <v>14.930030273</v>
      </c>
      <c r="R1491">
        <f t="shared" si="182"/>
        <v>222905.80395269647</v>
      </c>
    </row>
    <row r="1492" spans="1:18" x14ac:dyDescent="0.25">
      <c r="A1492">
        <v>2100295</v>
      </c>
      <c r="B1492">
        <v>2</v>
      </c>
      <c r="C1492">
        <v>12</v>
      </c>
      <c r="D1492">
        <v>71</v>
      </c>
      <c r="E1492">
        <v>28141.263672000001</v>
      </c>
      <c r="H1492" s="2">
        <v>18</v>
      </c>
      <c r="I1492" s="2">
        <v>2</v>
      </c>
      <c r="J1492" s="2">
        <v>42</v>
      </c>
      <c r="K1492" s="3">
        <v>59204.963379000001</v>
      </c>
      <c r="L1492">
        <f t="shared" si="177"/>
        <v>18</v>
      </c>
      <c r="M1492">
        <f t="shared" si="178"/>
        <v>2</v>
      </c>
      <c r="N1492">
        <f t="shared" si="179"/>
        <v>42</v>
      </c>
      <c r="O1492">
        <f t="shared" si="180"/>
        <v>59204.963379000001</v>
      </c>
      <c r="P1492">
        <f>IF(N1492=-1,VLOOKUP(M1492,periods!$A$1:$B$11,2,FALSE),VLOOKUP(M1492,periods!$A$1:$B$11,2,FALSE)/100)</f>
        <v>1E-3</v>
      </c>
      <c r="Q1492">
        <f t="shared" si="181"/>
        <v>59.204963378999999</v>
      </c>
      <c r="R1492">
        <f t="shared" si="182"/>
        <v>3505227.6887087314</v>
      </c>
    </row>
    <row r="1493" spans="1:18" x14ac:dyDescent="0.25">
      <c r="A1493">
        <v>2100295</v>
      </c>
      <c r="B1493">
        <v>2</v>
      </c>
      <c r="C1493">
        <v>12</v>
      </c>
      <c r="D1493">
        <v>72</v>
      </c>
      <c r="E1493">
        <v>21462.759765999999</v>
      </c>
      <c r="H1493" s="2">
        <v>18</v>
      </c>
      <c r="I1493" s="2">
        <v>2</v>
      </c>
      <c r="J1493" s="2">
        <v>44</v>
      </c>
      <c r="K1493" s="3">
        <v>57057.097655999998</v>
      </c>
      <c r="L1493">
        <f t="shared" si="177"/>
        <v>18</v>
      </c>
      <c r="M1493">
        <f t="shared" si="178"/>
        <v>2</v>
      </c>
      <c r="N1493">
        <f t="shared" si="179"/>
        <v>44</v>
      </c>
      <c r="O1493">
        <f t="shared" si="180"/>
        <v>57057.097655999998</v>
      </c>
      <c r="P1493">
        <f>IF(N1493=-1,VLOOKUP(M1493,periods!$A$1:$B$11,2,FALSE),VLOOKUP(M1493,periods!$A$1:$B$11,2,FALSE)/100)</f>
        <v>1E-3</v>
      </c>
      <c r="Q1493">
        <f t="shared" si="181"/>
        <v>57.057097655999996</v>
      </c>
      <c r="R1493">
        <f t="shared" si="182"/>
        <v>3255512.3929263204</v>
      </c>
    </row>
    <row r="1494" spans="1:18" x14ac:dyDescent="0.25">
      <c r="A1494">
        <v>42</v>
      </c>
      <c r="B1494">
        <v>2</v>
      </c>
      <c r="C1494">
        <v>12</v>
      </c>
      <c r="D1494">
        <v>74</v>
      </c>
      <c r="E1494">
        <v>34545.519530999998</v>
      </c>
      <c r="H1494" s="2">
        <v>18</v>
      </c>
      <c r="I1494" s="2">
        <v>2</v>
      </c>
      <c r="J1494" s="2">
        <v>48</v>
      </c>
      <c r="K1494" s="3">
        <v>105650.507813</v>
      </c>
      <c r="L1494">
        <f t="shared" si="177"/>
        <v>18</v>
      </c>
      <c r="M1494">
        <f t="shared" si="178"/>
        <v>2</v>
      </c>
      <c r="N1494">
        <f t="shared" si="179"/>
        <v>48</v>
      </c>
      <c r="O1494">
        <f t="shared" si="180"/>
        <v>105650.507813</v>
      </c>
      <c r="P1494">
        <f>IF(N1494=-1,VLOOKUP(M1494,periods!$A$1:$B$11,2,FALSE),VLOOKUP(M1494,periods!$A$1:$B$11,2,FALSE)/100)</f>
        <v>1E-3</v>
      </c>
      <c r="Q1494">
        <f t="shared" si="181"/>
        <v>105.650507813</v>
      </c>
      <c r="R1494">
        <f t="shared" si="182"/>
        <v>11162029.801144775</v>
      </c>
    </row>
    <row r="1495" spans="1:18" x14ac:dyDescent="0.25">
      <c r="A1495">
        <v>2100295</v>
      </c>
      <c r="B1495">
        <v>2</v>
      </c>
      <c r="C1495">
        <v>12</v>
      </c>
      <c r="D1495">
        <v>74</v>
      </c>
      <c r="E1495">
        <v>43633.820312000003</v>
      </c>
      <c r="H1495" s="2">
        <v>18</v>
      </c>
      <c r="I1495" s="2">
        <v>2</v>
      </c>
      <c r="J1495" s="2">
        <v>51</v>
      </c>
      <c r="K1495" s="3">
        <v>92276.191405999998</v>
      </c>
      <c r="L1495">
        <f t="shared" si="177"/>
        <v>18</v>
      </c>
      <c r="M1495">
        <f t="shared" si="178"/>
        <v>2</v>
      </c>
      <c r="N1495">
        <f t="shared" si="179"/>
        <v>51</v>
      </c>
      <c r="O1495">
        <f t="shared" si="180"/>
        <v>92276.191405999998</v>
      </c>
      <c r="P1495">
        <f>IF(N1495=-1,VLOOKUP(M1495,periods!$A$1:$B$11,2,FALSE),VLOOKUP(M1495,periods!$A$1:$B$11,2,FALSE)/100)</f>
        <v>1E-3</v>
      </c>
      <c r="Q1495">
        <f t="shared" si="181"/>
        <v>92.276191405999995</v>
      </c>
      <c r="R1495">
        <f t="shared" si="182"/>
        <v>8514895.5003967471</v>
      </c>
    </row>
    <row r="1496" spans="1:18" x14ac:dyDescent="0.25">
      <c r="A1496">
        <v>42</v>
      </c>
      <c r="B1496">
        <v>2</v>
      </c>
      <c r="C1496">
        <v>12</v>
      </c>
      <c r="D1496">
        <v>76</v>
      </c>
      <c r="E1496">
        <v>25170.375</v>
      </c>
      <c r="H1496" s="2">
        <v>18</v>
      </c>
      <c r="I1496" s="2">
        <v>2</v>
      </c>
      <c r="J1496" s="2">
        <v>52</v>
      </c>
      <c r="K1496" s="3">
        <v>15463.512694999999</v>
      </c>
      <c r="L1496">
        <f t="shared" si="177"/>
        <v>18</v>
      </c>
      <c r="M1496">
        <f t="shared" si="178"/>
        <v>2</v>
      </c>
      <c r="N1496">
        <f t="shared" si="179"/>
        <v>52</v>
      </c>
      <c r="O1496">
        <f t="shared" si="180"/>
        <v>15463.512694999999</v>
      </c>
      <c r="P1496">
        <f>IF(N1496=-1,VLOOKUP(M1496,periods!$A$1:$B$11,2,FALSE),VLOOKUP(M1496,periods!$A$1:$B$11,2,FALSE)/100)</f>
        <v>1E-3</v>
      </c>
      <c r="Q1496">
        <f t="shared" si="181"/>
        <v>15.463512695</v>
      </c>
      <c r="R1496">
        <f t="shared" si="182"/>
        <v>239120.22486842616</v>
      </c>
    </row>
    <row r="1497" spans="1:18" x14ac:dyDescent="0.25">
      <c r="A1497">
        <v>2100295</v>
      </c>
      <c r="B1497">
        <v>2</v>
      </c>
      <c r="C1497">
        <v>12</v>
      </c>
      <c r="D1497">
        <v>76</v>
      </c>
      <c r="E1497">
        <v>22140.988281000002</v>
      </c>
      <c r="H1497" s="2">
        <v>18</v>
      </c>
      <c r="I1497" s="2">
        <v>2</v>
      </c>
      <c r="J1497" s="2">
        <v>53</v>
      </c>
      <c r="K1497" s="3">
        <v>35599.125</v>
      </c>
      <c r="L1497">
        <f t="shared" si="177"/>
        <v>18</v>
      </c>
      <c r="M1497">
        <f t="shared" si="178"/>
        <v>2</v>
      </c>
      <c r="N1497">
        <f t="shared" si="179"/>
        <v>53</v>
      </c>
      <c r="O1497">
        <f t="shared" si="180"/>
        <v>35599.125</v>
      </c>
      <c r="P1497">
        <f>IF(N1497=-1,VLOOKUP(M1497,periods!$A$1:$B$11,2,FALSE),VLOOKUP(M1497,periods!$A$1:$B$11,2,FALSE)/100)</f>
        <v>1E-3</v>
      </c>
      <c r="Q1497">
        <f t="shared" si="181"/>
        <v>35.599125000000001</v>
      </c>
      <c r="R1497">
        <f t="shared" si="182"/>
        <v>1267297.7007656251</v>
      </c>
    </row>
    <row r="1498" spans="1:18" x14ac:dyDescent="0.25">
      <c r="A1498">
        <v>2100295</v>
      </c>
      <c r="B1498">
        <v>2</v>
      </c>
      <c r="C1498">
        <v>12</v>
      </c>
      <c r="D1498">
        <v>77</v>
      </c>
      <c r="E1498">
        <v>17678.501952999999</v>
      </c>
      <c r="H1498" s="2">
        <v>18</v>
      </c>
      <c r="I1498" s="2">
        <v>2</v>
      </c>
      <c r="J1498" s="2">
        <v>54</v>
      </c>
      <c r="K1498" s="3">
        <v>198742.53125</v>
      </c>
      <c r="L1498">
        <f t="shared" si="177"/>
        <v>18</v>
      </c>
      <c r="M1498">
        <f t="shared" si="178"/>
        <v>2</v>
      </c>
      <c r="N1498">
        <f t="shared" si="179"/>
        <v>54</v>
      </c>
      <c r="O1498">
        <f t="shared" si="180"/>
        <v>198742.53125</v>
      </c>
      <c r="P1498">
        <f>IF(N1498=-1,VLOOKUP(M1498,periods!$A$1:$B$11,2,FALSE),VLOOKUP(M1498,periods!$A$1:$B$11,2,FALSE)/100)</f>
        <v>1E-3</v>
      </c>
      <c r="Q1498">
        <f t="shared" si="181"/>
        <v>198.74253125000001</v>
      </c>
      <c r="R1498">
        <f t="shared" si="182"/>
        <v>39498593.727657229</v>
      </c>
    </row>
    <row r="1499" spans="1:18" x14ac:dyDescent="0.25">
      <c r="A1499">
        <v>2100295</v>
      </c>
      <c r="B1499">
        <v>2</v>
      </c>
      <c r="C1499">
        <v>12</v>
      </c>
      <c r="D1499">
        <v>78</v>
      </c>
      <c r="E1499">
        <v>25575.449218999998</v>
      </c>
      <c r="H1499" s="2">
        <v>18</v>
      </c>
      <c r="I1499" s="2">
        <v>2</v>
      </c>
      <c r="J1499" s="2">
        <v>55</v>
      </c>
      <c r="K1499" s="3">
        <v>118269.89453200001</v>
      </c>
      <c r="L1499">
        <f t="shared" si="177"/>
        <v>18</v>
      </c>
      <c r="M1499">
        <f t="shared" si="178"/>
        <v>2</v>
      </c>
      <c r="N1499">
        <f t="shared" si="179"/>
        <v>55</v>
      </c>
      <c r="O1499">
        <f t="shared" si="180"/>
        <v>118269.89453200001</v>
      </c>
      <c r="P1499">
        <f>IF(N1499=-1,VLOOKUP(M1499,periods!$A$1:$B$11,2,FALSE),VLOOKUP(M1499,periods!$A$1:$B$11,2,FALSE)/100)</f>
        <v>1E-3</v>
      </c>
      <c r="Q1499">
        <f t="shared" si="181"/>
        <v>118.26989453200001</v>
      </c>
      <c r="R1499">
        <f t="shared" si="182"/>
        <v>13987767.952610405</v>
      </c>
    </row>
    <row r="1500" spans="1:18" x14ac:dyDescent="0.25">
      <c r="A1500">
        <v>42</v>
      </c>
      <c r="B1500">
        <v>2</v>
      </c>
      <c r="C1500">
        <v>12</v>
      </c>
      <c r="D1500">
        <v>79</v>
      </c>
      <c r="E1500">
        <v>12487.621094</v>
      </c>
      <c r="H1500" s="2">
        <v>18</v>
      </c>
      <c r="I1500" s="2">
        <v>2</v>
      </c>
      <c r="J1500" s="2">
        <v>56</v>
      </c>
      <c r="K1500" s="3">
        <v>103914.457031</v>
      </c>
      <c r="L1500">
        <f t="shared" si="177"/>
        <v>18</v>
      </c>
      <c r="M1500">
        <f t="shared" si="178"/>
        <v>2</v>
      </c>
      <c r="N1500">
        <f t="shared" si="179"/>
        <v>56</v>
      </c>
      <c r="O1500">
        <f t="shared" si="180"/>
        <v>103914.457031</v>
      </c>
      <c r="P1500">
        <f>IF(N1500=-1,VLOOKUP(M1500,periods!$A$1:$B$11,2,FALSE),VLOOKUP(M1500,periods!$A$1:$B$11,2,FALSE)/100)</f>
        <v>1E-3</v>
      </c>
      <c r="Q1500">
        <f t="shared" si="181"/>
        <v>103.914457031</v>
      </c>
      <c r="R1500">
        <f t="shared" si="182"/>
        <v>10798214.380047545</v>
      </c>
    </row>
    <row r="1501" spans="1:18" x14ac:dyDescent="0.25">
      <c r="A1501">
        <v>2100295</v>
      </c>
      <c r="B1501">
        <v>2</v>
      </c>
      <c r="C1501">
        <v>12</v>
      </c>
      <c r="D1501">
        <v>79</v>
      </c>
      <c r="E1501">
        <v>33899.523437999997</v>
      </c>
      <c r="H1501" s="2">
        <v>18</v>
      </c>
      <c r="I1501" s="2">
        <v>2</v>
      </c>
      <c r="J1501" s="2">
        <v>57</v>
      </c>
      <c r="K1501" s="3">
        <v>8755.8837889999995</v>
      </c>
      <c r="L1501">
        <f t="shared" si="177"/>
        <v>18</v>
      </c>
      <c r="M1501">
        <f t="shared" si="178"/>
        <v>2</v>
      </c>
      <c r="N1501">
        <f t="shared" si="179"/>
        <v>57</v>
      </c>
      <c r="O1501">
        <f t="shared" si="180"/>
        <v>8755.8837889999995</v>
      </c>
      <c r="P1501">
        <f>IF(N1501=-1,VLOOKUP(M1501,periods!$A$1:$B$11,2,FALSE),VLOOKUP(M1501,periods!$A$1:$B$11,2,FALSE)/100)</f>
        <v>1E-3</v>
      </c>
      <c r="Q1501">
        <f t="shared" si="181"/>
        <v>8.7558837890000003</v>
      </c>
      <c r="R1501">
        <f t="shared" si="182"/>
        <v>76665.500926472989</v>
      </c>
    </row>
    <row r="1502" spans="1:18" x14ac:dyDescent="0.25">
      <c r="A1502">
        <v>42</v>
      </c>
      <c r="B1502">
        <v>2</v>
      </c>
      <c r="C1502">
        <v>12</v>
      </c>
      <c r="D1502">
        <v>80</v>
      </c>
      <c r="E1502">
        <v>16478.978515999999</v>
      </c>
      <c r="H1502" s="2">
        <v>18</v>
      </c>
      <c r="I1502" s="2">
        <v>2</v>
      </c>
      <c r="J1502" s="2">
        <v>58</v>
      </c>
      <c r="K1502" s="3">
        <v>29664.859375</v>
      </c>
      <c r="L1502">
        <f t="shared" si="177"/>
        <v>18</v>
      </c>
      <c r="M1502">
        <f t="shared" si="178"/>
        <v>2</v>
      </c>
      <c r="N1502">
        <f t="shared" si="179"/>
        <v>58</v>
      </c>
      <c r="O1502">
        <f t="shared" si="180"/>
        <v>29664.859375</v>
      </c>
      <c r="P1502">
        <f>IF(N1502=-1,VLOOKUP(M1502,periods!$A$1:$B$11,2,FALSE),VLOOKUP(M1502,periods!$A$1:$B$11,2,FALSE)/100)</f>
        <v>1E-3</v>
      </c>
      <c r="Q1502">
        <f t="shared" si="181"/>
        <v>29.664859374999999</v>
      </c>
      <c r="R1502">
        <f t="shared" si="182"/>
        <v>880003.88173852547</v>
      </c>
    </row>
    <row r="1503" spans="1:18" x14ac:dyDescent="0.25">
      <c r="A1503">
        <v>2100295</v>
      </c>
      <c r="B1503">
        <v>2</v>
      </c>
      <c r="C1503">
        <v>12</v>
      </c>
      <c r="D1503">
        <v>84</v>
      </c>
      <c r="E1503">
        <v>22582.164062</v>
      </c>
      <c r="H1503" s="2">
        <v>18</v>
      </c>
      <c r="I1503" s="2">
        <v>2</v>
      </c>
      <c r="J1503" s="2">
        <v>61</v>
      </c>
      <c r="K1503" s="3">
        <v>87317.806641000003</v>
      </c>
      <c r="L1503">
        <f t="shared" si="177"/>
        <v>18</v>
      </c>
      <c r="M1503">
        <f t="shared" si="178"/>
        <v>2</v>
      </c>
      <c r="N1503">
        <f t="shared" si="179"/>
        <v>61</v>
      </c>
      <c r="O1503">
        <f t="shared" si="180"/>
        <v>87317.806641000003</v>
      </c>
      <c r="P1503">
        <f>IF(N1503=-1,VLOOKUP(M1503,periods!$A$1:$B$11,2,FALSE),VLOOKUP(M1503,periods!$A$1:$B$11,2,FALSE)/100)</f>
        <v>1E-3</v>
      </c>
      <c r="Q1503">
        <f t="shared" si="181"/>
        <v>87.317806641000004</v>
      </c>
      <c r="R1503">
        <f t="shared" si="182"/>
        <v>7624399.3565950645</v>
      </c>
    </row>
    <row r="1504" spans="1:18" x14ac:dyDescent="0.25">
      <c r="A1504">
        <v>2100295</v>
      </c>
      <c r="B1504">
        <v>2</v>
      </c>
      <c r="C1504">
        <v>12</v>
      </c>
      <c r="D1504">
        <v>85</v>
      </c>
      <c r="E1504">
        <v>16585.126952999999</v>
      </c>
      <c r="H1504" s="2">
        <v>18</v>
      </c>
      <c r="I1504" s="2">
        <v>2</v>
      </c>
      <c r="J1504" s="2">
        <v>63</v>
      </c>
      <c r="K1504" s="3">
        <v>52583.445312000003</v>
      </c>
      <c r="L1504">
        <f t="shared" si="177"/>
        <v>18</v>
      </c>
      <c r="M1504">
        <f t="shared" si="178"/>
        <v>2</v>
      </c>
      <c r="N1504">
        <f t="shared" si="179"/>
        <v>63</v>
      </c>
      <c r="O1504">
        <f t="shared" si="180"/>
        <v>52583.445312000003</v>
      </c>
      <c r="P1504">
        <f>IF(N1504=-1,VLOOKUP(M1504,periods!$A$1:$B$11,2,FALSE),VLOOKUP(M1504,periods!$A$1:$B$11,2,FALSE)/100)</f>
        <v>1E-3</v>
      </c>
      <c r="Q1504">
        <f t="shared" si="181"/>
        <v>52.583445312000002</v>
      </c>
      <c r="R1504">
        <f t="shared" si="182"/>
        <v>2765018.7208800949</v>
      </c>
    </row>
    <row r="1505" spans="1:18" x14ac:dyDescent="0.25">
      <c r="A1505">
        <v>2100295</v>
      </c>
      <c r="B1505">
        <v>2</v>
      </c>
      <c r="C1505">
        <v>12</v>
      </c>
      <c r="D1505">
        <v>86</v>
      </c>
      <c r="E1505">
        <v>33343.339844000002</v>
      </c>
      <c r="H1505" s="2">
        <v>18</v>
      </c>
      <c r="I1505" s="2">
        <v>2</v>
      </c>
      <c r="J1505" s="2">
        <v>64</v>
      </c>
      <c r="K1505" s="3">
        <v>33942.679687999997</v>
      </c>
      <c r="L1505">
        <f t="shared" si="177"/>
        <v>18</v>
      </c>
      <c r="M1505">
        <f t="shared" si="178"/>
        <v>2</v>
      </c>
      <c r="N1505">
        <f t="shared" si="179"/>
        <v>64</v>
      </c>
      <c r="O1505">
        <f t="shared" si="180"/>
        <v>33942.679687999997</v>
      </c>
      <c r="P1505">
        <f>IF(N1505=-1,VLOOKUP(M1505,periods!$A$1:$B$11,2,FALSE),VLOOKUP(M1505,periods!$A$1:$B$11,2,FALSE)/100)</f>
        <v>1E-3</v>
      </c>
      <c r="Q1505">
        <f t="shared" si="181"/>
        <v>33.942679687999998</v>
      </c>
      <c r="R1505">
        <f t="shared" si="182"/>
        <v>1152105.5044021676</v>
      </c>
    </row>
    <row r="1506" spans="1:18" x14ac:dyDescent="0.25">
      <c r="A1506">
        <v>42</v>
      </c>
      <c r="B1506">
        <v>2</v>
      </c>
      <c r="C1506">
        <v>12</v>
      </c>
      <c r="D1506">
        <v>87</v>
      </c>
      <c r="E1506">
        <v>36155.464844000002</v>
      </c>
      <c r="H1506" s="2">
        <v>18</v>
      </c>
      <c r="I1506" s="2">
        <v>2</v>
      </c>
      <c r="J1506" s="2">
        <v>65</v>
      </c>
      <c r="K1506" s="3">
        <v>75310.203125</v>
      </c>
      <c r="L1506">
        <f t="shared" si="177"/>
        <v>18</v>
      </c>
      <c r="M1506">
        <f t="shared" si="178"/>
        <v>2</v>
      </c>
      <c r="N1506">
        <f t="shared" si="179"/>
        <v>65</v>
      </c>
      <c r="O1506">
        <f t="shared" si="180"/>
        <v>75310.203125</v>
      </c>
      <c r="P1506">
        <f>IF(N1506=-1,VLOOKUP(M1506,periods!$A$1:$B$11,2,FALSE),VLOOKUP(M1506,periods!$A$1:$B$11,2,FALSE)/100)</f>
        <v>1E-3</v>
      </c>
      <c r="Q1506">
        <f t="shared" si="181"/>
        <v>75.310203125000001</v>
      </c>
      <c r="R1506">
        <f t="shared" si="182"/>
        <v>5671626.69472876</v>
      </c>
    </row>
    <row r="1507" spans="1:18" x14ac:dyDescent="0.25">
      <c r="A1507">
        <v>2100295</v>
      </c>
      <c r="B1507">
        <v>2</v>
      </c>
      <c r="C1507">
        <v>12</v>
      </c>
      <c r="D1507">
        <v>87</v>
      </c>
      <c r="E1507">
        <v>21172.662109000001</v>
      </c>
      <c r="H1507" s="2">
        <v>18</v>
      </c>
      <c r="I1507" s="2">
        <v>2</v>
      </c>
      <c r="J1507" s="2">
        <v>66</v>
      </c>
      <c r="K1507" s="3">
        <v>96535.898438000004</v>
      </c>
      <c r="L1507">
        <f t="shared" si="177"/>
        <v>18</v>
      </c>
      <c r="M1507">
        <f t="shared" si="178"/>
        <v>2</v>
      </c>
      <c r="N1507">
        <f t="shared" si="179"/>
        <v>66</v>
      </c>
      <c r="O1507">
        <f t="shared" si="180"/>
        <v>96535.898438000004</v>
      </c>
      <c r="P1507">
        <f>IF(N1507=-1,VLOOKUP(M1507,periods!$A$1:$B$11,2,FALSE),VLOOKUP(M1507,periods!$A$1:$B$11,2,FALSE)/100)</f>
        <v>1E-3</v>
      </c>
      <c r="Q1507">
        <f t="shared" si="181"/>
        <v>96.535898438000004</v>
      </c>
      <c r="R1507">
        <f t="shared" si="182"/>
        <v>9319179.6872318517</v>
      </c>
    </row>
    <row r="1508" spans="1:18" x14ac:dyDescent="0.25">
      <c r="A1508">
        <v>42</v>
      </c>
      <c r="B1508">
        <v>2</v>
      </c>
      <c r="C1508">
        <v>12</v>
      </c>
      <c r="D1508">
        <v>88</v>
      </c>
      <c r="E1508">
        <v>21106.714843999998</v>
      </c>
      <c r="H1508" s="2">
        <v>18</v>
      </c>
      <c r="I1508" s="2">
        <v>2</v>
      </c>
      <c r="J1508" s="2">
        <v>67</v>
      </c>
      <c r="K1508" s="3">
        <v>134635.8125</v>
      </c>
      <c r="L1508">
        <f t="shared" si="177"/>
        <v>18</v>
      </c>
      <c r="M1508">
        <f t="shared" si="178"/>
        <v>2</v>
      </c>
      <c r="N1508">
        <f t="shared" si="179"/>
        <v>67</v>
      </c>
      <c r="O1508">
        <f t="shared" si="180"/>
        <v>134635.8125</v>
      </c>
      <c r="P1508">
        <f>IF(N1508=-1,VLOOKUP(M1508,periods!$A$1:$B$11,2,FALSE),VLOOKUP(M1508,periods!$A$1:$B$11,2,FALSE)/100)</f>
        <v>1E-3</v>
      </c>
      <c r="Q1508">
        <f t="shared" si="181"/>
        <v>134.63581250000001</v>
      </c>
      <c r="R1508">
        <f t="shared" si="182"/>
        <v>18126802.007535156</v>
      </c>
    </row>
    <row r="1509" spans="1:18" x14ac:dyDescent="0.25">
      <c r="A1509">
        <v>42</v>
      </c>
      <c r="B1509">
        <v>2</v>
      </c>
      <c r="C1509">
        <v>12</v>
      </c>
      <c r="D1509">
        <v>90</v>
      </c>
      <c r="E1509">
        <v>19084.214843999998</v>
      </c>
      <c r="H1509" s="2">
        <v>18</v>
      </c>
      <c r="I1509" s="2">
        <v>2</v>
      </c>
      <c r="J1509" s="2">
        <v>68</v>
      </c>
      <c r="K1509" s="3">
        <v>72180.921875</v>
      </c>
      <c r="L1509">
        <f t="shared" si="177"/>
        <v>18</v>
      </c>
      <c r="M1509">
        <f t="shared" si="178"/>
        <v>2</v>
      </c>
      <c r="N1509">
        <f t="shared" si="179"/>
        <v>68</v>
      </c>
      <c r="O1509">
        <f t="shared" si="180"/>
        <v>72180.921875</v>
      </c>
      <c r="P1509">
        <f>IF(N1509=-1,VLOOKUP(M1509,periods!$A$1:$B$11,2,FALSE),VLOOKUP(M1509,periods!$A$1:$B$11,2,FALSE)/100)</f>
        <v>1E-3</v>
      </c>
      <c r="Q1509">
        <f t="shared" si="181"/>
        <v>72.180921874999996</v>
      </c>
      <c r="R1509">
        <f t="shared" si="182"/>
        <v>5210085.4827248538</v>
      </c>
    </row>
    <row r="1510" spans="1:18" x14ac:dyDescent="0.25">
      <c r="A1510">
        <v>2100295</v>
      </c>
      <c r="B1510">
        <v>2</v>
      </c>
      <c r="C1510">
        <v>12</v>
      </c>
      <c r="D1510">
        <v>90</v>
      </c>
      <c r="E1510">
        <v>25792.033202999999</v>
      </c>
      <c r="H1510" s="2">
        <v>18</v>
      </c>
      <c r="I1510" s="2">
        <v>2</v>
      </c>
      <c r="J1510" s="2">
        <v>69</v>
      </c>
      <c r="K1510" s="3">
        <v>101634.199219</v>
      </c>
      <c r="L1510">
        <f t="shared" si="177"/>
        <v>18</v>
      </c>
      <c r="M1510">
        <f t="shared" si="178"/>
        <v>2</v>
      </c>
      <c r="N1510">
        <f t="shared" si="179"/>
        <v>69</v>
      </c>
      <c r="O1510">
        <f t="shared" si="180"/>
        <v>101634.199219</v>
      </c>
      <c r="P1510">
        <f>IF(N1510=-1,VLOOKUP(M1510,periods!$A$1:$B$11,2,FALSE),VLOOKUP(M1510,periods!$A$1:$B$11,2,FALSE)/100)</f>
        <v>1E-3</v>
      </c>
      <c r="Q1510">
        <f t="shared" si="181"/>
        <v>101.63419921900001</v>
      </c>
      <c r="R1510">
        <f t="shared" si="182"/>
        <v>10329510.45088738</v>
      </c>
    </row>
    <row r="1511" spans="1:18" x14ac:dyDescent="0.25">
      <c r="A1511">
        <v>2100295</v>
      </c>
      <c r="B1511">
        <v>2</v>
      </c>
      <c r="C1511">
        <v>12</v>
      </c>
      <c r="D1511">
        <v>93</v>
      </c>
      <c r="E1511">
        <v>32864.367187999997</v>
      </c>
      <c r="H1511" s="2">
        <v>18</v>
      </c>
      <c r="I1511" s="2">
        <v>2</v>
      </c>
      <c r="J1511" s="2">
        <v>71</v>
      </c>
      <c r="K1511" s="3">
        <v>88546.726561999996</v>
      </c>
      <c r="L1511">
        <f t="shared" si="177"/>
        <v>18</v>
      </c>
      <c r="M1511">
        <f t="shared" si="178"/>
        <v>2</v>
      </c>
      <c r="N1511">
        <f t="shared" si="179"/>
        <v>71</v>
      </c>
      <c r="O1511">
        <f t="shared" si="180"/>
        <v>88546.726561999996</v>
      </c>
      <c r="P1511">
        <f>IF(N1511=-1,VLOOKUP(M1511,periods!$A$1:$B$11,2,FALSE),VLOOKUP(M1511,periods!$A$1:$B$11,2,FALSE)/100)</f>
        <v>1E-3</v>
      </c>
      <c r="Q1511">
        <f t="shared" si="181"/>
        <v>88.546726562000003</v>
      </c>
      <c r="R1511">
        <f t="shared" si="182"/>
        <v>7840522.7848455952</v>
      </c>
    </row>
    <row r="1512" spans="1:18" x14ac:dyDescent="0.25">
      <c r="A1512">
        <v>42</v>
      </c>
      <c r="B1512">
        <v>2</v>
      </c>
      <c r="C1512">
        <v>12</v>
      </c>
      <c r="D1512">
        <v>94</v>
      </c>
      <c r="E1512">
        <v>23035.046875</v>
      </c>
      <c r="H1512" s="2">
        <v>18</v>
      </c>
      <c r="I1512" s="2">
        <v>2</v>
      </c>
      <c r="J1512" s="2">
        <v>77</v>
      </c>
      <c r="K1512" s="3">
        <v>44181.992187999997</v>
      </c>
      <c r="L1512">
        <f t="shared" si="177"/>
        <v>18</v>
      </c>
      <c r="M1512">
        <f t="shared" si="178"/>
        <v>2</v>
      </c>
      <c r="N1512">
        <f t="shared" si="179"/>
        <v>77</v>
      </c>
      <c r="O1512">
        <f t="shared" si="180"/>
        <v>44181.992187999997</v>
      </c>
      <c r="P1512">
        <f>IF(N1512=-1,VLOOKUP(M1512,periods!$A$1:$B$11,2,FALSE),VLOOKUP(M1512,periods!$A$1:$B$11,2,FALSE)/100)</f>
        <v>1E-3</v>
      </c>
      <c r="Q1512">
        <f t="shared" si="181"/>
        <v>44.181992187999995</v>
      </c>
      <c r="R1512">
        <f t="shared" si="182"/>
        <v>1952048.4337004926</v>
      </c>
    </row>
    <row r="1513" spans="1:18" x14ac:dyDescent="0.25">
      <c r="A1513">
        <v>42</v>
      </c>
      <c r="B1513">
        <v>2</v>
      </c>
      <c r="C1513">
        <v>12</v>
      </c>
      <c r="D1513">
        <v>95</v>
      </c>
      <c r="E1513">
        <v>78670.945311999996</v>
      </c>
      <c r="H1513" s="2">
        <v>18</v>
      </c>
      <c r="I1513" s="2">
        <v>2</v>
      </c>
      <c r="J1513" s="2">
        <v>80</v>
      </c>
      <c r="K1513" s="3">
        <v>30382.449218999998</v>
      </c>
      <c r="L1513">
        <f t="shared" si="177"/>
        <v>18</v>
      </c>
      <c r="M1513">
        <f t="shared" si="178"/>
        <v>2</v>
      </c>
      <c r="N1513">
        <f t="shared" si="179"/>
        <v>80</v>
      </c>
      <c r="O1513">
        <f t="shared" si="180"/>
        <v>30382.449218999998</v>
      </c>
      <c r="P1513">
        <f>IF(N1513=-1,VLOOKUP(M1513,periods!$A$1:$B$11,2,FALSE),VLOOKUP(M1513,periods!$A$1:$B$11,2,FALSE)/100)</f>
        <v>1E-3</v>
      </c>
      <c r="Q1513">
        <f t="shared" si="181"/>
        <v>30.382449218999998</v>
      </c>
      <c r="R1513">
        <f t="shared" si="182"/>
        <v>923093.22054511355</v>
      </c>
    </row>
    <row r="1514" spans="1:18" x14ac:dyDescent="0.25">
      <c r="A1514">
        <v>2100295</v>
      </c>
      <c r="B1514">
        <v>2</v>
      </c>
      <c r="C1514">
        <v>12</v>
      </c>
      <c r="D1514">
        <v>98</v>
      </c>
      <c r="E1514">
        <v>23136.664062</v>
      </c>
      <c r="H1514" s="2">
        <v>18</v>
      </c>
      <c r="I1514" s="2">
        <v>2</v>
      </c>
      <c r="J1514" s="2">
        <v>81</v>
      </c>
      <c r="K1514" s="3">
        <v>90270.617188000004</v>
      </c>
      <c r="L1514">
        <f t="shared" si="177"/>
        <v>18</v>
      </c>
      <c r="M1514">
        <f t="shared" si="178"/>
        <v>2</v>
      </c>
      <c r="N1514">
        <f t="shared" si="179"/>
        <v>81</v>
      </c>
      <c r="O1514">
        <f t="shared" si="180"/>
        <v>90270.617188000004</v>
      </c>
      <c r="P1514">
        <f>IF(N1514=-1,VLOOKUP(M1514,periods!$A$1:$B$11,2,FALSE),VLOOKUP(M1514,periods!$A$1:$B$11,2,FALSE)/100)</f>
        <v>1E-3</v>
      </c>
      <c r="Q1514">
        <f t="shared" si="181"/>
        <v>90.270617188000003</v>
      </c>
      <c r="R1514">
        <f t="shared" si="182"/>
        <v>8148784.3275024416</v>
      </c>
    </row>
    <row r="1515" spans="1:18" x14ac:dyDescent="0.25">
      <c r="A1515">
        <v>2100295</v>
      </c>
      <c r="B1515">
        <v>2</v>
      </c>
      <c r="C1515">
        <v>12</v>
      </c>
      <c r="D1515">
        <v>99</v>
      </c>
      <c r="E1515">
        <v>6528.5776370000003</v>
      </c>
      <c r="H1515" s="2">
        <v>18</v>
      </c>
      <c r="I1515" s="2">
        <v>2</v>
      </c>
      <c r="J1515" s="2">
        <v>82</v>
      </c>
      <c r="K1515" s="3">
        <v>43633.019530999998</v>
      </c>
      <c r="L1515">
        <f t="shared" si="177"/>
        <v>18</v>
      </c>
      <c r="M1515">
        <f t="shared" si="178"/>
        <v>2</v>
      </c>
      <c r="N1515">
        <f t="shared" si="179"/>
        <v>82</v>
      </c>
      <c r="O1515">
        <f t="shared" si="180"/>
        <v>43633.019530999998</v>
      </c>
      <c r="P1515">
        <f>IF(N1515=-1,VLOOKUP(M1515,periods!$A$1:$B$11,2,FALSE),VLOOKUP(M1515,periods!$A$1:$B$11,2,FALSE)/100)</f>
        <v>1E-3</v>
      </c>
      <c r="Q1515">
        <f t="shared" si="181"/>
        <v>43.633019531000002</v>
      </c>
      <c r="R1515">
        <f t="shared" si="182"/>
        <v>1903840.3933926274</v>
      </c>
    </row>
    <row r="1516" spans="1:18" x14ac:dyDescent="0.25">
      <c r="A1516">
        <v>42</v>
      </c>
      <c r="B1516">
        <v>2</v>
      </c>
      <c r="C1516">
        <v>12</v>
      </c>
      <c r="D1516">
        <v>100</v>
      </c>
      <c r="E1516">
        <v>43315.695312000003</v>
      </c>
      <c r="H1516" s="2">
        <v>18</v>
      </c>
      <c r="I1516" s="2">
        <v>2</v>
      </c>
      <c r="J1516" s="2">
        <v>84</v>
      </c>
      <c r="K1516" s="3">
        <v>23917.90625</v>
      </c>
      <c r="L1516">
        <f t="shared" si="177"/>
        <v>18</v>
      </c>
      <c r="M1516">
        <f t="shared" si="178"/>
        <v>2</v>
      </c>
      <c r="N1516">
        <f t="shared" si="179"/>
        <v>84</v>
      </c>
      <c r="O1516">
        <f t="shared" si="180"/>
        <v>23917.90625</v>
      </c>
      <c r="P1516">
        <f>IF(N1516=-1,VLOOKUP(M1516,periods!$A$1:$B$11,2,FALSE),VLOOKUP(M1516,periods!$A$1:$B$11,2,FALSE)/100)</f>
        <v>1E-3</v>
      </c>
      <c r="Q1516">
        <f t="shared" si="181"/>
        <v>23.917906250000001</v>
      </c>
      <c r="R1516">
        <f t="shared" si="182"/>
        <v>572066.23938378913</v>
      </c>
    </row>
    <row r="1517" spans="1:18" x14ac:dyDescent="0.25">
      <c r="A1517">
        <v>42</v>
      </c>
      <c r="B1517">
        <v>2</v>
      </c>
      <c r="C1517">
        <v>13</v>
      </c>
      <c r="D1517">
        <v>-1</v>
      </c>
      <c r="E1517">
        <v>6863.6708980000003</v>
      </c>
      <c r="H1517" s="2">
        <v>18</v>
      </c>
      <c r="I1517" s="2">
        <v>2</v>
      </c>
      <c r="J1517" s="2">
        <v>85</v>
      </c>
      <c r="K1517" s="3">
        <v>94319.265624000007</v>
      </c>
      <c r="L1517">
        <f t="shared" si="177"/>
        <v>18</v>
      </c>
      <c r="M1517">
        <f t="shared" si="178"/>
        <v>2</v>
      </c>
      <c r="N1517">
        <f t="shared" si="179"/>
        <v>85</v>
      </c>
      <c r="O1517">
        <f t="shared" si="180"/>
        <v>94319.265624000007</v>
      </c>
      <c r="P1517">
        <f>IF(N1517=-1,VLOOKUP(M1517,periods!$A$1:$B$11,2,FALSE),VLOOKUP(M1517,periods!$A$1:$B$11,2,FALSE)/100)</f>
        <v>1E-3</v>
      </c>
      <c r="Q1517">
        <f t="shared" si="181"/>
        <v>94.31926562400001</v>
      </c>
      <c r="R1517">
        <f t="shared" si="182"/>
        <v>8896123.8678506706</v>
      </c>
    </row>
    <row r="1518" spans="1:18" x14ac:dyDescent="0.25">
      <c r="A1518">
        <v>2100295</v>
      </c>
      <c r="B1518">
        <v>2</v>
      </c>
      <c r="C1518">
        <v>13</v>
      </c>
      <c r="D1518">
        <v>-1</v>
      </c>
      <c r="E1518">
        <v>5880.158203</v>
      </c>
      <c r="H1518" s="2">
        <v>18</v>
      </c>
      <c r="I1518" s="2">
        <v>2</v>
      </c>
      <c r="J1518" s="2">
        <v>86</v>
      </c>
      <c r="K1518" s="3">
        <v>48012.03125</v>
      </c>
      <c r="L1518">
        <f t="shared" si="177"/>
        <v>18</v>
      </c>
      <c r="M1518">
        <f t="shared" si="178"/>
        <v>2</v>
      </c>
      <c r="N1518">
        <f t="shared" si="179"/>
        <v>86</v>
      </c>
      <c r="O1518">
        <f t="shared" si="180"/>
        <v>48012.03125</v>
      </c>
      <c r="P1518">
        <f>IF(N1518=-1,VLOOKUP(M1518,periods!$A$1:$B$11,2,FALSE),VLOOKUP(M1518,periods!$A$1:$B$11,2,FALSE)/100)</f>
        <v>1E-3</v>
      </c>
      <c r="Q1518">
        <f t="shared" si="181"/>
        <v>48.01203125</v>
      </c>
      <c r="R1518">
        <f t="shared" si="182"/>
        <v>2305155.1447509765</v>
      </c>
    </row>
    <row r="1519" spans="1:18" x14ac:dyDescent="0.25">
      <c r="A1519">
        <v>42</v>
      </c>
      <c r="B1519">
        <v>2</v>
      </c>
      <c r="C1519">
        <v>13</v>
      </c>
      <c r="D1519">
        <v>1</v>
      </c>
      <c r="E1519">
        <v>12452.217773</v>
      </c>
      <c r="H1519" s="2">
        <v>18</v>
      </c>
      <c r="I1519" s="2">
        <v>2</v>
      </c>
      <c r="J1519" s="2">
        <v>87</v>
      </c>
      <c r="K1519" s="3">
        <v>109056.109375</v>
      </c>
      <c r="L1519">
        <f t="shared" si="177"/>
        <v>18</v>
      </c>
      <c r="M1519">
        <f t="shared" si="178"/>
        <v>2</v>
      </c>
      <c r="N1519">
        <f t="shared" si="179"/>
        <v>87</v>
      </c>
      <c r="O1519">
        <f t="shared" si="180"/>
        <v>109056.109375</v>
      </c>
      <c r="P1519">
        <f>IF(N1519=-1,VLOOKUP(M1519,periods!$A$1:$B$11,2,FALSE),VLOOKUP(M1519,periods!$A$1:$B$11,2,FALSE)/100)</f>
        <v>1E-3</v>
      </c>
      <c r="Q1519">
        <f t="shared" si="181"/>
        <v>109.05610937500001</v>
      </c>
      <c r="R1519">
        <f t="shared" si="182"/>
        <v>11893234.992011962</v>
      </c>
    </row>
    <row r="1520" spans="1:18" x14ac:dyDescent="0.25">
      <c r="A1520">
        <v>2100295</v>
      </c>
      <c r="B1520">
        <v>2</v>
      </c>
      <c r="C1520">
        <v>13</v>
      </c>
      <c r="D1520">
        <v>1</v>
      </c>
      <c r="E1520">
        <v>25674.925781000002</v>
      </c>
      <c r="H1520" s="2">
        <v>18</v>
      </c>
      <c r="I1520" s="2">
        <v>2</v>
      </c>
      <c r="J1520" s="2">
        <v>88</v>
      </c>
      <c r="K1520" s="3">
        <v>96143.929688000004</v>
      </c>
      <c r="L1520">
        <f t="shared" si="177"/>
        <v>18</v>
      </c>
      <c r="M1520">
        <f t="shared" si="178"/>
        <v>2</v>
      </c>
      <c r="N1520">
        <f t="shared" si="179"/>
        <v>88</v>
      </c>
      <c r="O1520">
        <f t="shared" si="180"/>
        <v>96143.929688000004</v>
      </c>
      <c r="P1520">
        <f>IF(N1520=-1,VLOOKUP(M1520,periods!$A$1:$B$11,2,FALSE),VLOOKUP(M1520,periods!$A$1:$B$11,2,FALSE)/100)</f>
        <v>1E-3</v>
      </c>
      <c r="Q1520">
        <f t="shared" si="181"/>
        <v>96.143929688</v>
      </c>
      <c r="R1520">
        <f t="shared" si="182"/>
        <v>9243655.2158510871</v>
      </c>
    </row>
    <row r="1521" spans="1:18" x14ac:dyDescent="0.25">
      <c r="A1521">
        <v>42</v>
      </c>
      <c r="B1521">
        <v>2</v>
      </c>
      <c r="C1521">
        <v>13</v>
      </c>
      <c r="D1521">
        <v>3</v>
      </c>
      <c r="E1521">
        <v>11285.486328000001</v>
      </c>
      <c r="H1521" s="2">
        <v>18</v>
      </c>
      <c r="I1521" s="2">
        <v>2</v>
      </c>
      <c r="J1521" s="2">
        <v>89</v>
      </c>
      <c r="K1521" s="3">
        <v>17842.53125</v>
      </c>
      <c r="L1521">
        <f t="shared" si="177"/>
        <v>18</v>
      </c>
      <c r="M1521">
        <f t="shared" si="178"/>
        <v>2</v>
      </c>
      <c r="N1521">
        <f t="shared" si="179"/>
        <v>89</v>
      </c>
      <c r="O1521">
        <f t="shared" si="180"/>
        <v>17842.53125</v>
      </c>
      <c r="P1521">
        <f>IF(N1521=-1,VLOOKUP(M1521,periods!$A$1:$B$11,2,FALSE),VLOOKUP(M1521,periods!$A$1:$B$11,2,FALSE)/100)</f>
        <v>1E-3</v>
      </c>
      <c r="Q1521">
        <f t="shared" si="181"/>
        <v>17.84253125</v>
      </c>
      <c r="R1521">
        <f t="shared" si="182"/>
        <v>318355.92140722659</v>
      </c>
    </row>
    <row r="1522" spans="1:18" x14ac:dyDescent="0.25">
      <c r="A1522">
        <v>42</v>
      </c>
      <c r="B1522">
        <v>2</v>
      </c>
      <c r="C1522">
        <v>13</v>
      </c>
      <c r="D1522">
        <v>4</v>
      </c>
      <c r="E1522">
        <v>21706.693359000001</v>
      </c>
      <c r="H1522" s="2">
        <v>18</v>
      </c>
      <c r="I1522" s="2">
        <v>2</v>
      </c>
      <c r="J1522" s="2">
        <v>90</v>
      </c>
      <c r="K1522" s="3">
        <v>39216.199219000002</v>
      </c>
      <c r="L1522">
        <f t="shared" si="177"/>
        <v>18</v>
      </c>
      <c r="M1522">
        <f t="shared" si="178"/>
        <v>2</v>
      </c>
      <c r="N1522">
        <f t="shared" si="179"/>
        <v>90</v>
      </c>
      <c r="O1522">
        <f t="shared" si="180"/>
        <v>39216.199219000002</v>
      </c>
      <c r="P1522">
        <f>IF(N1522=-1,VLOOKUP(M1522,periods!$A$1:$B$11,2,FALSE),VLOOKUP(M1522,periods!$A$1:$B$11,2,FALSE)/100)</f>
        <v>1E-3</v>
      </c>
      <c r="Q1522">
        <f t="shared" si="181"/>
        <v>39.216199219000003</v>
      </c>
      <c r="R1522">
        <f t="shared" si="182"/>
        <v>1537910.2811842964</v>
      </c>
    </row>
    <row r="1523" spans="1:18" x14ac:dyDescent="0.25">
      <c r="A1523">
        <v>2100295</v>
      </c>
      <c r="B1523">
        <v>2</v>
      </c>
      <c r="C1523">
        <v>13</v>
      </c>
      <c r="D1523">
        <v>4</v>
      </c>
      <c r="E1523">
        <v>18160.533202999999</v>
      </c>
      <c r="H1523" s="2">
        <v>18</v>
      </c>
      <c r="I1523" s="2">
        <v>2</v>
      </c>
      <c r="J1523" s="2">
        <v>91</v>
      </c>
      <c r="K1523" s="3">
        <v>29375.433593999998</v>
      </c>
      <c r="L1523">
        <f t="shared" si="177"/>
        <v>18</v>
      </c>
      <c r="M1523">
        <f t="shared" si="178"/>
        <v>2</v>
      </c>
      <c r="N1523">
        <f t="shared" si="179"/>
        <v>91</v>
      </c>
      <c r="O1523">
        <f t="shared" si="180"/>
        <v>29375.433593999998</v>
      </c>
      <c r="P1523">
        <f>IF(N1523=-1,VLOOKUP(M1523,periods!$A$1:$B$11,2,FALSE),VLOOKUP(M1523,periods!$A$1:$B$11,2,FALSE)/100)</f>
        <v>1E-3</v>
      </c>
      <c r="Q1523">
        <f t="shared" si="181"/>
        <v>29.375433594</v>
      </c>
      <c r="R1523">
        <f t="shared" si="182"/>
        <v>862916.09883550368</v>
      </c>
    </row>
    <row r="1524" spans="1:18" x14ac:dyDescent="0.25">
      <c r="A1524">
        <v>42</v>
      </c>
      <c r="B1524">
        <v>2</v>
      </c>
      <c r="C1524">
        <v>13</v>
      </c>
      <c r="D1524">
        <v>5</v>
      </c>
      <c r="E1524">
        <v>6117.7329099999997</v>
      </c>
      <c r="H1524" s="2">
        <v>18</v>
      </c>
      <c r="I1524" s="2">
        <v>2</v>
      </c>
      <c r="J1524" s="2">
        <v>92</v>
      </c>
      <c r="K1524" s="3">
        <v>91062.939454000007</v>
      </c>
      <c r="L1524">
        <f t="shared" si="177"/>
        <v>18</v>
      </c>
      <c r="M1524">
        <f t="shared" si="178"/>
        <v>2</v>
      </c>
      <c r="N1524">
        <f t="shared" si="179"/>
        <v>92</v>
      </c>
      <c r="O1524">
        <f t="shared" si="180"/>
        <v>91062.939454000007</v>
      </c>
      <c r="P1524">
        <f>IF(N1524=-1,VLOOKUP(M1524,periods!$A$1:$B$11,2,FALSE),VLOOKUP(M1524,periods!$A$1:$B$11,2,FALSE)/100)</f>
        <v>1E-3</v>
      </c>
      <c r="Q1524">
        <f t="shared" si="181"/>
        <v>91.062939454000002</v>
      </c>
      <c r="R1524">
        <f t="shared" si="182"/>
        <v>8292458.9420028711</v>
      </c>
    </row>
    <row r="1525" spans="1:18" x14ac:dyDescent="0.25">
      <c r="A1525">
        <v>42</v>
      </c>
      <c r="B1525">
        <v>2</v>
      </c>
      <c r="C1525">
        <v>13</v>
      </c>
      <c r="D1525">
        <v>6</v>
      </c>
      <c r="E1525">
        <v>18384.138672000001</v>
      </c>
      <c r="H1525" s="2">
        <v>18</v>
      </c>
      <c r="I1525" s="2">
        <v>2</v>
      </c>
      <c r="J1525" s="2">
        <v>93</v>
      </c>
      <c r="K1525" s="3">
        <v>218102.90625</v>
      </c>
      <c r="L1525">
        <f t="shared" si="177"/>
        <v>18</v>
      </c>
      <c r="M1525">
        <f t="shared" si="178"/>
        <v>2</v>
      </c>
      <c r="N1525">
        <f t="shared" si="179"/>
        <v>93</v>
      </c>
      <c r="O1525">
        <f t="shared" si="180"/>
        <v>218102.90625</v>
      </c>
      <c r="P1525">
        <f>IF(N1525=-1,VLOOKUP(M1525,periods!$A$1:$B$11,2,FALSE),VLOOKUP(M1525,periods!$A$1:$B$11,2,FALSE)/100)</f>
        <v>1E-3</v>
      </c>
      <c r="Q1525">
        <f t="shared" si="181"/>
        <v>218.10290625000002</v>
      </c>
      <c r="R1525">
        <f t="shared" si="182"/>
        <v>47568877.714696288</v>
      </c>
    </row>
    <row r="1526" spans="1:18" x14ac:dyDescent="0.25">
      <c r="A1526">
        <v>42</v>
      </c>
      <c r="B1526">
        <v>2</v>
      </c>
      <c r="C1526">
        <v>13</v>
      </c>
      <c r="D1526">
        <v>7</v>
      </c>
      <c r="E1526">
        <v>17618.328125</v>
      </c>
      <c r="H1526" s="2">
        <v>18</v>
      </c>
      <c r="I1526" s="2">
        <v>2</v>
      </c>
      <c r="J1526" s="2">
        <v>94</v>
      </c>
      <c r="K1526" s="3">
        <v>59663.269530999998</v>
      </c>
      <c r="L1526">
        <f t="shared" si="177"/>
        <v>18</v>
      </c>
      <c r="M1526">
        <f t="shared" si="178"/>
        <v>2</v>
      </c>
      <c r="N1526">
        <f t="shared" si="179"/>
        <v>94</v>
      </c>
      <c r="O1526">
        <f t="shared" si="180"/>
        <v>59663.269530999998</v>
      </c>
      <c r="P1526">
        <f>IF(N1526=-1,VLOOKUP(M1526,periods!$A$1:$B$11,2,FALSE),VLOOKUP(M1526,periods!$A$1:$B$11,2,FALSE)/100)</f>
        <v>1E-3</v>
      </c>
      <c r="Q1526">
        <f t="shared" si="181"/>
        <v>59.663269530999997</v>
      </c>
      <c r="R1526">
        <f t="shared" si="182"/>
        <v>3559705.7311287527</v>
      </c>
    </row>
    <row r="1527" spans="1:18" x14ac:dyDescent="0.25">
      <c r="A1527">
        <v>42</v>
      </c>
      <c r="B1527">
        <v>2</v>
      </c>
      <c r="C1527">
        <v>13</v>
      </c>
      <c r="D1527">
        <v>8</v>
      </c>
      <c r="E1527">
        <v>10160.212890999999</v>
      </c>
      <c r="H1527" s="2">
        <v>18</v>
      </c>
      <c r="I1527" s="2">
        <v>2</v>
      </c>
      <c r="J1527" s="2">
        <v>95</v>
      </c>
      <c r="K1527" s="3">
        <v>32188.169922000001</v>
      </c>
      <c r="L1527">
        <f t="shared" si="177"/>
        <v>18</v>
      </c>
      <c r="M1527">
        <f t="shared" si="178"/>
        <v>2</v>
      </c>
      <c r="N1527">
        <f t="shared" si="179"/>
        <v>95</v>
      </c>
      <c r="O1527">
        <f t="shared" si="180"/>
        <v>32188.169922000001</v>
      </c>
      <c r="P1527">
        <f>IF(N1527=-1,VLOOKUP(M1527,periods!$A$1:$B$11,2,FALSE),VLOOKUP(M1527,periods!$A$1:$B$11,2,FALSE)/100)</f>
        <v>1E-3</v>
      </c>
      <c r="Q1527">
        <f t="shared" si="181"/>
        <v>32.188169922</v>
      </c>
      <c r="R1527">
        <f t="shared" si="182"/>
        <v>1036078.2829275456</v>
      </c>
    </row>
    <row r="1528" spans="1:18" x14ac:dyDescent="0.25">
      <c r="A1528">
        <v>2100295</v>
      </c>
      <c r="B1528">
        <v>2</v>
      </c>
      <c r="C1528">
        <v>13</v>
      </c>
      <c r="D1528">
        <v>8</v>
      </c>
      <c r="E1528">
        <v>8624.9794920000004</v>
      </c>
      <c r="H1528" s="2">
        <v>18</v>
      </c>
      <c r="I1528" s="2">
        <v>2</v>
      </c>
      <c r="J1528" s="2">
        <v>96</v>
      </c>
      <c r="K1528" s="3">
        <v>50138.945312000003</v>
      </c>
      <c r="L1528">
        <f t="shared" si="177"/>
        <v>18</v>
      </c>
      <c r="M1528">
        <f t="shared" si="178"/>
        <v>2</v>
      </c>
      <c r="N1528">
        <f t="shared" si="179"/>
        <v>96</v>
      </c>
      <c r="O1528">
        <f t="shared" si="180"/>
        <v>50138.945312000003</v>
      </c>
      <c r="P1528">
        <f>IF(N1528=-1,VLOOKUP(M1528,periods!$A$1:$B$11,2,FALSE),VLOOKUP(M1528,periods!$A$1:$B$11,2,FALSE)/100)</f>
        <v>1E-3</v>
      </c>
      <c r="Q1528">
        <f t="shared" si="181"/>
        <v>50.138945312000004</v>
      </c>
      <c r="R1528">
        <f t="shared" si="182"/>
        <v>2513913.8369997274</v>
      </c>
    </row>
    <row r="1529" spans="1:18" x14ac:dyDescent="0.25">
      <c r="A1529">
        <v>42</v>
      </c>
      <c r="B1529">
        <v>2</v>
      </c>
      <c r="C1529">
        <v>13</v>
      </c>
      <c r="D1529">
        <v>9</v>
      </c>
      <c r="E1529">
        <v>16008.337890999999</v>
      </c>
      <c r="H1529" s="2">
        <v>18</v>
      </c>
      <c r="I1529" s="2">
        <v>2</v>
      </c>
      <c r="J1529" s="2">
        <v>97</v>
      </c>
      <c r="K1529" s="3">
        <v>120862.375</v>
      </c>
      <c r="L1529">
        <f t="shared" si="177"/>
        <v>18</v>
      </c>
      <c r="M1529">
        <f t="shared" si="178"/>
        <v>2</v>
      </c>
      <c r="N1529">
        <f t="shared" si="179"/>
        <v>97</v>
      </c>
      <c r="O1529">
        <f t="shared" si="180"/>
        <v>120862.375</v>
      </c>
      <c r="P1529">
        <f>IF(N1529=-1,VLOOKUP(M1529,periods!$A$1:$B$11,2,FALSE),VLOOKUP(M1529,periods!$A$1:$B$11,2,FALSE)/100)</f>
        <v>1E-3</v>
      </c>
      <c r="Q1529">
        <f t="shared" si="181"/>
        <v>120.862375</v>
      </c>
      <c r="R1529">
        <f t="shared" si="182"/>
        <v>14607713.690640625</v>
      </c>
    </row>
    <row r="1530" spans="1:18" x14ac:dyDescent="0.25">
      <c r="A1530">
        <v>2100295</v>
      </c>
      <c r="B1530">
        <v>2</v>
      </c>
      <c r="C1530">
        <v>13</v>
      </c>
      <c r="D1530">
        <v>9</v>
      </c>
      <c r="E1530">
        <v>22575.519531000002</v>
      </c>
      <c r="H1530" s="2">
        <v>18</v>
      </c>
      <c r="I1530" s="2">
        <v>2</v>
      </c>
      <c r="J1530" s="2">
        <v>98</v>
      </c>
      <c r="K1530" s="3">
        <v>51336.058594000002</v>
      </c>
      <c r="L1530">
        <f t="shared" si="177"/>
        <v>18</v>
      </c>
      <c r="M1530">
        <f t="shared" si="178"/>
        <v>2</v>
      </c>
      <c r="N1530">
        <f t="shared" si="179"/>
        <v>98</v>
      </c>
      <c r="O1530">
        <f t="shared" si="180"/>
        <v>51336.058594000002</v>
      </c>
      <c r="P1530">
        <f>IF(N1530=-1,VLOOKUP(M1530,periods!$A$1:$B$11,2,FALSE),VLOOKUP(M1530,periods!$A$1:$B$11,2,FALSE)/100)</f>
        <v>1E-3</v>
      </c>
      <c r="Q1530">
        <f t="shared" si="181"/>
        <v>51.336058594000001</v>
      </c>
      <c r="R1530">
        <f t="shared" si="182"/>
        <v>2635390.9119666014</v>
      </c>
    </row>
    <row r="1531" spans="1:18" x14ac:dyDescent="0.25">
      <c r="A1531">
        <v>2100295</v>
      </c>
      <c r="B1531">
        <v>2</v>
      </c>
      <c r="C1531">
        <v>13</v>
      </c>
      <c r="D1531">
        <v>10</v>
      </c>
      <c r="E1531">
        <v>5038.5903319999998</v>
      </c>
      <c r="H1531" s="2">
        <v>18</v>
      </c>
      <c r="I1531" s="2">
        <v>2</v>
      </c>
      <c r="J1531" s="2">
        <v>99</v>
      </c>
      <c r="K1531" s="3">
        <v>91900.054688000004</v>
      </c>
      <c r="L1531">
        <f t="shared" si="177"/>
        <v>18</v>
      </c>
      <c r="M1531">
        <f t="shared" si="178"/>
        <v>2</v>
      </c>
      <c r="N1531">
        <f t="shared" si="179"/>
        <v>99</v>
      </c>
      <c r="O1531">
        <f t="shared" si="180"/>
        <v>91900.054688000004</v>
      </c>
      <c r="P1531">
        <f>IF(N1531=-1,VLOOKUP(M1531,periods!$A$1:$B$11,2,FALSE),VLOOKUP(M1531,periods!$A$1:$B$11,2,FALSE)/100)</f>
        <v>1E-3</v>
      </c>
      <c r="Q1531">
        <f t="shared" si="181"/>
        <v>91.900054688000012</v>
      </c>
      <c r="R1531">
        <f t="shared" si="182"/>
        <v>8445620.0516573917</v>
      </c>
    </row>
    <row r="1532" spans="1:18" x14ac:dyDescent="0.25">
      <c r="A1532">
        <v>42</v>
      </c>
      <c r="B1532">
        <v>2</v>
      </c>
      <c r="C1532">
        <v>13</v>
      </c>
      <c r="D1532">
        <v>12</v>
      </c>
      <c r="E1532">
        <v>11750.471680000001</v>
      </c>
      <c r="H1532" s="2">
        <v>18</v>
      </c>
      <c r="I1532" s="2">
        <v>2</v>
      </c>
      <c r="J1532" s="2">
        <v>100</v>
      </c>
      <c r="K1532" s="3">
        <v>55053.152344000002</v>
      </c>
      <c r="L1532">
        <f t="shared" si="177"/>
        <v>18</v>
      </c>
      <c r="M1532">
        <f t="shared" si="178"/>
        <v>2</v>
      </c>
      <c r="N1532">
        <f t="shared" si="179"/>
        <v>100</v>
      </c>
      <c r="O1532">
        <f t="shared" si="180"/>
        <v>55053.152344000002</v>
      </c>
      <c r="P1532">
        <f>IF(N1532=-1,VLOOKUP(M1532,periods!$A$1:$B$11,2,FALSE),VLOOKUP(M1532,periods!$A$1:$B$11,2,FALSE)/100)</f>
        <v>1E-3</v>
      </c>
      <c r="Q1532">
        <f t="shared" si="181"/>
        <v>55.053152344000004</v>
      </c>
      <c r="R1532">
        <f t="shared" si="182"/>
        <v>3030849.5830116728</v>
      </c>
    </row>
    <row r="1533" spans="1:18" x14ac:dyDescent="0.25">
      <c r="A1533">
        <v>42</v>
      </c>
      <c r="B1533">
        <v>2</v>
      </c>
      <c r="C1533">
        <v>13</v>
      </c>
      <c r="D1533">
        <v>13</v>
      </c>
      <c r="E1533">
        <v>20082.904297000001</v>
      </c>
      <c r="H1533" s="2">
        <v>19</v>
      </c>
      <c r="I1533" s="2">
        <v>1</v>
      </c>
      <c r="J1533" s="2">
        <v>-1</v>
      </c>
      <c r="K1533" s="3">
        <v>404.25155599999999</v>
      </c>
      <c r="L1533">
        <f t="shared" si="177"/>
        <v>19</v>
      </c>
      <c r="M1533">
        <f t="shared" si="178"/>
        <v>1</v>
      </c>
      <c r="N1533">
        <f t="shared" si="179"/>
        <v>-1</v>
      </c>
      <c r="O1533">
        <f t="shared" si="180"/>
        <v>404.25155599999999</v>
      </c>
      <c r="P1533">
        <f>IF(N1533=-1,VLOOKUP(M1533,periods!$A$1:$B$11,2,FALSE),VLOOKUP(M1533,periods!$A$1:$B$11,2,FALSE)/100)</f>
        <v>0.1</v>
      </c>
      <c r="Q1533">
        <f t="shared" si="181"/>
        <v>40.425155600000004</v>
      </c>
      <c r="R1533">
        <f t="shared" si="182"/>
        <v>16341.932052842116</v>
      </c>
    </row>
    <row r="1534" spans="1:18" x14ac:dyDescent="0.25">
      <c r="A1534">
        <v>42</v>
      </c>
      <c r="B1534">
        <v>2</v>
      </c>
      <c r="C1534">
        <v>13</v>
      </c>
      <c r="D1534">
        <v>14</v>
      </c>
      <c r="E1534">
        <v>12368.642578000001</v>
      </c>
      <c r="H1534" s="2">
        <v>19</v>
      </c>
      <c r="I1534" s="2">
        <v>1</v>
      </c>
      <c r="J1534" s="2">
        <v>8</v>
      </c>
      <c r="K1534" s="3">
        <v>1681.5539550000001</v>
      </c>
      <c r="L1534">
        <f t="shared" si="177"/>
        <v>19</v>
      </c>
      <c r="M1534">
        <f t="shared" si="178"/>
        <v>1</v>
      </c>
      <c r="N1534">
        <f t="shared" si="179"/>
        <v>8</v>
      </c>
      <c r="O1534">
        <f t="shared" si="180"/>
        <v>1681.5539550000001</v>
      </c>
      <c r="P1534">
        <f>IF(N1534=-1,VLOOKUP(M1534,periods!$A$1:$B$11,2,FALSE),VLOOKUP(M1534,periods!$A$1:$B$11,2,FALSE)/100)</f>
        <v>1E-3</v>
      </c>
      <c r="Q1534">
        <f t="shared" si="181"/>
        <v>1.681553955</v>
      </c>
      <c r="R1534">
        <f t="shared" si="182"/>
        <v>2827.6237035761424</v>
      </c>
    </row>
    <row r="1535" spans="1:18" x14ac:dyDescent="0.25">
      <c r="A1535">
        <v>2100295</v>
      </c>
      <c r="B1535">
        <v>2</v>
      </c>
      <c r="C1535">
        <v>13</v>
      </c>
      <c r="D1535">
        <v>14</v>
      </c>
      <c r="E1535">
        <v>13012.402344</v>
      </c>
      <c r="H1535" s="2">
        <v>19</v>
      </c>
      <c r="I1535" s="2">
        <v>1</v>
      </c>
      <c r="J1535" s="2">
        <v>27</v>
      </c>
      <c r="K1535" s="3">
        <v>4735.812011</v>
      </c>
      <c r="L1535">
        <f t="shared" si="177"/>
        <v>19</v>
      </c>
      <c r="M1535">
        <f t="shared" si="178"/>
        <v>1</v>
      </c>
      <c r="N1535">
        <f t="shared" si="179"/>
        <v>27</v>
      </c>
      <c r="O1535">
        <f t="shared" si="180"/>
        <v>4735.812011</v>
      </c>
      <c r="P1535">
        <f>IF(N1535=-1,VLOOKUP(M1535,periods!$A$1:$B$11,2,FALSE),VLOOKUP(M1535,periods!$A$1:$B$11,2,FALSE)/100)</f>
        <v>1E-3</v>
      </c>
      <c r="Q1535">
        <f t="shared" si="181"/>
        <v>4.7358120110000002</v>
      </c>
      <c r="R1535">
        <f t="shared" si="182"/>
        <v>22427.915403531864</v>
      </c>
    </row>
    <row r="1536" spans="1:18" x14ac:dyDescent="0.25">
      <c r="A1536">
        <v>2100295</v>
      </c>
      <c r="B1536">
        <v>2</v>
      </c>
      <c r="C1536">
        <v>13</v>
      </c>
      <c r="D1536">
        <v>15</v>
      </c>
      <c r="E1536">
        <v>10537.042969</v>
      </c>
      <c r="H1536" s="2">
        <v>19</v>
      </c>
      <c r="I1536" s="2">
        <v>1</v>
      </c>
      <c r="J1536" s="2">
        <v>39</v>
      </c>
      <c r="K1536" s="3">
        <v>1910.838501</v>
      </c>
      <c r="L1536">
        <f t="shared" si="177"/>
        <v>19</v>
      </c>
      <c r="M1536">
        <f t="shared" si="178"/>
        <v>1</v>
      </c>
      <c r="N1536">
        <f t="shared" si="179"/>
        <v>39</v>
      </c>
      <c r="O1536">
        <f t="shared" si="180"/>
        <v>1910.838501</v>
      </c>
      <c r="P1536">
        <f>IF(N1536=-1,VLOOKUP(M1536,periods!$A$1:$B$11,2,FALSE),VLOOKUP(M1536,periods!$A$1:$B$11,2,FALSE)/100)</f>
        <v>1E-3</v>
      </c>
      <c r="Q1536">
        <f t="shared" si="181"/>
        <v>1.910838501</v>
      </c>
      <c r="R1536">
        <f t="shared" si="182"/>
        <v>3651.303776903927</v>
      </c>
    </row>
    <row r="1537" spans="1:18" x14ac:dyDescent="0.25">
      <c r="A1537">
        <v>2100295</v>
      </c>
      <c r="B1537">
        <v>2</v>
      </c>
      <c r="C1537">
        <v>13</v>
      </c>
      <c r="D1537">
        <v>17</v>
      </c>
      <c r="E1537">
        <v>28175.392577999999</v>
      </c>
      <c r="H1537" s="2">
        <v>19</v>
      </c>
      <c r="I1537" s="2">
        <v>1</v>
      </c>
      <c r="J1537" s="2">
        <v>49</v>
      </c>
      <c r="K1537" s="3">
        <v>2036.1243899999999</v>
      </c>
      <c r="L1537">
        <f t="shared" si="177"/>
        <v>19</v>
      </c>
      <c r="M1537">
        <f t="shared" si="178"/>
        <v>1</v>
      </c>
      <c r="N1537">
        <f t="shared" si="179"/>
        <v>49</v>
      </c>
      <c r="O1537">
        <f t="shared" si="180"/>
        <v>2036.1243899999999</v>
      </c>
      <c r="P1537">
        <f>IF(N1537=-1,VLOOKUP(M1537,periods!$A$1:$B$11,2,FALSE),VLOOKUP(M1537,periods!$A$1:$B$11,2,FALSE)/100)</f>
        <v>1E-3</v>
      </c>
      <c r="Q1537">
        <f t="shared" si="181"/>
        <v>2.0361243899999999</v>
      </c>
      <c r="R1537">
        <f t="shared" si="182"/>
        <v>4145.8025315528721</v>
      </c>
    </row>
    <row r="1538" spans="1:18" x14ac:dyDescent="0.25">
      <c r="A1538">
        <v>42</v>
      </c>
      <c r="B1538">
        <v>2</v>
      </c>
      <c r="C1538">
        <v>13</v>
      </c>
      <c r="D1538">
        <v>18</v>
      </c>
      <c r="E1538">
        <v>15611.320312</v>
      </c>
      <c r="H1538" s="2">
        <v>19</v>
      </c>
      <c r="I1538" s="2">
        <v>1</v>
      </c>
      <c r="J1538" s="2">
        <v>60</v>
      </c>
      <c r="K1538" s="3">
        <v>1472.9250489999999</v>
      </c>
      <c r="L1538">
        <f t="shared" ref="L1538:L1577" si="183">H1538</f>
        <v>19</v>
      </c>
      <c r="M1538">
        <f t="shared" ref="M1538:M1577" si="184">I1538</f>
        <v>1</v>
      </c>
      <c r="N1538">
        <f t="shared" ref="N1538:N1577" si="185">J1538</f>
        <v>60</v>
      </c>
      <c r="O1538">
        <f t="shared" ref="O1538:O1577" si="186">K1538</f>
        <v>1472.9250489999999</v>
      </c>
      <c r="P1538">
        <f>IF(N1538=-1,VLOOKUP(M1538,periods!$A$1:$B$11,2,FALSE),VLOOKUP(M1538,periods!$A$1:$B$11,2,FALSE)/100)</f>
        <v>1E-3</v>
      </c>
      <c r="Q1538">
        <f t="shared" si="181"/>
        <v>1.4729250489999999</v>
      </c>
      <c r="R1538">
        <f t="shared" si="182"/>
        <v>2169.5081999716522</v>
      </c>
    </row>
    <row r="1539" spans="1:18" x14ac:dyDescent="0.25">
      <c r="A1539">
        <v>42</v>
      </c>
      <c r="B1539">
        <v>2</v>
      </c>
      <c r="C1539">
        <v>13</v>
      </c>
      <c r="D1539">
        <v>19</v>
      </c>
      <c r="E1539">
        <v>16773.664062</v>
      </c>
      <c r="H1539" s="2">
        <v>19</v>
      </c>
      <c r="I1539" s="2">
        <v>1</v>
      </c>
      <c r="J1539" s="2">
        <v>73</v>
      </c>
      <c r="K1539" s="3">
        <v>2400.3173830000001</v>
      </c>
      <c r="L1539">
        <f t="shared" si="183"/>
        <v>19</v>
      </c>
      <c r="M1539">
        <f t="shared" si="184"/>
        <v>1</v>
      </c>
      <c r="N1539">
        <f t="shared" si="185"/>
        <v>73</v>
      </c>
      <c r="O1539">
        <f t="shared" si="186"/>
        <v>2400.3173830000001</v>
      </c>
      <c r="P1539">
        <f>IF(N1539=-1,VLOOKUP(M1539,periods!$A$1:$B$11,2,FALSE),VLOOKUP(M1539,periods!$A$1:$B$11,2,FALSE)/100)</f>
        <v>1E-3</v>
      </c>
      <c r="Q1539">
        <f t="shared" ref="Q1539:Q1577" si="187">O1539*P1539</f>
        <v>2.400317383</v>
      </c>
      <c r="R1539">
        <f t="shared" ref="R1539:R1577" si="188">P1539*O1539^2</f>
        <v>5761.5235391319693</v>
      </c>
    </row>
    <row r="1540" spans="1:18" x14ac:dyDescent="0.25">
      <c r="A1540">
        <v>2100295</v>
      </c>
      <c r="B1540">
        <v>2</v>
      </c>
      <c r="C1540">
        <v>13</v>
      </c>
      <c r="D1540">
        <v>20</v>
      </c>
      <c r="E1540">
        <v>12505.708984000001</v>
      </c>
      <c r="H1540" s="2">
        <v>19</v>
      </c>
      <c r="I1540" s="2">
        <v>1</v>
      </c>
      <c r="J1540" s="2">
        <v>83</v>
      </c>
      <c r="K1540" s="3">
        <v>2293.044922</v>
      </c>
      <c r="L1540">
        <f t="shared" si="183"/>
        <v>19</v>
      </c>
      <c r="M1540">
        <f t="shared" si="184"/>
        <v>1</v>
      </c>
      <c r="N1540">
        <f t="shared" si="185"/>
        <v>83</v>
      </c>
      <c r="O1540">
        <f t="shared" si="186"/>
        <v>2293.044922</v>
      </c>
      <c r="P1540">
        <f>IF(N1540=-1,VLOOKUP(M1540,periods!$A$1:$B$11,2,FALSE),VLOOKUP(M1540,periods!$A$1:$B$11,2,FALSE)/100)</f>
        <v>1E-3</v>
      </c>
      <c r="Q1540">
        <f t="shared" si="187"/>
        <v>2.293044922</v>
      </c>
      <c r="R1540">
        <f t="shared" si="188"/>
        <v>5258.0550143099863</v>
      </c>
    </row>
    <row r="1541" spans="1:18" x14ac:dyDescent="0.25">
      <c r="A1541">
        <v>42</v>
      </c>
      <c r="B1541">
        <v>2</v>
      </c>
      <c r="C1541">
        <v>13</v>
      </c>
      <c r="D1541">
        <v>21</v>
      </c>
      <c r="E1541">
        <v>12123.021484000001</v>
      </c>
      <c r="H1541" s="2">
        <v>19</v>
      </c>
      <c r="I1541" s="2">
        <v>1</v>
      </c>
      <c r="J1541" s="2">
        <v>84</v>
      </c>
      <c r="K1541" s="3">
        <v>2018.2973629999999</v>
      </c>
      <c r="L1541">
        <f t="shared" si="183"/>
        <v>19</v>
      </c>
      <c r="M1541">
        <f t="shared" si="184"/>
        <v>1</v>
      </c>
      <c r="N1541">
        <f t="shared" si="185"/>
        <v>84</v>
      </c>
      <c r="O1541">
        <f t="shared" si="186"/>
        <v>2018.2973629999999</v>
      </c>
      <c r="P1541">
        <f>IF(N1541=-1,VLOOKUP(M1541,periods!$A$1:$B$11,2,FALSE),VLOOKUP(M1541,periods!$A$1:$B$11,2,FALSE)/100)</f>
        <v>1E-3</v>
      </c>
      <c r="Q1541">
        <f t="shared" si="187"/>
        <v>2.0182973629999998</v>
      </c>
      <c r="R1541">
        <f t="shared" si="188"/>
        <v>4073.5242454927538</v>
      </c>
    </row>
    <row r="1542" spans="1:18" x14ac:dyDescent="0.25">
      <c r="A1542">
        <v>42</v>
      </c>
      <c r="B1542">
        <v>2</v>
      </c>
      <c r="C1542">
        <v>13</v>
      </c>
      <c r="D1542">
        <v>22</v>
      </c>
      <c r="E1542">
        <v>9326.453125</v>
      </c>
      <c r="H1542" s="2">
        <v>19</v>
      </c>
      <c r="I1542" s="2">
        <v>1</v>
      </c>
      <c r="J1542" s="2">
        <v>86</v>
      </c>
      <c r="K1542" s="3">
        <v>3123.2543949999999</v>
      </c>
      <c r="L1542">
        <f t="shared" si="183"/>
        <v>19</v>
      </c>
      <c r="M1542">
        <f t="shared" si="184"/>
        <v>1</v>
      </c>
      <c r="N1542">
        <f t="shared" si="185"/>
        <v>86</v>
      </c>
      <c r="O1542">
        <f t="shared" si="186"/>
        <v>3123.2543949999999</v>
      </c>
      <c r="P1542">
        <f>IF(N1542=-1,VLOOKUP(M1542,periods!$A$1:$B$11,2,FALSE),VLOOKUP(M1542,periods!$A$1:$B$11,2,FALSE)/100)</f>
        <v>1E-3</v>
      </c>
      <c r="Q1542">
        <f t="shared" si="187"/>
        <v>3.123254395</v>
      </c>
      <c r="R1542">
        <f t="shared" si="188"/>
        <v>9754.7180158868159</v>
      </c>
    </row>
    <row r="1543" spans="1:18" x14ac:dyDescent="0.25">
      <c r="A1543">
        <v>2100295</v>
      </c>
      <c r="B1543">
        <v>2</v>
      </c>
      <c r="C1543">
        <v>13</v>
      </c>
      <c r="D1543">
        <v>22</v>
      </c>
      <c r="E1543">
        <v>7750.1767579999996</v>
      </c>
      <c r="H1543" s="2">
        <v>19</v>
      </c>
      <c r="I1543" s="2">
        <v>2</v>
      </c>
      <c r="J1543" s="2">
        <v>-1</v>
      </c>
      <c r="K1543" s="3">
        <v>247.05898999999999</v>
      </c>
      <c r="L1543">
        <f t="shared" si="183"/>
        <v>19</v>
      </c>
      <c r="M1543">
        <f t="shared" si="184"/>
        <v>2</v>
      </c>
      <c r="N1543">
        <f t="shared" si="185"/>
        <v>-1</v>
      </c>
      <c r="O1543">
        <f t="shared" si="186"/>
        <v>247.05898999999999</v>
      </c>
      <c r="P1543">
        <f>IF(N1543=-1,VLOOKUP(M1543,periods!$A$1:$B$11,2,FALSE),VLOOKUP(M1543,periods!$A$1:$B$11,2,FALSE)/100)</f>
        <v>0.1</v>
      </c>
      <c r="Q1543">
        <f t="shared" si="187"/>
        <v>24.705899000000002</v>
      </c>
      <c r="R1543">
        <f t="shared" si="188"/>
        <v>6103.8144539820096</v>
      </c>
    </row>
    <row r="1544" spans="1:18" x14ac:dyDescent="0.25">
      <c r="A1544">
        <v>42</v>
      </c>
      <c r="B1544">
        <v>2</v>
      </c>
      <c r="C1544">
        <v>13</v>
      </c>
      <c r="D1544">
        <v>23</v>
      </c>
      <c r="E1544">
        <v>12007.449219</v>
      </c>
      <c r="H1544" s="2">
        <v>19</v>
      </c>
      <c r="I1544" s="2">
        <v>2</v>
      </c>
      <c r="J1544" s="2">
        <v>12</v>
      </c>
      <c r="K1544" s="3">
        <v>2333.889404</v>
      </c>
      <c r="L1544">
        <f t="shared" si="183"/>
        <v>19</v>
      </c>
      <c r="M1544">
        <f t="shared" si="184"/>
        <v>2</v>
      </c>
      <c r="N1544">
        <f t="shared" si="185"/>
        <v>12</v>
      </c>
      <c r="O1544">
        <f t="shared" si="186"/>
        <v>2333.889404</v>
      </c>
      <c r="P1544">
        <f>IF(N1544=-1,VLOOKUP(M1544,periods!$A$1:$B$11,2,FALSE),VLOOKUP(M1544,periods!$A$1:$B$11,2,FALSE)/100)</f>
        <v>1E-3</v>
      </c>
      <c r="Q1544">
        <f t="shared" si="187"/>
        <v>2.3338894040000002</v>
      </c>
      <c r="R1544">
        <f t="shared" si="188"/>
        <v>5447.0397501034759</v>
      </c>
    </row>
    <row r="1545" spans="1:18" x14ac:dyDescent="0.25">
      <c r="A1545">
        <v>2100295</v>
      </c>
      <c r="B1545">
        <v>2</v>
      </c>
      <c r="C1545">
        <v>13</v>
      </c>
      <c r="D1545">
        <v>23</v>
      </c>
      <c r="E1545">
        <v>10072.624023</v>
      </c>
      <c r="H1545" s="2">
        <v>19</v>
      </c>
      <c r="I1545" s="2">
        <v>2</v>
      </c>
      <c r="J1545" s="2">
        <v>14</v>
      </c>
      <c r="K1545" s="3">
        <v>2852.2145999999998</v>
      </c>
      <c r="L1545">
        <f t="shared" si="183"/>
        <v>19</v>
      </c>
      <c r="M1545">
        <f t="shared" si="184"/>
        <v>2</v>
      </c>
      <c r="N1545">
        <f t="shared" si="185"/>
        <v>14</v>
      </c>
      <c r="O1545">
        <f t="shared" si="186"/>
        <v>2852.2145999999998</v>
      </c>
      <c r="P1545">
        <f>IF(N1545=-1,VLOOKUP(M1545,periods!$A$1:$B$11,2,FALSE),VLOOKUP(M1545,periods!$A$1:$B$11,2,FALSE)/100)</f>
        <v>1E-3</v>
      </c>
      <c r="Q1545">
        <f t="shared" si="187"/>
        <v>2.8522145999999999</v>
      </c>
      <c r="R1545">
        <f t="shared" si="188"/>
        <v>8135.1281244531592</v>
      </c>
    </row>
    <row r="1546" spans="1:18" x14ac:dyDescent="0.25">
      <c r="A1546">
        <v>42</v>
      </c>
      <c r="B1546">
        <v>2</v>
      </c>
      <c r="C1546">
        <v>13</v>
      </c>
      <c r="D1546">
        <v>24</v>
      </c>
      <c r="E1546">
        <v>13145.166015999999</v>
      </c>
      <c r="H1546" s="2">
        <v>19</v>
      </c>
      <c r="I1546" s="2">
        <v>2</v>
      </c>
      <c r="J1546" s="2">
        <v>18</v>
      </c>
      <c r="K1546" s="3">
        <v>1616.8648679999999</v>
      </c>
      <c r="L1546">
        <f t="shared" si="183"/>
        <v>19</v>
      </c>
      <c r="M1546">
        <f t="shared" si="184"/>
        <v>2</v>
      </c>
      <c r="N1546">
        <f t="shared" si="185"/>
        <v>18</v>
      </c>
      <c r="O1546">
        <f t="shared" si="186"/>
        <v>1616.8648679999999</v>
      </c>
      <c r="P1546">
        <f>IF(N1546=-1,VLOOKUP(M1546,periods!$A$1:$B$11,2,FALSE),VLOOKUP(M1546,periods!$A$1:$B$11,2,FALSE)/100)</f>
        <v>1E-3</v>
      </c>
      <c r="Q1546">
        <f t="shared" si="187"/>
        <v>1.616864868</v>
      </c>
      <c r="R1546">
        <f t="shared" si="188"/>
        <v>2614.2520013726571</v>
      </c>
    </row>
    <row r="1547" spans="1:18" x14ac:dyDescent="0.25">
      <c r="A1547">
        <v>2100295</v>
      </c>
      <c r="B1547">
        <v>2</v>
      </c>
      <c r="C1547">
        <v>13</v>
      </c>
      <c r="D1547">
        <v>24</v>
      </c>
      <c r="E1547">
        <v>5086.9379879999997</v>
      </c>
      <c r="H1547" s="2">
        <v>19</v>
      </c>
      <c r="I1547" s="2">
        <v>2</v>
      </c>
      <c r="J1547" s="2">
        <v>19</v>
      </c>
      <c r="K1547" s="3">
        <v>2949.7475589999999</v>
      </c>
      <c r="L1547">
        <f t="shared" si="183"/>
        <v>19</v>
      </c>
      <c r="M1547">
        <f t="shared" si="184"/>
        <v>2</v>
      </c>
      <c r="N1547">
        <f t="shared" si="185"/>
        <v>19</v>
      </c>
      <c r="O1547">
        <f t="shared" si="186"/>
        <v>2949.7475589999999</v>
      </c>
      <c r="P1547">
        <f>IF(N1547=-1,VLOOKUP(M1547,periods!$A$1:$B$11,2,FALSE),VLOOKUP(M1547,periods!$A$1:$B$11,2,FALSE)/100)</f>
        <v>1E-3</v>
      </c>
      <c r="Q1547">
        <f t="shared" si="187"/>
        <v>2.949747559</v>
      </c>
      <c r="R1547">
        <f t="shared" si="188"/>
        <v>8701.0106618264581</v>
      </c>
    </row>
    <row r="1548" spans="1:18" x14ac:dyDescent="0.25">
      <c r="A1548">
        <v>42</v>
      </c>
      <c r="B1548">
        <v>2</v>
      </c>
      <c r="C1548">
        <v>13</v>
      </c>
      <c r="D1548">
        <v>25</v>
      </c>
      <c r="E1548">
        <v>14455.808594</v>
      </c>
      <c r="H1548" s="2">
        <v>19</v>
      </c>
      <c r="I1548" s="2">
        <v>2</v>
      </c>
      <c r="J1548" s="2">
        <v>23</v>
      </c>
      <c r="K1548" s="3">
        <v>2378.3789059999999</v>
      </c>
      <c r="L1548">
        <f t="shared" si="183"/>
        <v>19</v>
      </c>
      <c r="M1548">
        <f t="shared" si="184"/>
        <v>2</v>
      </c>
      <c r="N1548">
        <f t="shared" si="185"/>
        <v>23</v>
      </c>
      <c r="O1548">
        <f t="shared" si="186"/>
        <v>2378.3789059999999</v>
      </c>
      <c r="P1548">
        <f>IF(N1548=-1,VLOOKUP(M1548,periods!$A$1:$B$11,2,FALSE),VLOOKUP(M1548,periods!$A$1:$B$11,2,FALSE)/100)</f>
        <v>1E-3</v>
      </c>
      <c r="Q1548">
        <f t="shared" si="187"/>
        <v>2.378378906</v>
      </c>
      <c r="R1548">
        <f t="shared" si="188"/>
        <v>5656.6862205057569</v>
      </c>
    </row>
    <row r="1549" spans="1:18" x14ac:dyDescent="0.25">
      <c r="A1549">
        <v>2100295</v>
      </c>
      <c r="B1549">
        <v>2</v>
      </c>
      <c r="C1549">
        <v>13</v>
      </c>
      <c r="D1549">
        <v>25</v>
      </c>
      <c r="E1549">
        <v>26353.089843999998</v>
      </c>
      <c r="H1549" s="2">
        <v>19</v>
      </c>
      <c r="I1549" s="2">
        <v>2</v>
      </c>
      <c r="J1549" s="2">
        <v>28</v>
      </c>
      <c r="K1549" s="3">
        <v>3747.4484859999998</v>
      </c>
      <c r="L1549">
        <f t="shared" si="183"/>
        <v>19</v>
      </c>
      <c r="M1549">
        <f t="shared" si="184"/>
        <v>2</v>
      </c>
      <c r="N1549">
        <f t="shared" si="185"/>
        <v>28</v>
      </c>
      <c r="O1549">
        <f t="shared" si="186"/>
        <v>3747.4484859999998</v>
      </c>
      <c r="P1549">
        <f>IF(N1549=-1,VLOOKUP(M1549,periods!$A$1:$B$11,2,FALSE),VLOOKUP(M1549,periods!$A$1:$B$11,2,FALSE)/100)</f>
        <v>1E-3</v>
      </c>
      <c r="Q1549">
        <f t="shared" si="187"/>
        <v>3.7474484859999997</v>
      </c>
      <c r="R1549">
        <f t="shared" si="188"/>
        <v>14043.370155223691</v>
      </c>
    </row>
    <row r="1550" spans="1:18" x14ac:dyDescent="0.25">
      <c r="A1550">
        <v>42</v>
      </c>
      <c r="B1550">
        <v>2</v>
      </c>
      <c r="C1550">
        <v>13</v>
      </c>
      <c r="D1550">
        <v>26</v>
      </c>
      <c r="E1550">
        <v>16909.21875</v>
      </c>
      <c r="H1550" s="2">
        <v>19</v>
      </c>
      <c r="I1550" s="2">
        <v>2</v>
      </c>
      <c r="J1550" s="2">
        <v>44</v>
      </c>
      <c r="K1550" s="3">
        <v>2635.0959469999998</v>
      </c>
      <c r="L1550">
        <f t="shared" si="183"/>
        <v>19</v>
      </c>
      <c r="M1550">
        <f t="shared" si="184"/>
        <v>2</v>
      </c>
      <c r="N1550">
        <f t="shared" si="185"/>
        <v>44</v>
      </c>
      <c r="O1550">
        <f t="shared" si="186"/>
        <v>2635.0959469999998</v>
      </c>
      <c r="P1550">
        <f>IF(N1550=-1,VLOOKUP(M1550,periods!$A$1:$B$11,2,FALSE),VLOOKUP(M1550,periods!$A$1:$B$11,2,FALSE)/100)</f>
        <v>1E-3</v>
      </c>
      <c r="Q1550">
        <f t="shared" si="187"/>
        <v>2.6350959469999999</v>
      </c>
      <c r="R1550">
        <f t="shared" si="188"/>
        <v>6943.730649895826</v>
      </c>
    </row>
    <row r="1551" spans="1:18" x14ac:dyDescent="0.25">
      <c r="A1551">
        <v>42</v>
      </c>
      <c r="B1551">
        <v>2</v>
      </c>
      <c r="C1551">
        <v>13</v>
      </c>
      <c r="D1551">
        <v>28</v>
      </c>
      <c r="E1551">
        <v>8835.2285159999992</v>
      </c>
      <c r="H1551" s="2">
        <v>19</v>
      </c>
      <c r="I1551" s="2">
        <v>2</v>
      </c>
      <c r="J1551" s="2">
        <v>45</v>
      </c>
      <c r="K1551" s="3">
        <v>1683.86853</v>
      </c>
      <c r="L1551">
        <f t="shared" si="183"/>
        <v>19</v>
      </c>
      <c r="M1551">
        <f t="shared" si="184"/>
        <v>2</v>
      </c>
      <c r="N1551">
        <f t="shared" si="185"/>
        <v>45</v>
      </c>
      <c r="O1551">
        <f t="shared" si="186"/>
        <v>1683.86853</v>
      </c>
      <c r="P1551">
        <f>IF(N1551=-1,VLOOKUP(M1551,periods!$A$1:$B$11,2,FALSE),VLOOKUP(M1551,periods!$A$1:$B$11,2,FALSE)/100)</f>
        <v>1E-3</v>
      </c>
      <c r="Q1551">
        <f t="shared" si="187"/>
        <v>1.68386853</v>
      </c>
      <c r="R1551">
        <f t="shared" si="188"/>
        <v>2835.4132263243609</v>
      </c>
    </row>
    <row r="1552" spans="1:18" x14ac:dyDescent="0.25">
      <c r="A1552">
        <v>42</v>
      </c>
      <c r="B1552">
        <v>2</v>
      </c>
      <c r="C1552">
        <v>13</v>
      </c>
      <c r="D1552">
        <v>29</v>
      </c>
      <c r="E1552">
        <v>19985.332031000002</v>
      </c>
      <c r="H1552" s="2">
        <v>19</v>
      </c>
      <c r="I1552" s="2">
        <v>2</v>
      </c>
      <c r="J1552" s="2">
        <v>54</v>
      </c>
      <c r="K1552" s="3">
        <v>1621.6739500000001</v>
      </c>
      <c r="L1552">
        <f t="shared" si="183"/>
        <v>19</v>
      </c>
      <c r="M1552">
        <f t="shared" si="184"/>
        <v>2</v>
      </c>
      <c r="N1552">
        <f t="shared" si="185"/>
        <v>54</v>
      </c>
      <c r="O1552">
        <f t="shared" si="186"/>
        <v>1621.6739500000001</v>
      </c>
      <c r="P1552">
        <f>IF(N1552=-1,VLOOKUP(M1552,periods!$A$1:$B$11,2,FALSE),VLOOKUP(M1552,periods!$A$1:$B$11,2,FALSE)/100)</f>
        <v>1E-3</v>
      </c>
      <c r="Q1552">
        <f t="shared" si="187"/>
        <v>1.6216739500000001</v>
      </c>
      <c r="R1552">
        <f t="shared" si="188"/>
        <v>2629.8264001086027</v>
      </c>
    </row>
    <row r="1553" spans="1:18" x14ac:dyDescent="0.25">
      <c r="A1553">
        <v>2100295</v>
      </c>
      <c r="B1553">
        <v>2</v>
      </c>
      <c r="C1553">
        <v>13</v>
      </c>
      <c r="D1553">
        <v>29</v>
      </c>
      <c r="E1553">
        <v>6704.4404299999997</v>
      </c>
      <c r="H1553" s="2">
        <v>19</v>
      </c>
      <c r="I1553" s="2">
        <v>2</v>
      </c>
      <c r="J1553" s="2">
        <v>56</v>
      </c>
      <c r="K1553" s="3">
        <v>3003.9577640000002</v>
      </c>
      <c r="L1553">
        <f t="shared" si="183"/>
        <v>19</v>
      </c>
      <c r="M1553">
        <f t="shared" si="184"/>
        <v>2</v>
      </c>
      <c r="N1553">
        <f t="shared" si="185"/>
        <v>56</v>
      </c>
      <c r="O1553">
        <f t="shared" si="186"/>
        <v>3003.9577640000002</v>
      </c>
      <c r="P1553">
        <f>IF(N1553=-1,VLOOKUP(M1553,periods!$A$1:$B$11,2,FALSE),VLOOKUP(M1553,periods!$A$1:$B$11,2,FALSE)/100)</f>
        <v>1E-3</v>
      </c>
      <c r="Q1553">
        <f t="shared" si="187"/>
        <v>3.0039577640000004</v>
      </c>
      <c r="R1553">
        <f t="shared" si="188"/>
        <v>9023.762247895882</v>
      </c>
    </row>
    <row r="1554" spans="1:18" x14ac:dyDescent="0.25">
      <c r="A1554">
        <v>42</v>
      </c>
      <c r="B1554">
        <v>2</v>
      </c>
      <c r="C1554">
        <v>13</v>
      </c>
      <c r="D1554">
        <v>30</v>
      </c>
      <c r="E1554">
        <v>10610.100586</v>
      </c>
      <c r="H1554" s="2">
        <v>19</v>
      </c>
      <c r="I1554" s="2">
        <v>2</v>
      </c>
      <c r="J1554" s="2">
        <v>65</v>
      </c>
      <c r="K1554" s="3">
        <v>3363.6682129999999</v>
      </c>
      <c r="L1554">
        <f t="shared" si="183"/>
        <v>19</v>
      </c>
      <c r="M1554">
        <f t="shared" si="184"/>
        <v>2</v>
      </c>
      <c r="N1554">
        <f t="shared" si="185"/>
        <v>65</v>
      </c>
      <c r="O1554">
        <f t="shared" si="186"/>
        <v>3363.6682129999999</v>
      </c>
      <c r="P1554">
        <f>IF(N1554=-1,VLOOKUP(M1554,periods!$A$1:$B$11,2,FALSE),VLOOKUP(M1554,periods!$A$1:$B$11,2,FALSE)/100)</f>
        <v>1E-3</v>
      </c>
      <c r="Q1554">
        <f t="shared" si="187"/>
        <v>3.363668213</v>
      </c>
      <c r="R1554">
        <f t="shared" si="188"/>
        <v>11314.263847146614</v>
      </c>
    </row>
    <row r="1555" spans="1:18" x14ac:dyDescent="0.25">
      <c r="A1555">
        <v>2100295</v>
      </c>
      <c r="B1555">
        <v>2</v>
      </c>
      <c r="C1555">
        <v>13</v>
      </c>
      <c r="D1555">
        <v>31</v>
      </c>
      <c r="E1555">
        <v>5530.21875</v>
      </c>
      <c r="H1555" s="2">
        <v>19</v>
      </c>
      <c r="I1555" s="2">
        <v>2</v>
      </c>
      <c r="J1555" s="2">
        <v>80</v>
      </c>
      <c r="K1555" s="3">
        <v>2882.9934079999998</v>
      </c>
      <c r="L1555">
        <f t="shared" si="183"/>
        <v>19</v>
      </c>
      <c r="M1555">
        <f t="shared" si="184"/>
        <v>2</v>
      </c>
      <c r="N1555">
        <f t="shared" si="185"/>
        <v>80</v>
      </c>
      <c r="O1555">
        <f t="shared" si="186"/>
        <v>2882.9934079999998</v>
      </c>
      <c r="P1555">
        <f>IF(N1555=-1,VLOOKUP(M1555,periods!$A$1:$B$11,2,FALSE),VLOOKUP(M1555,periods!$A$1:$B$11,2,FALSE)/100)</f>
        <v>1E-3</v>
      </c>
      <c r="Q1555">
        <f t="shared" si="187"/>
        <v>2.8829934079999999</v>
      </c>
      <c r="R1555">
        <f t="shared" si="188"/>
        <v>8311.6509905714538</v>
      </c>
    </row>
    <row r="1556" spans="1:18" x14ac:dyDescent="0.25">
      <c r="A1556">
        <v>42</v>
      </c>
      <c r="B1556">
        <v>2</v>
      </c>
      <c r="C1556">
        <v>13</v>
      </c>
      <c r="D1556">
        <v>32</v>
      </c>
      <c r="E1556">
        <v>7666.2617190000001</v>
      </c>
      <c r="H1556" s="2">
        <v>19</v>
      </c>
      <c r="I1556" s="2">
        <v>2</v>
      </c>
      <c r="J1556" s="2">
        <v>85</v>
      </c>
      <c r="K1556" s="3">
        <v>2077.4726559999999</v>
      </c>
      <c r="L1556">
        <f t="shared" si="183"/>
        <v>19</v>
      </c>
      <c r="M1556">
        <f t="shared" si="184"/>
        <v>2</v>
      </c>
      <c r="N1556">
        <f t="shared" si="185"/>
        <v>85</v>
      </c>
      <c r="O1556">
        <f t="shared" si="186"/>
        <v>2077.4726559999999</v>
      </c>
      <c r="P1556">
        <f>IF(N1556=-1,VLOOKUP(M1556,periods!$A$1:$B$11,2,FALSE),VLOOKUP(M1556,periods!$A$1:$B$11,2,FALSE)/100)</f>
        <v>1E-3</v>
      </c>
      <c r="Q1556">
        <f t="shared" si="187"/>
        <v>2.0774726559999999</v>
      </c>
      <c r="R1556">
        <f t="shared" si="188"/>
        <v>4315.892636427694</v>
      </c>
    </row>
    <row r="1557" spans="1:18" x14ac:dyDescent="0.25">
      <c r="A1557">
        <v>2100295</v>
      </c>
      <c r="B1557">
        <v>2</v>
      </c>
      <c r="C1557">
        <v>13</v>
      </c>
      <c r="D1557">
        <v>33</v>
      </c>
      <c r="E1557">
        <v>6320.4873049999997</v>
      </c>
      <c r="H1557" s="2">
        <v>19</v>
      </c>
      <c r="I1557" s="2">
        <v>2</v>
      </c>
      <c r="J1557" s="2">
        <v>96</v>
      </c>
      <c r="K1557" s="3">
        <v>2693.6215820000002</v>
      </c>
      <c r="L1557">
        <f t="shared" si="183"/>
        <v>19</v>
      </c>
      <c r="M1557">
        <f t="shared" si="184"/>
        <v>2</v>
      </c>
      <c r="N1557">
        <f t="shared" si="185"/>
        <v>96</v>
      </c>
      <c r="O1557">
        <f t="shared" si="186"/>
        <v>2693.6215820000002</v>
      </c>
      <c r="P1557">
        <f>IF(N1557=-1,VLOOKUP(M1557,periods!$A$1:$B$11,2,FALSE),VLOOKUP(M1557,periods!$A$1:$B$11,2,FALSE)/100)</f>
        <v>1E-3</v>
      </c>
      <c r="Q1557">
        <f t="shared" si="187"/>
        <v>2.6936215820000005</v>
      </c>
      <c r="R1557">
        <f t="shared" si="188"/>
        <v>7255.5972270161838</v>
      </c>
    </row>
    <row r="1558" spans="1:18" x14ac:dyDescent="0.25">
      <c r="A1558">
        <v>2100295</v>
      </c>
      <c r="B1558">
        <v>2</v>
      </c>
      <c r="C1558">
        <v>13</v>
      </c>
      <c r="D1558">
        <v>34</v>
      </c>
      <c r="E1558">
        <v>10357.272461</v>
      </c>
      <c r="H1558" s="2">
        <v>20</v>
      </c>
      <c r="I1558" s="2">
        <v>1</v>
      </c>
      <c r="J1558" s="2">
        <v>-1</v>
      </c>
      <c r="K1558" s="3">
        <v>17350.773437</v>
      </c>
      <c r="L1558">
        <f t="shared" si="183"/>
        <v>20</v>
      </c>
      <c r="M1558">
        <f t="shared" si="184"/>
        <v>1</v>
      </c>
      <c r="N1558">
        <f t="shared" si="185"/>
        <v>-1</v>
      </c>
      <c r="O1558">
        <f t="shared" si="186"/>
        <v>17350.773437</v>
      </c>
      <c r="P1558">
        <f>IF(N1558=-1,VLOOKUP(M1558,periods!$A$1:$B$11,2,FALSE),VLOOKUP(M1558,periods!$A$1:$B$11,2,FALSE)/100)</f>
        <v>0.1</v>
      </c>
      <c r="Q1558">
        <f t="shared" si="187"/>
        <v>1735.0773437</v>
      </c>
      <c r="R1558">
        <f t="shared" si="188"/>
        <v>30104933.886210479</v>
      </c>
    </row>
    <row r="1559" spans="1:18" x14ac:dyDescent="0.25">
      <c r="A1559">
        <v>2100295</v>
      </c>
      <c r="B1559">
        <v>2</v>
      </c>
      <c r="C1559">
        <v>13</v>
      </c>
      <c r="D1559">
        <v>35</v>
      </c>
      <c r="E1559">
        <v>18692.509765999999</v>
      </c>
      <c r="H1559" s="2">
        <v>20</v>
      </c>
      <c r="I1559" s="2">
        <v>1</v>
      </c>
      <c r="J1559" s="2">
        <v>3</v>
      </c>
      <c r="K1559" s="3">
        <v>52208.164062000003</v>
      </c>
      <c r="L1559">
        <f t="shared" si="183"/>
        <v>20</v>
      </c>
      <c r="M1559">
        <f t="shared" si="184"/>
        <v>1</v>
      </c>
      <c r="N1559">
        <f t="shared" si="185"/>
        <v>3</v>
      </c>
      <c r="O1559">
        <f t="shared" si="186"/>
        <v>52208.164062000003</v>
      </c>
      <c r="P1559">
        <f>IF(N1559=-1,VLOOKUP(M1559,periods!$A$1:$B$11,2,FALSE),VLOOKUP(M1559,periods!$A$1:$B$11,2,FALSE)/100)</f>
        <v>1E-3</v>
      </c>
      <c r="Q1559">
        <f t="shared" si="187"/>
        <v>52.208164062000002</v>
      </c>
      <c r="R1559">
        <f t="shared" si="188"/>
        <v>2725692.3947247085</v>
      </c>
    </row>
    <row r="1560" spans="1:18" x14ac:dyDescent="0.25">
      <c r="A1560">
        <v>2100295</v>
      </c>
      <c r="B1560">
        <v>2</v>
      </c>
      <c r="C1560">
        <v>13</v>
      </c>
      <c r="D1560">
        <v>36</v>
      </c>
      <c r="E1560">
        <v>15815.987305000001</v>
      </c>
      <c r="H1560" s="2">
        <v>20</v>
      </c>
      <c r="I1560" s="2">
        <v>1</v>
      </c>
      <c r="J1560" s="2">
        <v>6</v>
      </c>
      <c r="K1560" s="3">
        <v>79030.492188000004</v>
      </c>
      <c r="L1560">
        <f t="shared" si="183"/>
        <v>20</v>
      </c>
      <c r="M1560">
        <f t="shared" si="184"/>
        <v>1</v>
      </c>
      <c r="N1560">
        <f t="shared" si="185"/>
        <v>6</v>
      </c>
      <c r="O1560">
        <f t="shared" si="186"/>
        <v>79030.492188000004</v>
      </c>
      <c r="P1560">
        <f>IF(N1560=-1,VLOOKUP(M1560,periods!$A$1:$B$11,2,FALSE),VLOOKUP(M1560,periods!$A$1:$B$11,2,FALSE)/100)</f>
        <v>1E-3</v>
      </c>
      <c r="Q1560">
        <f t="shared" si="187"/>
        <v>79.030492188000011</v>
      </c>
      <c r="R1560">
        <f t="shared" si="188"/>
        <v>6245818.6954775294</v>
      </c>
    </row>
    <row r="1561" spans="1:18" x14ac:dyDescent="0.25">
      <c r="A1561">
        <v>42</v>
      </c>
      <c r="B1561">
        <v>2</v>
      </c>
      <c r="C1561">
        <v>13</v>
      </c>
      <c r="D1561">
        <v>37</v>
      </c>
      <c r="E1561">
        <v>16705.835938</v>
      </c>
      <c r="H1561" s="2">
        <v>20</v>
      </c>
      <c r="I1561" s="2">
        <v>1</v>
      </c>
      <c r="J1561" s="2">
        <v>10</v>
      </c>
      <c r="K1561" s="3">
        <v>239236.984375</v>
      </c>
      <c r="L1561">
        <f t="shared" si="183"/>
        <v>20</v>
      </c>
      <c r="M1561">
        <f t="shared" si="184"/>
        <v>1</v>
      </c>
      <c r="N1561">
        <f t="shared" si="185"/>
        <v>10</v>
      </c>
      <c r="O1561">
        <f t="shared" si="186"/>
        <v>239236.984375</v>
      </c>
      <c r="P1561">
        <f>IF(N1561=-1,VLOOKUP(M1561,periods!$A$1:$B$11,2,FALSE),VLOOKUP(M1561,periods!$A$1:$B$11,2,FALSE)/100)</f>
        <v>1E-3</v>
      </c>
      <c r="Q1561">
        <f t="shared" si="187"/>
        <v>239.23698437499999</v>
      </c>
      <c r="R1561">
        <f t="shared" si="188"/>
        <v>57234334.692843996</v>
      </c>
    </row>
    <row r="1562" spans="1:18" x14ac:dyDescent="0.25">
      <c r="A1562">
        <v>2100295</v>
      </c>
      <c r="B1562">
        <v>2</v>
      </c>
      <c r="C1562">
        <v>13</v>
      </c>
      <c r="D1562">
        <v>37</v>
      </c>
      <c r="E1562">
        <v>16564.207031000002</v>
      </c>
      <c r="H1562" s="2">
        <v>20</v>
      </c>
      <c r="I1562" s="2">
        <v>1</v>
      </c>
      <c r="J1562" s="2">
        <v>13</v>
      </c>
      <c r="K1562" s="3">
        <v>159054.90625</v>
      </c>
      <c r="L1562">
        <f t="shared" si="183"/>
        <v>20</v>
      </c>
      <c r="M1562">
        <f t="shared" si="184"/>
        <v>1</v>
      </c>
      <c r="N1562">
        <f t="shared" si="185"/>
        <v>13</v>
      </c>
      <c r="O1562">
        <f t="shared" si="186"/>
        <v>159054.90625</v>
      </c>
      <c r="P1562">
        <f>IF(N1562=-1,VLOOKUP(M1562,periods!$A$1:$B$11,2,FALSE),VLOOKUP(M1562,periods!$A$1:$B$11,2,FALSE)/100)</f>
        <v>1E-3</v>
      </c>
      <c r="Q1562">
        <f t="shared" si="187"/>
        <v>159.05490625000002</v>
      </c>
      <c r="R1562">
        <f t="shared" si="188"/>
        <v>25298463.202196289</v>
      </c>
    </row>
    <row r="1563" spans="1:18" x14ac:dyDescent="0.25">
      <c r="A1563">
        <v>2100295</v>
      </c>
      <c r="B1563">
        <v>2</v>
      </c>
      <c r="C1563">
        <v>13</v>
      </c>
      <c r="D1563">
        <v>38</v>
      </c>
      <c r="E1563">
        <v>11264.675781</v>
      </c>
      <c r="H1563" s="2">
        <v>20</v>
      </c>
      <c r="I1563" s="2">
        <v>1</v>
      </c>
      <c r="J1563" s="2">
        <v>14</v>
      </c>
      <c r="K1563" s="3">
        <v>68440.570311999996</v>
      </c>
      <c r="L1563">
        <f t="shared" si="183"/>
        <v>20</v>
      </c>
      <c r="M1563">
        <f t="shared" si="184"/>
        <v>1</v>
      </c>
      <c r="N1563">
        <f t="shared" si="185"/>
        <v>14</v>
      </c>
      <c r="O1563">
        <f t="shared" si="186"/>
        <v>68440.570311999996</v>
      </c>
      <c r="P1563">
        <f>IF(N1563=-1,VLOOKUP(M1563,periods!$A$1:$B$11,2,FALSE),VLOOKUP(M1563,periods!$A$1:$B$11,2,FALSE)/100)</f>
        <v>1E-3</v>
      </c>
      <c r="Q1563">
        <f t="shared" si="187"/>
        <v>68.440570311999991</v>
      </c>
      <c r="R1563">
        <f t="shared" si="188"/>
        <v>4684111.6646318147</v>
      </c>
    </row>
    <row r="1564" spans="1:18" x14ac:dyDescent="0.25">
      <c r="A1564">
        <v>2100295</v>
      </c>
      <c r="B1564">
        <v>2</v>
      </c>
      <c r="C1564">
        <v>13</v>
      </c>
      <c r="D1564">
        <v>40</v>
      </c>
      <c r="E1564">
        <v>10466.202148</v>
      </c>
      <c r="H1564" s="2">
        <v>20</v>
      </c>
      <c r="I1564" s="2">
        <v>1</v>
      </c>
      <c r="J1564" s="2">
        <v>26</v>
      </c>
      <c r="K1564" s="3">
        <v>181701.65625</v>
      </c>
      <c r="L1564">
        <f t="shared" si="183"/>
        <v>20</v>
      </c>
      <c r="M1564">
        <f t="shared" si="184"/>
        <v>1</v>
      </c>
      <c r="N1564">
        <f t="shared" si="185"/>
        <v>26</v>
      </c>
      <c r="O1564">
        <f t="shared" si="186"/>
        <v>181701.65625</v>
      </c>
      <c r="P1564">
        <f>IF(N1564=-1,VLOOKUP(M1564,periods!$A$1:$B$11,2,FALSE),VLOOKUP(M1564,periods!$A$1:$B$11,2,FALSE)/100)</f>
        <v>1E-3</v>
      </c>
      <c r="Q1564">
        <f t="shared" si="187"/>
        <v>181.70165625000001</v>
      </c>
      <c r="R1564">
        <f t="shared" si="188"/>
        <v>33015491.883993164</v>
      </c>
    </row>
    <row r="1565" spans="1:18" x14ac:dyDescent="0.25">
      <c r="A1565">
        <v>2100295</v>
      </c>
      <c r="B1565">
        <v>2</v>
      </c>
      <c r="C1565">
        <v>13</v>
      </c>
      <c r="D1565">
        <v>42</v>
      </c>
      <c r="E1565">
        <v>18629.386718999998</v>
      </c>
      <c r="H1565" s="2">
        <v>20</v>
      </c>
      <c r="I1565" s="2">
        <v>1</v>
      </c>
      <c r="J1565" s="2">
        <v>41</v>
      </c>
      <c r="K1565" s="3">
        <v>104027</v>
      </c>
      <c r="L1565">
        <f t="shared" si="183"/>
        <v>20</v>
      </c>
      <c r="M1565">
        <f t="shared" si="184"/>
        <v>1</v>
      </c>
      <c r="N1565">
        <f t="shared" si="185"/>
        <v>41</v>
      </c>
      <c r="O1565">
        <f t="shared" si="186"/>
        <v>104027</v>
      </c>
      <c r="P1565">
        <f>IF(N1565=-1,VLOOKUP(M1565,periods!$A$1:$B$11,2,FALSE),VLOOKUP(M1565,periods!$A$1:$B$11,2,FALSE)/100)</f>
        <v>1E-3</v>
      </c>
      <c r="Q1565">
        <f t="shared" si="187"/>
        <v>104.027</v>
      </c>
      <c r="R1565">
        <f t="shared" si="188"/>
        <v>10821616.729</v>
      </c>
    </row>
    <row r="1566" spans="1:18" x14ac:dyDescent="0.25">
      <c r="A1566">
        <v>42</v>
      </c>
      <c r="B1566">
        <v>2</v>
      </c>
      <c r="C1566">
        <v>13</v>
      </c>
      <c r="D1566">
        <v>44</v>
      </c>
      <c r="E1566">
        <v>15601.794921999999</v>
      </c>
      <c r="H1566" s="2">
        <v>20</v>
      </c>
      <c r="I1566" s="2">
        <v>1</v>
      </c>
      <c r="J1566" s="2">
        <v>42</v>
      </c>
      <c r="K1566" s="3">
        <v>80519.085938000004</v>
      </c>
      <c r="L1566">
        <f t="shared" si="183"/>
        <v>20</v>
      </c>
      <c r="M1566">
        <f t="shared" si="184"/>
        <v>1</v>
      </c>
      <c r="N1566">
        <f t="shared" si="185"/>
        <v>42</v>
      </c>
      <c r="O1566">
        <f t="shared" si="186"/>
        <v>80519.085938000004</v>
      </c>
      <c r="P1566">
        <f>IF(N1566=-1,VLOOKUP(M1566,periods!$A$1:$B$11,2,FALSE),VLOOKUP(M1566,periods!$A$1:$B$11,2,FALSE)/100)</f>
        <v>1E-3</v>
      </c>
      <c r="Q1566">
        <f t="shared" si="187"/>
        <v>80.519085938000003</v>
      </c>
      <c r="R1566">
        <f t="shared" si="188"/>
        <v>6483323.2002910301</v>
      </c>
    </row>
    <row r="1567" spans="1:18" x14ac:dyDescent="0.25">
      <c r="A1567">
        <v>2100295</v>
      </c>
      <c r="B1567">
        <v>2</v>
      </c>
      <c r="C1567">
        <v>13</v>
      </c>
      <c r="D1567">
        <v>44</v>
      </c>
      <c r="E1567">
        <v>13048.462890999999</v>
      </c>
      <c r="H1567" s="2">
        <v>20</v>
      </c>
      <c r="I1567" s="2">
        <v>1</v>
      </c>
      <c r="J1567" s="2">
        <v>51</v>
      </c>
      <c r="K1567" s="3">
        <v>185789</v>
      </c>
      <c r="L1567">
        <f t="shared" si="183"/>
        <v>20</v>
      </c>
      <c r="M1567">
        <f t="shared" si="184"/>
        <v>1</v>
      </c>
      <c r="N1567">
        <f t="shared" si="185"/>
        <v>51</v>
      </c>
      <c r="O1567">
        <f t="shared" si="186"/>
        <v>185789</v>
      </c>
      <c r="P1567">
        <f>IF(N1567=-1,VLOOKUP(M1567,periods!$A$1:$B$11,2,FALSE),VLOOKUP(M1567,periods!$A$1:$B$11,2,FALSE)/100)</f>
        <v>1E-3</v>
      </c>
      <c r="Q1567">
        <f t="shared" si="187"/>
        <v>185.78900000000002</v>
      </c>
      <c r="R1567">
        <f t="shared" si="188"/>
        <v>34517552.520999998</v>
      </c>
    </row>
    <row r="1568" spans="1:18" x14ac:dyDescent="0.25">
      <c r="A1568">
        <v>42</v>
      </c>
      <c r="B1568">
        <v>2</v>
      </c>
      <c r="C1568">
        <v>13</v>
      </c>
      <c r="D1568">
        <v>45</v>
      </c>
      <c r="E1568">
        <v>8385.9248050000006</v>
      </c>
      <c r="H1568" s="2">
        <v>20</v>
      </c>
      <c r="I1568" s="2">
        <v>1</v>
      </c>
      <c r="J1568" s="2">
        <v>56</v>
      </c>
      <c r="K1568" s="3">
        <v>128050.648438</v>
      </c>
      <c r="L1568">
        <f t="shared" si="183"/>
        <v>20</v>
      </c>
      <c r="M1568">
        <f t="shared" si="184"/>
        <v>1</v>
      </c>
      <c r="N1568">
        <f t="shared" si="185"/>
        <v>56</v>
      </c>
      <c r="O1568">
        <f t="shared" si="186"/>
        <v>128050.648438</v>
      </c>
      <c r="P1568">
        <f>IF(N1568=-1,VLOOKUP(M1568,periods!$A$1:$B$11,2,FALSE),VLOOKUP(M1568,periods!$A$1:$B$11,2,FALSE)/100)</f>
        <v>1E-3</v>
      </c>
      <c r="Q1568">
        <f t="shared" si="187"/>
        <v>128.050648438</v>
      </c>
      <c r="R1568">
        <f t="shared" si="188"/>
        <v>16396968.565392273</v>
      </c>
    </row>
    <row r="1569" spans="1:18" x14ac:dyDescent="0.25">
      <c r="A1569">
        <v>2100295</v>
      </c>
      <c r="B1569">
        <v>2</v>
      </c>
      <c r="C1569">
        <v>13</v>
      </c>
      <c r="D1569">
        <v>47</v>
      </c>
      <c r="E1569">
        <v>25718.195312</v>
      </c>
      <c r="H1569" s="2">
        <v>20</v>
      </c>
      <c r="I1569" s="2">
        <v>1</v>
      </c>
      <c r="J1569" s="2">
        <v>60</v>
      </c>
      <c r="K1569" s="3">
        <v>108890.625</v>
      </c>
      <c r="L1569">
        <f t="shared" si="183"/>
        <v>20</v>
      </c>
      <c r="M1569">
        <f t="shared" si="184"/>
        <v>1</v>
      </c>
      <c r="N1569">
        <f t="shared" si="185"/>
        <v>60</v>
      </c>
      <c r="O1569">
        <f t="shared" si="186"/>
        <v>108890.625</v>
      </c>
      <c r="P1569">
        <f>IF(N1569=-1,VLOOKUP(M1569,periods!$A$1:$B$11,2,FALSE),VLOOKUP(M1569,periods!$A$1:$B$11,2,FALSE)/100)</f>
        <v>1E-3</v>
      </c>
      <c r="Q1569">
        <f t="shared" si="187"/>
        <v>108.890625</v>
      </c>
      <c r="R1569">
        <f t="shared" si="188"/>
        <v>11857168.212890625</v>
      </c>
    </row>
    <row r="1570" spans="1:18" x14ac:dyDescent="0.25">
      <c r="A1570">
        <v>42</v>
      </c>
      <c r="B1570">
        <v>2</v>
      </c>
      <c r="C1570">
        <v>13</v>
      </c>
      <c r="D1570">
        <v>48</v>
      </c>
      <c r="E1570">
        <v>12747.850586</v>
      </c>
      <c r="H1570" s="2">
        <v>20</v>
      </c>
      <c r="I1570" s="2">
        <v>1</v>
      </c>
      <c r="J1570" s="2">
        <v>68</v>
      </c>
      <c r="K1570" s="3">
        <v>54449.53125</v>
      </c>
      <c r="L1570">
        <f t="shared" si="183"/>
        <v>20</v>
      </c>
      <c r="M1570">
        <f t="shared" si="184"/>
        <v>1</v>
      </c>
      <c r="N1570">
        <f t="shared" si="185"/>
        <v>68</v>
      </c>
      <c r="O1570">
        <f t="shared" si="186"/>
        <v>54449.53125</v>
      </c>
      <c r="P1570">
        <f>IF(N1570=-1,VLOOKUP(M1570,periods!$A$1:$B$11,2,FALSE),VLOOKUP(M1570,periods!$A$1:$B$11,2,FALSE)/100)</f>
        <v>1E-3</v>
      </c>
      <c r="Q1570">
        <f t="shared" si="187"/>
        <v>54.44953125</v>
      </c>
      <c r="R1570">
        <f t="shared" si="188"/>
        <v>2964751.4533447265</v>
      </c>
    </row>
    <row r="1571" spans="1:18" x14ac:dyDescent="0.25">
      <c r="A1571">
        <v>2100295</v>
      </c>
      <c r="B1571">
        <v>2</v>
      </c>
      <c r="C1571">
        <v>13</v>
      </c>
      <c r="D1571">
        <v>48</v>
      </c>
      <c r="E1571">
        <v>7075.4912109999996</v>
      </c>
      <c r="H1571" s="2">
        <v>20</v>
      </c>
      <c r="I1571" s="2">
        <v>1</v>
      </c>
      <c r="J1571" s="2">
        <v>92</v>
      </c>
      <c r="K1571" s="3">
        <v>61837.765625</v>
      </c>
      <c r="L1571">
        <f t="shared" si="183"/>
        <v>20</v>
      </c>
      <c r="M1571">
        <f t="shared" si="184"/>
        <v>1</v>
      </c>
      <c r="N1571">
        <f t="shared" si="185"/>
        <v>92</v>
      </c>
      <c r="O1571">
        <f t="shared" si="186"/>
        <v>61837.765625</v>
      </c>
      <c r="P1571">
        <f>IF(N1571=-1,VLOOKUP(M1571,periods!$A$1:$B$11,2,FALSE),VLOOKUP(M1571,periods!$A$1:$B$11,2,FALSE)/100)</f>
        <v>1E-3</v>
      </c>
      <c r="Q1571">
        <f t="shared" si="187"/>
        <v>61.837765625000003</v>
      </c>
      <c r="R1571">
        <f t="shared" si="188"/>
        <v>3823909.2574924319</v>
      </c>
    </row>
    <row r="1572" spans="1:18" x14ac:dyDescent="0.25">
      <c r="A1572">
        <v>42</v>
      </c>
      <c r="B1572">
        <v>2</v>
      </c>
      <c r="C1572">
        <v>13</v>
      </c>
      <c r="D1572">
        <v>50</v>
      </c>
      <c r="E1572">
        <v>13900.6875</v>
      </c>
      <c r="H1572" s="2">
        <v>20</v>
      </c>
      <c r="I1572" s="2">
        <v>2</v>
      </c>
      <c r="J1572" s="2">
        <v>-1</v>
      </c>
      <c r="K1572" s="3">
        <v>10882.459961</v>
      </c>
      <c r="L1572">
        <f t="shared" si="183"/>
        <v>20</v>
      </c>
      <c r="M1572">
        <f t="shared" si="184"/>
        <v>2</v>
      </c>
      <c r="N1572">
        <f t="shared" si="185"/>
        <v>-1</v>
      </c>
      <c r="O1572">
        <f t="shared" si="186"/>
        <v>10882.459961</v>
      </c>
      <c r="P1572">
        <f>IF(N1572=-1,VLOOKUP(M1572,periods!$A$1:$B$11,2,FALSE),VLOOKUP(M1572,periods!$A$1:$B$11,2,FALSE)/100)</f>
        <v>0.1</v>
      </c>
      <c r="Q1572">
        <f t="shared" si="187"/>
        <v>1088.2459961000002</v>
      </c>
      <c r="R1572">
        <f t="shared" si="188"/>
        <v>11842793.480276814</v>
      </c>
    </row>
    <row r="1573" spans="1:18" x14ac:dyDescent="0.25">
      <c r="A1573">
        <v>2100295</v>
      </c>
      <c r="B1573">
        <v>2</v>
      </c>
      <c r="C1573">
        <v>13</v>
      </c>
      <c r="D1573">
        <v>50</v>
      </c>
      <c r="E1573">
        <v>7584.7216799999997</v>
      </c>
      <c r="H1573" s="2">
        <v>20</v>
      </c>
      <c r="I1573" s="2">
        <v>2</v>
      </c>
      <c r="J1573" s="2">
        <v>31</v>
      </c>
      <c r="K1573" s="3">
        <v>133336.078125</v>
      </c>
      <c r="L1573">
        <f t="shared" si="183"/>
        <v>20</v>
      </c>
      <c r="M1573">
        <f t="shared" si="184"/>
        <v>2</v>
      </c>
      <c r="N1573">
        <f t="shared" si="185"/>
        <v>31</v>
      </c>
      <c r="O1573">
        <f t="shared" si="186"/>
        <v>133336.078125</v>
      </c>
      <c r="P1573">
        <f>IF(N1573=-1,VLOOKUP(M1573,periods!$A$1:$B$11,2,FALSE),VLOOKUP(M1573,periods!$A$1:$B$11,2,FALSE)/100)</f>
        <v>1E-3</v>
      </c>
      <c r="Q1573">
        <f t="shared" si="187"/>
        <v>133.336078125</v>
      </c>
      <c r="R1573">
        <f t="shared" si="188"/>
        <v>17778509.729756106</v>
      </c>
    </row>
    <row r="1574" spans="1:18" x14ac:dyDescent="0.25">
      <c r="A1574">
        <v>2100295</v>
      </c>
      <c r="B1574">
        <v>2</v>
      </c>
      <c r="C1574">
        <v>13</v>
      </c>
      <c r="D1574">
        <v>51</v>
      </c>
      <c r="E1574">
        <v>11592.377930000001</v>
      </c>
      <c r="H1574" s="2">
        <v>20</v>
      </c>
      <c r="I1574" s="2">
        <v>2</v>
      </c>
      <c r="J1574" s="2">
        <v>37</v>
      </c>
      <c r="K1574" s="3">
        <v>168926.421875</v>
      </c>
      <c r="L1574">
        <f t="shared" si="183"/>
        <v>20</v>
      </c>
      <c r="M1574">
        <f t="shared" si="184"/>
        <v>2</v>
      </c>
      <c r="N1574">
        <f t="shared" si="185"/>
        <v>37</v>
      </c>
      <c r="O1574">
        <f t="shared" si="186"/>
        <v>168926.421875</v>
      </c>
      <c r="P1574">
        <f>IF(N1574=-1,VLOOKUP(M1574,periods!$A$1:$B$11,2,FALSE),VLOOKUP(M1574,periods!$A$1:$B$11,2,FALSE)/100)</f>
        <v>1E-3</v>
      </c>
      <c r="Q1574">
        <f t="shared" si="187"/>
        <v>168.92642187500002</v>
      </c>
      <c r="R1574">
        <f t="shared" si="188"/>
        <v>28536136.007490478</v>
      </c>
    </row>
    <row r="1575" spans="1:18" x14ac:dyDescent="0.25">
      <c r="A1575">
        <v>42</v>
      </c>
      <c r="B1575">
        <v>2</v>
      </c>
      <c r="C1575">
        <v>13</v>
      </c>
      <c r="D1575">
        <v>52</v>
      </c>
      <c r="E1575">
        <v>16088.779296999999</v>
      </c>
      <c r="H1575" s="2">
        <v>20</v>
      </c>
      <c r="I1575" s="2">
        <v>2</v>
      </c>
      <c r="J1575" s="2">
        <v>47</v>
      </c>
      <c r="K1575" s="3">
        <v>131670.375</v>
      </c>
      <c r="L1575">
        <f t="shared" si="183"/>
        <v>20</v>
      </c>
      <c r="M1575">
        <f t="shared" si="184"/>
        <v>2</v>
      </c>
      <c r="N1575">
        <f t="shared" si="185"/>
        <v>47</v>
      </c>
      <c r="O1575">
        <f t="shared" si="186"/>
        <v>131670.375</v>
      </c>
      <c r="P1575">
        <f>IF(N1575=-1,VLOOKUP(M1575,periods!$A$1:$B$11,2,FALSE),VLOOKUP(M1575,periods!$A$1:$B$11,2,FALSE)/100)</f>
        <v>1E-3</v>
      </c>
      <c r="Q1575">
        <f t="shared" si="187"/>
        <v>131.67037500000001</v>
      </c>
      <c r="R1575">
        <f t="shared" si="188"/>
        <v>17337087.652640626</v>
      </c>
    </row>
    <row r="1576" spans="1:18" x14ac:dyDescent="0.25">
      <c r="A1576">
        <v>2100295</v>
      </c>
      <c r="B1576">
        <v>2</v>
      </c>
      <c r="C1576">
        <v>13</v>
      </c>
      <c r="D1576">
        <v>53</v>
      </c>
      <c r="E1576">
        <v>22595.941406000002</v>
      </c>
      <c r="H1576" s="2">
        <v>20</v>
      </c>
      <c r="I1576" s="2">
        <v>2</v>
      </c>
      <c r="J1576" s="2">
        <v>65</v>
      </c>
      <c r="K1576" s="3">
        <v>192266.1875</v>
      </c>
      <c r="L1576">
        <f t="shared" si="183"/>
        <v>20</v>
      </c>
      <c r="M1576">
        <f t="shared" si="184"/>
        <v>2</v>
      </c>
      <c r="N1576">
        <f t="shared" si="185"/>
        <v>65</v>
      </c>
      <c r="O1576">
        <f t="shared" si="186"/>
        <v>192266.1875</v>
      </c>
      <c r="P1576">
        <f>IF(N1576=-1,VLOOKUP(M1576,periods!$A$1:$B$11,2,FALSE),VLOOKUP(M1576,periods!$A$1:$B$11,2,FALSE)/100)</f>
        <v>1E-3</v>
      </c>
      <c r="Q1576">
        <f t="shared" si="187"/>
        <v>192.2661875</v>
      </c>
      <c r="R1576">
        <f t="shared" si="188"/>
        <v>36966286.855785154</v>
      </c>
    </row>
    <row r="1577" spans="1:18" x14ac:dyDescent="0.25">
      <c r="A1577">
        <v>42</v>
      </c>
      <c r="B1577">
        <v>2</v>
      </c>
      <c r="C1577">
        <v>13</v>
      </c>
      <c r="D1577">
        <v>55</v>
      </c>
      <c r="E1577">
        <v>13090.698242</v>
      </c>
      <c r="H1577" s="2">
        <v>20</v>
      </c>
      <c r="I1577" s="2">
        <v>2</v>
      </c>
      <c r="J1577" s="2">
        <v>85</v>
      </c>
      <c r="K1577" s="3">
        <v>317269.34375</v>
      </c>
      <c r="L1577">
        <f t="shared" si="183"/>
        <v>20</v>
      </c>
      <c r="M1577">
        <f t="shared" si="184"/>
        <v>2</v>
      </c>
      <c r="N1577">
        <f t="shared" si="185"/>
        <v>85</v>
      </c>
      <c r="O1577">
        <f t="shared" si="186"/>
        <v>317269.34375</v>
      </c>
      <c r="P1577">
        <f>IF(N1577=-1,VLOOKUP(M1577,periods!$A$1:$B$11,2,FALSE),VLOOKUP(M1577,periods!$A$1:$B$11,2,FALSE)/100)</f>
        <v>1E-3</v>
      </c>
      <c r="Q1577">
        <f t="shared" si="187"/>
        <v>317.26934375000002</v>
      </c>
      <c r="R1577">
        <f t="shared" si="188"/>
        <v>100659836.48355566</v>
      </c>
    </row>
    <row r="1578" spans="1:18" x14ac:dyDescent="0.25">
      <c r="A1578">
        <v>2100295</v>
      </c>
      <c r="B1578">
        <v>2</v>
      </c>
      <c r="C1578">
        <v>13</v>
      </c>
      <c r="D1578">
        <v>58</v>
      </c>
      <c r="E1578">
        <v>6291.1528319999998</v>
      </c>
    </row>
    <row r="1579" spans="1:18" x14ac:dyDescent="0.25">
      <c r="A1579">
        <v>42</v>
      </c>
      <c r="B1579">
        <v>2</v>
      </c>
      <c r="C1579">
        <v>13</v>
      </c>
      <c r="D1579">
        <v>59</v>
      </c>
      <c r="E1579">
        <v>23359.638672000001</v>
      </c>
    </row>
    <row r="1580" spans="1:18" x14ac:dyDescent="0.25">
      <c r="A1580">
        <v>42</v>
      </c>
      <c r="B1580">
        <v>2</v>
      </c>
      <c r="C1580">
        <v>13</v>
      </c>
      <c r="D1580">
        <v>60</v>
      </c>
      <c r="E1580">
        <v>3873.3051759999998</v>
      </c>
    </row>
    <row r="1581" spans="1:18" x14ac:dyDescent="0.25">
      <c r="A1581">
        <v>42</v>
      </c>
      <c r="B1581">
        <v>2</v>
      </c>
      <c r="C1581">
        <v>13</v>
      </c>
      <c r="D1581">
        <v>61</v>
      </c>
      <c r="E1581">
        <v>21224.625</v>
      </c>
    </row>
    <row r="1582" spans="1:18" x14ac:dyDescent="0.25">
      <c r="A1582">
        <v>2100295</v>
      </c>
      <c r="B1582">
        <v>2</v>
      </c>
      <c r="C1582">
        <v>13</v>
      </c>
      <c r="D1582">
        <v>61</v>
      </c>
      <c r="E1582">
        <v>14224.316406</v>
      </c>
    </row>
    <row r="1583" spans="1:18" x14ac:dyDescent="0.25">
      <c r="A1583">
        <v>2100295</v>
      </c>
      <c r="B1583">
        <v>2</v>
      </c>
      <c r="C1583">
        <v>13</v>
      </c>
      <c r="D1583">
        <v>62</v>
      </c>
      <c r="E1583">
        <v>12967.675781</v>
      </c>
    </row>
    <row r="1584" spans="1:18" x14ac:dyDescent="0.25">
      <c r="A1584">
        <v>42</v>
      </c>
      <c r="B1584">
        <v>2</v>
      </c>
      <c r="C1584">
        <v>13</v>
      </c>
      <c r="D1584">
        <v>63</v>
      </c>
      <c r="E1584">
        <v>23239.435547000001</v>
      </c>
    </row>
    <row r="1585" spans="1:5" x14ac:dyDescent="0.25">
      <c r="A1585">
        <v>2100295</v>
      </c>
      <c r="B1585">
        <v>2</v>
      </c>
      <c r="C1585">
        <v>13</v>
      </c>
      <c r="D1585">
        <v>65</v>
      </c>
      <c r="E1585">
        <v>8495.5234380000002</v>
      </c>
    </row>
    <row r="1586" spans="1:5" x14ac:dyDescent="0.25">
      <c r="A1586">
        <v>42</v>
      </c>
      <c r="B1586">
        <v>2</v>
      </c>
      <c r="C1586">
        <v>13</v>
      </c>
      <c r="D1586">
        <v>66</v>
      </c>
      <c r="E1586">
        <v>7065.591797</v>
      </c>
    </row>
    <row r="1587" spans="1:5" x14ac:dyDescent="0.25">
      <c r="A1587">
        <v>2100295</v>
      </c>
      <c r="B1587">
        <v>2</v>
      </c>
      <c r="C1587">
        <v>13</v>
      </c>
      <c r="D1587">
        <v>66</v>
      </c>
      <c r="E1587">
        <v>22200.777343999998</v>
      </c>
    </row>
    <row r="1588" spans="1:5" x14ac:dyDescent="0.25">
      <c r="A1588">
        <v>42</v>
      </c>
      <c r="B1588">
        <v>2</v>
      </c>
      <c r="C1588">
        <v>13</v>
      </c>
      <c r="D1588">
        <v>68</v>
      </c>
      <c r="E1588">
        <v>5058.4013670000004</v>
      </c>
    </row>
    <row r="1589" spans="1:5" x14ac:dyDescent="0.25">
      <c r="A1589">
        <v>2100295</v>
      </c>
      <c r="B1589">
        <v>2</v>
      </c>
      <c r="C1589">
        <v>13</v>
      </c>
      <c r="D1589">
        <v>70</v>
      </c>
      <c r="E1589">
        <v>16961.777343999998</v>
      </c>
    </row>
    <row r="1590" spans="1:5" x14ac:dyDescent="0.25">
      <c r="A1590">
        <v>2100295</v>
      </c>
      <c r="B1590">
        <v>2</v>
      </c>
      <c r="C1590">
        <v>13</v>
      </c>
      <c r="D1590">
        <v>71</v>
      </c>
      <c r="E1590">
        <v>17581.509765999999</v>
      </c>
    </row>
    <row r="1591" spans="1:5" x14ac:dyDescent="0.25">
      <c r="A1591">
        <v>42</v>
      </c>
      <c r="B1591">
        <v>2</v>
      </c>
      <c r="C1591">
        <v>13</v>
      </c>
      <c r="D1591">
        <v>72</v>
      </c>
      <c r="E1591">
        <v>8921.5898440000001</v>
      </c>
    </row>
    <row r="1592" spans="1:5" x14ac:dyDescent="0.25">
      <c r="A1592">
        <v>2100295</v>
      </c>
      <c r="B1592">
        <v>2</v>
      </c>
      <c r="C1592">
        <v>13</v>
      </c>
      <c r="D1592">
        <v>74</v>
      </c>
      <c r="E1592">
        <v>7672.4799800000001</v>
      </c>
    </row>
    <row r="1593" spans="1:5" x14ac:dyDescent="0.25">
      <c r="A1593">
        <v>42</v>
      </c>
      <c r="B1593">
        <v>2</v>
      </c>
      <c r="C1593">
        <v>13</v>
      </c>
      <c r="D1593">
        <v>75</v>
      </c>
      <c r="E1593">
        <v>9013.4179690000001</v>
      </c>
    </row>
    <row r="1594" spans="1:5" x14ac:dyDescent="0.25">
      <c r="A1594">
        <v>42</v>
      </c>
      <c r="B1594">
        <v>2</v>
      </c>
      <c r="C1594">
        <v>13</v>
      </c>
      <c r="D1594">
        <v>77</v>
      </c>
      <c r="E1594">
        <v>22413.427734000001</v>
      </c>
    </row>
    <row r="1595" spans="1:5" x14ac:dyDescent="0.25">
      <c r="A1595">
        <v>2100295</v>
      </c>
      <c r="B1595">
        <v>2</v>
      </c>
      <c r="C1595">
        <v>13</v>
      </c>
      <c r="D1595">
        <v>77</v>
      </c>
      <c r="E1595">
        <v>9627.1582030000009</v>
      </c>
    </row>
    <row r="1596" spans="1:5" x14ac:dyDescent="0.25">
      <c r="A1596">
        <v>2100295</v>
      </c>
      <c r="B1596">
        <v>2</v>
      </c>
      <c r="C1596">
        <v>13</v>
      </c>
      <c r="D1596">
        <v>79</v>
      </c>
      <c r="E1596">
        <v>2633.90625</v>
      </c>
    </row>
    <row r="1597" spans="1:5" x14ac:dyDescent="0.25">
      <c r="A1597">
        <v>42</v>
      </c>
      <c r="B1597">
        <v>2</v>
      </c>
      <c r="C1597">
        <v>13</v>
      </c>
      <c r="D1597">
        <v>80</v>
      </c>
      <c r="E1597">
        <v>14730.666015999999</v>
      </c>
    </row>
    <row r="1598" spans="1:5" x14ac:dyDescent="0.25">
      <c r="A1598">
        <v>2100295</v>
      </c>
      <c r="B1598">
        <v>2</v>
      </c>
      <c r="C1598">
        <v>13</v>
      </c>
      <c r="D1598">
        <v>82</v>
      </c>
      <c r="E1598">
        <v>5692.2148440000001</v>
      </c>
    </row>
    <row r="1599" spans="1:5" x14ac:dyDescent="0.25">
      <c r="A1599">
        <v>42</v>
      </c>
      <c r="B1599">
        <v>2</v>
      </c>
      <c r="C1599">
        <v>13</v>
      </c>
      <c r="D1599">
        <v>83</v>
      </c>
      <c r="E1599">
        <v>15549.554688</v>
      </c>
    </row>
    <row r="1600" spans="1:5" x14ac:dyDescent="0.25">
      <c r="A1600">
        <v>2100295</v>
      </c>
      <c r="B1600">
        <v>2</v>
      </c>
      <c r="C1600">
        <v>13</v>
      </c>
      <c r="D1600">
        <v>83</v>
      </c>
      <c r="E1600">
        <v>13672.865234000001</v>
      </c>
    </row>
    <row r="1601" spans="1:5" x14ac:dyDescent="0.25">
      <c r="A1601">
        <v>42</v>
      </c>
      <c r="B1601">
        <v>2</v>
      </c>
      <c r="C1601">
        <v>13</v>
      </c>
      <c r="D1601">
        <v>84</v>
      </c>
      <c r="E1601">
        <v>6105.0117190000001</v>
      </c>
    </row>
    <row r="1602" spans="1:5" x14ac:dyDescent="0.25">
      <c r="A1602">
        <v>2100295</v>
      </c>
      <c r="B1602">
        <v>2</v>
      </c>
      <c r="C1602">
        <v>13</v>
      </c>
      <c r="D1602">
        <v>85</v>
      </c>
      <c r="E1602">
        <v>13644.996094</v>
      </c>
    </row>
    <row r="1603" spans="1:5" x14ac:dyDescent="0.25">
      <c r="A1603">
        <v>42</v>
      </c>
      <c r="B1603">
        <v>2</v>
      </c>
      <c r="C1603">
        <v>13</v>
      </c>
      <c r="D1603">
        <v>86</v>
      </c>
      <c r="E1603">
        <v>4245.4028319999998</v>
      </c>
    </row>
    <row r="1604" spans="1:5" x14ac:dyDescent="0.25">
      <c r="A1604">
        <v>42</v>
      </c>
      <c r="B1604">
        <v>2</v>
      </c>
      <c r="C1604">
        <v>13</v>
      </c>
      <c r="D1604">
        <v>87</v>
      </c>
      <c r="E1604">
        <v>10846.665039</v>
      </c>
    </row>
    <row r="1605" spans="1:5" x14ac:dyDescent="0.25">
      <c r="A1605">
        <v>2100295</v>
      </c>
      <c r="B1605">
        <v>2</v>
      </c>
      <c r="C1605">
        <v>13</v>
      </c>
      <c r="D1605">
        <v>87</v>
      </c>
      <c r="E1605">
        <v>21100.398438</v>
      </c>
    </row>
    <row r="1606" spans="1:5" x14ac:dyDescent="0.25">
      <c r="A1606">
        <v>42</v>
      </c>
      <c r="B1606">
        <v>2</v>
      </c>
      <c r="C1606">
        <v>13</v>
      </c>
      <c r="D1606">
        <v>88</v>
      </c>
      <c r="E1606">
        <v>18917.699218999998</v>
      </c>
    </row>
    <row r="1607" spans="1:5" x14ac:dyDescent="0.25">
      <c r="A1607">
        <v>2100295</v>
      </c>
      <c r="B1607">
        <v>2</v>
      </c>
      <c r="C1607">
        <v>13</v>
      </c>
      <c r="D1607">
        <v>88</v>
      </c>
      <c r="E1607">
        <v>10490.525390999999</v>
      </c>
    </row>
    <row r="1608" spans="1:5" x14ac:dyDescent="0.25">
      <c r="A1608">
        <v>42</v>
      </c>
      <c r="B1608">
        <v>2</v>
      </c>
      <c r="C1608">
        <v>13</v>
      </c>
      <c r="D1608">
        <v>89</v>
      </c>
      <c r="E1608">
        <v>13625.572265999999</v>
      </c>
    </row>
    <row r="1609" spans="1:5" x14ac:dyDescent="0.25">
      <c r="A1609">
        <v>42</v>
      </c>
      <c r="B1609">
        <v>2</v>
      </c>
      <c r="C1609">
        <v>13</v>
      </c>
      <c r="D1609">
        <v>90</v>
      </c>
      <c r="E1609">
        <v>9890.9892579999996</v>
      </c>
    </row>
    <row r="1610" spans="1:5" x14ac:dyDescent="0.25">
      <c r="A1610">
        <v>2100295</v>
      </c>
      <c r="B1610">
        <v>2</v>
      </c>
      <c r="C1610">
        <v>13</v>
      </c>
      <c r="D1610">
        <v>91</v>
      </c>
      <c r="E1610">
        <v>6915.6875</v>
      </c>
    </row>
    <row r="1611" spans="1:5" x14ac:dyDescent="0.25">
      <c r="A1611">
        <v>2100295</v>
      </c>
      <c r="B1611">
        <v>2</v>
      </c>
      <c r="C1611">
        <v>13</v>
      </c>
      <c r="D1611">
        <v>93</v>
      </c>
      <c r="E1611">
        <v>5326.0996089999999</v>
      </c>
    </row>
    <row r="1612" spans="1:5" x14ac:dyDescent="0.25">
      <c r="A1612">
        <v>42</v>
      </c>
      <c r="B1612">
        <v>2</v>
      </c>
      <c r="C1612">
        <v>13</v>
      </c>
      <c r="D1612">
        <v>94</v>
      </c>
      <c r="E1612">
        <v>18643.916015999999</v>
      </c>
    </row>
    <row r="1613" spans="1:5" x14ac:dyDescent="0.25">
      <c r="A1613">
        <v>2100295</v>
      </c>
      <c r="B1613">
        <v>2</v>
      </c>
      <c r="C1613">
        <v>13</v>
      </c>
      <c r="D1613">
        <v>95</v>
      </c>
      <c r="E1613">
        <v>10342.103515999999</v>
      </c>
    </row>
    <row r="1614" spans="1:5" x14ac:dyDescent="0.25">
      <c r="A1614">
        <v>2100295</v>
      </c>
      <c r="B1614">
        <v>2</v>
      </c>
      <c r="C1614">
        <v>13</v>
      </c>
      <c r="D1614">
        <v>96</v>
      </c>
      <c r="E1614">
        <v>14871.101562</v>
      </c>
    </row>
    <row r="1615" spans="1:5" x14ac:dyDescent="0.25">
      <c r="A1615">
        <v>42</v>
      </c>
      <c r="B1615">
        <v>2</v>
      </c>
      <c r="C1615">
        <v>13</v>
      </c>
      <c r="D1615">
        <v>97</v>
      </c>
      <c r="E1615">
        <v>9116.7226559999999</v>
      </c>
    </row>
    <row r="1616" spans="1:5" x14ac:dyDescent="0.25">
      <c r="A1616">
        <v>2100295</v>
      </c>
      <c r="B1616">
        <v>2</v>
      </c>
      <c r="C1616">
        <v>13</v>
      </c>
      <c r="D1616">
        <v>97</v>
      </c>
      <c r="E1616">
        <v>9009.2675780000009</v>
      </c>
    </row>
    <row r="1617" spans="1:5" x14ac:dyDescent="0.25">
      <c r="A1617">
        <v>42</v>
      </c>
      <c r="B1617">
        <v>2</v>
      </c>
      <c r="C1617">
        <v>13</v>
      </c>
      <c r="D1617">
        <v>98</v>
      </c>
      <c r="E1617">
        <v>7115.0458980000003</v>
      </c>
    </row>
    <row r="1618" spans="1:5" x14ac:dyDescent="0.25">
      <c r="A1618">
        <v>42</v>
      </c>
      <c r="B1618">
        <v>2</v>
      </c>
      <c r="C1618">
        <v>13</v>
      </c>
      <c r="D1618">
        <v>99</v>
      </c>
      <c r="E1618">
        <v>2607.341797</v>
      </c>
    </row>
    <row r="1619" spans="1:5" x14ac:dyDescent="0.25">
      <c r="A1619">
        <v>2100295</v>
      </c>
      <c r="B1619">
        <v>2</v>
      </c>
      <c r="C1619">
        <v>13</v>
      </c>
      <c r="D1619">
        <v>99</v>
      </c>
      <c r="E1619">
        <v>11040.177734000001</v>
      </c>
    </row>
    <row r="1620" spans="1:5" x14ac:dyDescent="0.25">
      <c r="A1620">
        <v>42</v>
      </c>
      <c r="B1620">
        <v>2</v>
      </c>
      <c r="C1620">
        <v>14</v>
      </c>
      <c r="D1620">
        <v>-1</v>
      </c>
      <c r="E1620">
        <v>4030.5278320000002</v>
      </c>
    </row>
    <row r="1621" spans="1:5" x14ac:dyDescent="0.25">
      <c r="A1621">
        <v>2100295</v>
      </c>
      <c r="B1621">
        <v>2</v>
      </c>
      <c r="C1621">
        <v>14</v>
      </c>
      <c r="D1621">
        <v>-1</v>
      </c>
      <c r="E1621">
        <v>2546.1333009999998</v>
      </c>
    </row>
    <row r="1622" spans="1:5" x14ac:dyDescent="0.25">
      <c r="A1622">
        <v>42</v>
      </c>
      <c r="B1622">
        <v>2</v>
      </c>
      <c r="C1622">
        <v>14</v>
      </c>
      <c r="D1622">
        <v>5</v>
      </c>
      <c r="E1622">
        <v>17476.564452999999</v>
      </c>
    </row>
    <row r="1623" spans="1:5" x14ac:dyDescent="0.25">
      <c r="A1623">
        <v>2100295</v>
      </c>
      <c r="B1623">
        <v>2</v>
      </c>
      <c r="C1623">
        <v>14</v>
      </c>
      <c r="D1623">
        <v>5</v>
      </c>
      <c r="E1623">
        <v>12205.990234000001</v>
      </c>
    </row>
    <row r="1624" spans="1:5" x14ac:dyDescent="0.25">
      <c r="A1624">
        <v>42</v>
      </c>
      <c r="B1624">
        <v>2</v>
      </c>
      <c r="C1624">
        <v>14</v>
      </c>
      <c r="D1624">
        <v>12</v>
      </c>
      <c r="E1624">
        <v>5087.6083980000003</v>
      </c>
    </row>
    <row r="1625" spans="1:5" x14ac:dyDescent="0.25">
      <c r="A1625">
        <v>42</v>
      </c>
      <c r="B1625">
        <v>2</v>
      </c>
      <c r="C1625">
        <v>14</v>
      </c>
      <c r="D1625">
        <v>13</v>
      </c>
      <c r="E1625">
        <v>2628.171875</v>
      </c>
    </row>
    <row r="1626" spans="1:5" x14ac:dyDescent="0.25">
      <c r="A1626">
        <v>2100295</v>
      </c>
      <c r="B1626">
        <v>2</v>
      </c>
      <c r="C1626">
        <v>14</v>
      </c>
      <c r="D1626">
        <v>14</v>
      </c>
      <c r="E1626">
        <v>6215.296875</v>
      </c>
    </row>
    <row r="1627" spans="1:5" x14ac:dyDescent="0.25">
      <c r="A1627">
        <v>2100295</v>
      </c>
      <c r="B1627">
        <v>2</v>
      </c>
      <c r="C1627">
        <v>14</v>
      </c>
      <c r="D1627">
        <v>17</v>
      </c>
      <c r="E1627">
        <v>34518.5</v>
      </c>
    </row>
    <row r="1628" spans="1:5" x14ac:dyDescent="0.25">
      <c r="A1628">
        <v>2100295</v>
      </c>
      <c r="B1628">
        <v>2</v>
      </c>
      <c r="C1628">
        <v>14</v>
      </c>
      <c r="D1628">
        <v>22</v>
      </c>
      <c r="E1628">
        <v>5089.0717770000001</v>
      </c>
    </row>
    <row r="1629" spans="1:5" x14ac:dyDescent="0.25">
      <c r="A1629">
        <v>2100295</v>
      </c>
      <c r="B1629">
        <v>2</v>
      </c>
      <c r="C1629">
        <v>14</v>
      </c>
      <c r="D1629">
        <v>26</v>
      </c>
      <c r="E1629">
        <v>466.095551</v>
      </c>
    </row>
    <row r="1630" spans="1:5" x14ac:dyDescent="0.25">
      <c r="A1630">
        <v>42</v>
      </c>
      <c r="B1630">
        <v>2</v>
      </c>
      <c r="C1630">
        <v>14</v>
      </c>
      <c r="D1630">
        <v>28</v>
      </c>
      <c r="E1630">
        <v>7878.623047</v>
      </c>
    </row>
    <row r="1631" spans="1:5" x14ac:dyDescent="0.25">
      <c r="A1631">
        <v>2100295</v>
      </c>
      <c r="B1631">
        <v>2</v>
      </c>
      <c r="C1631">
        <v>14</v>
      </c>
      <c r="D1631">
        <v>29</v>
      </c>
      <c r="E1631">
        <v>20707.013672000001</v>
      </c>
    </row>
    <row r="1632" spans="1:5" x14ac:dyDescent="0.25">
      <c r="A1632">
        <v>2100295</v>
      </c>
      <c r="B1632">
        <v>2</v>
      </c>
      <c r="C1632">
        <v>14</v>
      </c>
      <c r="D1632">
        <v>33</v>
      </c>
      <c r="E1632">
        <v>5962.2929690000001</v>
      </c>
    </row>
    <row r="1633" spans="1:5" x14ac:dyDescent="0.25">
      <c r="A1633">
        <v>2100295</v>
      </c>
      <c r="B1633">
        <v>2</v>
      </c>
      <c r="C1633">
        <v>14</v>
      </c>
      <c r="D1633">
        <v>35</v>
      </c>
      <c r="E1633">
        <v>17120.771484000001</v>
      </c>
    </row>
    <row r="1634" spans="1:5" x14ac:dyDescent="0.25">
      <c r="A1634">
        <v>42</v>
      </c>
      <c r="B1634">
        <v>2</v>
      </c>
      <c r="C1634">
        <v>14</v>
      </c>
      <c r="D1634">
        <v>37</v>
      </c>
      <c r="E1634">
        <v>29108.087890999999</v>
      </c>
    </row>
    <row r="1635" spans="1:5" x14ac:dyDescent="0.25">
      <c r="A1635">
        <v>2100295</v>
      </c>
      <c r="B1635">
        <v>2</v>
      </c>
      <c r="C1635">
        <v>14</v>
      </c>
      <c r="D1635">
        <v>43</v>
      </c>
      <c r="E1635">
        <v>47295.097655999998</v>
      </c>
    </row>
    <row r="1636" spans="1:5" x14ac:dyDescent="0.25">
      <c r="A1636">
        <v>42</v>
      </c>
      <c r="B1636">
        <v>2</v>
      </c>
      <c r="C1636">
        <v>14</v>
      </c>
      <c r="D1636">
        <v>44</v>
      </c>
      <c r="E1636">
        <v>24954.695312</v>
      </c>
    </row>
    <row r="1637" spans="1:5" x14ac:dyDescent="0.25">
      <c r="A1637">
        <v>2100295</v>
      </c>
      <c r="B1637">
        <v>2</v>
      </c>
      <c r="C1637">
        <v>14</v>
      </c>
      <c r="D1637">
        <v>50</v>
      </c>
      <c r="E1637">
        <v>496.41253699999999</v>
      </c>
    </row>
    <row r="1638" spans="1:5" x14ac:dyDescent="0.25">
      <c r="A1638">
        <v>42</v>
      </c>
      <c r="B1638">
        <v>2</v>
      </c>
      <c r="C1638">
        <v>14</v>
      </c>
      <c r="D1638">
        <v>51</v>
      </c>
      <c r="E1638">
        <v>14013.668944999999</v>
      </c>
    </row>
    <row r="1639" spans="1:5" x14ac:dyDescent="0.25">
      <c r="A1639">
        <v>42</v>
      </c>
      <c r="B1639">
        <v>2</v>
      </c>
      <c r="C1639">
        <v>14</v>
      </c>
      <c r="D1639">
        <v>53</v>
      </c>
      <c r="E1639">
        <v>18217.712890999999</v>
      </c>
    </row>
    <row r="1640" spans="1:5" x14ac:dyDescent="0.25">
      <c r="A1640">
        <v>2100295</v>
      </c>
      <c r="B1640">
        <v>2</v>
      </c>
      <c r="C1640">
        <v>14</v>
      </c>
      <c r="D1640">
        <v>53</v>
      </c>
      <c r="E1640">
        <v>35165.734375</v>
      </c>
    </row>
    <row r="1641" spans="1:5" x14ac:dyDescent="0.25">
      <c r="A1641">
        <v>2100295</v>
      </c>
      <c r="B1641">
        <v>2</v>
      </c>
      <c r="C1641">
        <v>14</v>
      </c>
      <c r="D1641">
        <v>54</v>
      </c>
      <c r="E1641">
        <v>24772.054688</v>
      </c>
    </row>
    <row r="1642" spans="1:5" x14ac:dyDescent="0.25">
      <c r="A1642">
        <v>42</v>
      </c>
      <c r="B1642">
        <v>2</v>
      </c>
      <c r="C1642">
        <v>14</v>
      </c>
      <c r="D1642">
        <v>56</v>
      </c>
      <c r="E1642">
        <v>92848.554688000004</v>
      </c>
    </row>
    <row r="1643" spans="1:5" x14ac:dyDescent="0.25">
      <c r="A1643">
        <v>42</v>
      </c>
      <c r="B1643">
        <v>2</v>
      </c>
      <c r="C1643">
        <v>14</v>
      </c>
      <c r="D1643">
        <v>57</v>
      </c>
      <c r="E1643">
        <v>12839.443359000001</v>
      </c>
    </row>
    <row r="1644" spans="1:5" x14ac:dyDescent="0.25">
      <c r="A1644">
        <v>42</v>
      </c>
      <c r="B1644">
        <v>2</v>
      </c>
      <c r="C1644">
        <v>14</v>
      </c>
      <c r="D1644">
        <v>59</v>
      </c>
      <c r="E1644">
        <v>3959.5756839999999</v>
      </c>
    </row>
    <row r="1645" spans="1:5" x14ac:dyDescent="0.25">
      <c r="A1645">
        <v>2100295</v>
      </c>
      <c r="B1645">
        <v>2</v>
      </c>
      <c r="C1645">
        <v>14</v>
      </c>
      <c r="D1645">
        <v>59</v>
      </c>
      <c r="E1645">
        <v>40218.335937999997</v>
      </c>
    </row>
    <row r="1646" spans="1:5" x14ac:dyDescent="0.25">
      <c r="A1646">
        <v>42</v>
      </c>
      <c r="B1646">
        <v>2</v>
      </c>
      <c r="C1646">
        <v>14</v>
      </c>
      <c r="D1646">
        <v>62</v>
      </c>
      <c r="E1646">
        <v>16443.169922000001</v>
      </c>
    </row>
    <row r="1647" spans="1:5" x14ac:dyDescent="0.25">
      <c r="A1647">
        <v>42</v>
      </c>
      <c r="B1647">
        <v>2</v>
      </c>
      <c r="C1647">
        <v>14</v>
      </c>
      <c r="D1647">
        <v>69</v>
      </c>
      <c r="E1647">
        <v>2279.2121579999998</v>
      </c>
    </row>
    <row r="1648" spans="1:5" x14ac:dyDescent="0.25">
      <c r="A1648">
        <v>2100295</v>
      </c>
      <c r="B1648">
        <v>2</v>
      </c>
      <c r="C1648">
        <v>14</v>
      </c>
      <c r="D1648">
        <v>69</v>
      </c>
      <c r="E1648">
        <v>43276.609375</v>
      </c>
    </row>
    <row r="1649" spans="1:5" x14ac:dyDescent="0.25">
      <c r="A1649">
        <v>2100295</v>
      </c>
      <c r="B1649">
        <v>2</v>
      </c>
      <c r="C1649">
        <v>14</v>
      </c>
      <c r="D1649">
        <v>70</v>
      </c>
      <c r="E1649">
        <v>48864.378905999998</v>
      </c>
    </row>
    <row r="1650" spans="1:5" x14ac:dyDescent="0.25">
      <c r="A1650">
        <v>42</v>
      </c>
      <c r="B1650">
        <v>2</v>
      </c>
      <c r="C1650">
        <v>14</v>
      </c>
      <c r="D1650">
        <v>71</v>
      </c>
      <c r="E1650">
        <v>15350.223633</v>
      </c>
    </row>
    <row r="1651" spans="1:5" x14ac:dyDescent="0.25">
      <c r="A1651">
        <v>2100295</v>
      </c>
      <c r="B1651">
        <v>2</v>
      </c>
      <c r="C1651">
        <v>14</v>
      </c>
      <c r="D1651">
        <v>78</v>
      </c>
      <c r="E1651">
        <v>2710.116943</v>
      </c>
    </row>
    <row r="1652" spans="1:5" x14ac:dyDescent="0.25">
      <c r="A1652">
        <v>42</v>
      </c>
      <c r="B1652">
        <v>2</v>
      </c>
      <c r="C1652">
        <v>14</v>
      </c>
      <c r="D1652">
        <v>81</v>
      </c>
      <c r="E1652">
        <v>2419.1604000000002</v>
      </c>
    </row>
    <row r="1653" spans="1:5" x14ac:dyDescent="0.25">
      <c r="A1653">
        <v>42</v>
      </c>
      <c r="B1653">
        <v>2</v>
      </c>
      <c r="C1653">
        <v>14</v>
      </c>
      <c r="D1653">
        <v>84</v>
      </c>
      <c r="E1653">
        <v>987.49804700000004</v>
      </c>
    </row>
    <row r="1654" spans="1:5" x14ac:dyDescent="0.25">
      <c r="A1654">
        <v>42</v>
      </c>
      <c r="B1654">
        <v>2</v>
      </c>
      <c r="C1654">
        <v>14</v>
      </c>
      <c r="D1654">
        <v>86</v>
      </c>
      <c r="E1654">
        <v>21925.029297000001</v>
      </c>
    </row>
    <row r="1655" spans="1:5" x14ac:dyDescent="0.25">
      <c r="A1655">
        <v>42</v>
      </c>
      <c r="B1655">
        <v>2</v>
      </c>
      <c r="C1655">
        <v>14</v>
      </c>
      <c r="D1655">
        <v>90</v>
      </c>
      <c r="E1655">
        <v>27142.439452999999</v>
      </c>
    </row>
    <row r="1656" spans="1:5" x14ac:dyDescent="0.25">
      <c r="A1656">
        <v>42</v>
      </c>
      <c r="B1656">
        <v>2</v>
      </c>
      <c r="C1656">
        <v>14</v>
      </c>
      <c r="D1656">
        <v>93</v>
      </c>
      <c r="E1656">
        <v>911.37616000000003</v>
      </c>
    </row>
    <row r="1657" spans="1:5" x14ac:dyDescent="0.25">
      <c r="A1657">
        <v>42</v>
      </c>
      <c r="B1657">
        <v>2</v>
      </c>
      <c r="C1657">
        <v>14</v>
      </c>
      <c r="D1657">
        <v>100</v>
      </c>
      <c r="E1657">
        <v>29302.726562</v>
      </c>
    </row>
    <row r="1658" spans="1:5" x14ac:dyDescent="0.25">
      <c r="A1658">
        <v>2100295</v>
      </c>
      <c r="B1658">
        <v>2</v>
      </c>
      <c r="C1658">
        <v>14</v>
      </c>
      <c r="D1658">
        <v>100</v>
      </c>
      <c r="E1658">
        <v>4240.1904299999997</v>
      </c>
    </row>
    <row r="1659" spans="1:5" x14ac:dyDescent="0.25">
      <c r="A1659">
        <v>42</v>
      </c>
      <c r="B1659">
        <v>2</v>
      </c>
      <c r="C1659">
        <v>15</v>
      </c>
      <c r="D1659">
        <v>-1</v>
      </c>
      <c r="E1659">
        <v>10249.923828000001</v>
      </c>
    </row>
    <row r="1660" spans="1:5" x14ac:dyDescent="0.25">
      <c r="A1660">
        <v>2100295</v>
      </c>
      <c r="B1660">
        <v>2</v>
      </c>
      <c r="C1660">
        <v>15</v>
      </c>
      <c r="D1660">
        <v>-1</v>
      </c>
      <c r="E1660">
        <v>6515.7524409999996</v>
      </c>
    </row>
    <row r="1661" spans="1:5" x14ac:dyDescent="0.25">
      <c r="A1661">
        <v>42</v>
      </c>
      <c r="B1661">
        <v>2</v>
      </c>
      <c r="C1661">
        <v>15</v>
      </c>
      <c r="D1661">
        <v>12</v>
      </c>
      <c r="E1661">
        <v>66200.648438000004</v>
      </c>
    </row>
    <row r="1662" spans="1:5" x14ac:dyDescent="0.25">
      <c r="A1662">
        <v>2100295</v>
      </c>
      <c r="B1662">
        <v>2</v>
      </c>
      <c r="C1662">
        <v>15</v>
      </c>
      <c r="D1662">
        <v>14</v>
      </c>
      <c r="E1662">
        <v>4681.3291019999997</v>
      </c>
    </row>
    <row r="1663" spans="1:5" x14ac:dyDescent="0.25">
      <c r="A1663">
        <v>2100295</v>
      </c>
      <c r="B1663">
        <v>2</v>
      </c>
      <c r="C1663">
        <v>15</v>
      </c>
      <c r="D1663">
        <v>16</v>
      </c>
      <c r="E1663">
        <v>33010.308594000002</v>
      </c>
    </row>
    <row r="1664" spans="1:5" x14ac:dyDescent="0.25">
      <c r="A1664">
        <v>2100295</v>
      </c>
      <c r="B1664">
        <v>2</v>
      </c>
      <c r="C1664">
        <v>15</v>
      </c>
      <c r="D1664">
        <v>19</v>
      </c>
      <c r="E1664">
        <v>65223.023437999997</v>
      </c>
    </row>
    <row r="1665" spans="1:5" x14ac:dyDescent="0.25">
      <c r="A1665">
        <v>2100295</v>
      </c>
      <c r="B1665">
        <v>2</v>
      </c>
      <c r="C1665">
        <v>15</v>
      </c>
      <c r="D1665">
        <v>21</v>
      </c>
      <c r="E1665">
        <v>12130.038086</v>
      </c>
    </row>
    <row r="1666" spans="1:5" x14ac:dyDescent="0.25">
      <c r="A1666">
        <v>2100295</v>
      </c>
      <c r="B1666">
        <v>2</v>
      </c>
      <c r="C1666">
        <v>15</v>
      </c>
      <c r="D1666">
        <v>26</v>
      </c>
      <c r="E1666">
        <v>27658.474609000001</v>
      </c>
    </row>
    <row r="1667" spans="1:5" x14ac:dyDescent="0.25">
      <c r="A1667">
        <v>42</v>
      </c>
      <c r="B1667">
        <v>2</v>
      </c>
      <c r="C1667">
        <v>15</v>
      </c>
      <c r="D1667">
        <v>27</v>
      </c>
      <c r="E1667">
        <v>61970.914062000003</v>
      </c>
    </row>
    <row r="1668" spans="1:5" x14ac:dyDescent="0.25">
      <c r="A1668">
        <v>42</v>
      </c>
      <c r="B1668">
        <v>2</v>
      </c>
      <c r="C1668">
        <v>15</v>
      </c>
      <c r="D1668">
        <v>29</v>
      </c>
      <c r="E1668">
        <v>47737.578125</v>
      </c>
    </row>
    <row r="1669" spans="1:5" x14ac:dyDescent="0.25">
      <c r="A1669">
        <v>2100295</v>
      </c>
      <c r="B1669">
        <v>2</v>
      </c>
      <c r="C1669">
        <v>15</v>
      </c>
      <c r="D1669">
        <v>29</v>
      </c>
      <c r="E1669">
        <v>26594.490234000001</v>
      </c>
    </row>
    <row r="1670" spans="1:5" x14ac:dyDescent="0.25">
      <c r="A1670">
        <v>42</v>
      </c>
      <c r="B1670">
        <v>2</v>
      </c>
      <c r="C1670">
        <v>15</v>
      </c>
      <c r="D1670">
        <v>38</v>
      </c>
      <c r="E1670">
        <v>11593.864258</v>
      </c>
    </row>
    <row r="1671" spans="1:5" x14ac:dyDescent="0.25">
      <c r="A1671">
        <v>42</v>
      </c>
      <c r="B1671">
        <v>2</v>
      </c>
      <c r="C1671">
        <v>15</v>
      </c>
      <c r="D1671">
        <v>39</v>
      </c>
      <c r="E1671">
        <v>55429.789062000003</v>
      </c>
    </row>
    <row r="1672" spans="1:5" x14ac:dyDescent="0.25">
      <c r="A1672">
        <v>2100295</v>
      </c>
      <c r="B1672">
        <v>2</v>
      </c>
      <c r="C1672">
        <v>15</v>
      </c>
      <c r="D1672">
        <v>39</v>
      </c>
      <c r="E1672">
        <v>46269.121094000002</v>
      </c>
    </row>
    <row r="1673" spans="1:5" x14ac:dyDescent="0.25">
      <c r="A1673">
        <v>2100295</v>
      </c>
      <c r="B1673">
        <v>2</v>
      </c>
      <c r="C1673">
        <v>15</v>
      </c>
      <c r="D1673">
        <v>42</v>
      </c>
      <c r="E1673">
        <v>39880.09375</v>
      </c>
    </row>
    <row r="1674" spans="1:5" x14ac:dyDescent="0.25">
      <c r="A1674">
        <v>42</v>
      </c>
      <c r="B1674">
        <v>2</v>
      </c>
      <c r="C1674">
        <v>15</v>
      </c>
      <c r="D1674">
        <v>44</v>
      </c>
      <c r="E1674">
        <v>9042.6855469999991</v>
      </c>
    </row>
    <row r="1675" spans="1:5" x14ac:dyDescent="0.25">
      <c r="A1675">
        <v>2100295</v>
      </c>
      <c r="B1675">
        <v>2</v>
      </c>
      <c r="C1675">
        <v>15</v>
      </c>
      <c r="D1675">
        <v>44</v>
      </c>
      <c r="E1675">
        <v>30559.449218999998</v>
      </c>
    </row>
    <row r="1676" spans="1:5" x14ac:dyDescent="0.25">
      <c r="A1676">
        <v>42</v>
      </c>
      <c r="B1676">
        <v>2</v>
      </c>
      <c r="C1676">
        <v>15</v>
      </c>
      <c r="D1676">
        <v>45</v>
      </c>
      <c r="E1676">
        <v>61986.113280999998</v>
      </c>
    </row>
    <row r="1677" spans="1:5" x14ac:dyDescent="0.25">
      <c r="A1677">
        <v>42</v>
      </c>
      <c r="B1677">
        <v>2</v>
      </c>
      <c r="C1677">
        <v>15</v>
      </c>
      <c r="D1677">
        <v>48</v>
      </c>
      <c r="E1677">
        <v>18340.066406000002</v>
      </c>
    </row>
    <row r="1678" spans="1:5" x14ac:dyDescent="0.25">
      <c r="A1678">
        <v>2100295</v>
      </c>
      <c r="B1678">
        <v>2</v>
      </c>
      <c r="C1678">
        <v>15</v>
      </c>
      <c r="D1678">
        <v>48</v>
      </c>
      <c r="E1678">
        <v>29714.746093999998</v>
      </c>
    </row>
    <row r="1679" spans="1:5" x14ac:dyDescent="0.25">
      <c r="A1679">
        <v>2100295</v>
      </c>
      <c r="B1679">
        <v>2</v>
      </c>
      <c r="C1679">
        <v>15</v>
      </c>
      <c r="D1679">
        <v>49</v>
      </c>
      <c r="E1679">
        <v>48260.527344000002</v>
      </c>
    </row>
    <row r="1680" spans="1:5" x14ac:dyDescent="0.25">
      <c r="A1680">
        <v>42</v>
      </c>
      <c r="B1680">
        <v>2</v>
      </c>
      <c r="C1680">
        <v>15</v>
      </c>
      <c r="D1680">
        <v>50</v>
      </c>
      <c r="E1680">
        <v>28970.296875</v>
      </c>
    </row>
    <row r="1681" spans="1:5" x14ac:dyDescent="0.25">
      <c r="A1681">
        <v>2100295</v>
      </c>
      <c r="B1681">
        <v>2</v>
      </c>
      <c r="C1681">
        <v>15</v>
      </c>
      <c r="D1681">
        <v>59</v>
      </c>
      <c r="E1681">
        <v>1298.1099850000001</v>
      </c>
    </row>
    <row r="1682" spans="1:5" x14ac:dyDescent="0.25">
      <c r="A1682">
        <v>42</v>
      </c>
      <c r="B1682">
        <v>2</v>
      </c>
      <c r="C1682">
        <v>15</v>
      </c>
      <c r="D1682">
        <v>63</v>
      </c>
      <c r="E1682">
        <v>38895.421875</v>
      </c>
    </row>
    <row r="1683" spans="1:5" x14ac:dyDescent="0.25">
      <c r="A1683">
        <v>42</v>
      </c>
      <c r="B1683">
        <v>2</v>
      </c>
      <c r="C1683">
        <v>15</v>
      </c>
      <c r="D1683">
        <v>67</v>
      </c>
      <c r="E1683">
        <v>47851.894530999998</v>
      </c>
    </row>
    <row r="1684" spans="1:5" x14ac:dyDescent="0.25">
      <c r="A1684">
        <v>2100295</v>
      </c>
      <c r="B1684">
        <v>2</v>
      </c>
      <c r="C1684">
        <v>15</v>
      </c>
      <c r="D1684">
        <v>67</v>
      </c>
      <c r="E1684">
        <v>27974.630859000001</v>
      </c>
    </row>
    <row r="1685" spans="1:5" x14ac:dyDescent="0.25">
      <c r="A1685">
        <v>2100295</v>
      </c>
      <c r="B1685">
        <v>2</v>
      </c>
      <c r="C1685">
        <v>15</v>
      </c>
      <c r="D1685">
        <v>69</v>
      </c>
      <c r="E1685">
        <v>43314.15625</v>
      </c>
    </row>
    <row r="1686" spans="1:5" x14ac:dyDescent="0.25">
      <c r="A1686">
        <v>2100295</v>
      </c>
      <c r="B1686">
        <v>2</v>
      </c>
      <c r="C1686">
        <v>15</v>
      </c>
      <c r="D1686">
        <v>71</v>
      </c>
      <c r="E1686">
        <v>27569.900390999999</v>
      </c>
    </row>
    <row r="1687" spans="1:5" x14ac:dyDescent="0.25">
      <c r="A1687">
        <v>2100295</v>
      </c>
      <c r="B1687">
        <v>2</v>
      </c>
      <c r="C1687">
        <v>15</v>
      </c>
      <c r="D1687">
        <v>74</v>
      </c>
      <c r="E1687">
        <v>48155.28125</v>
      </c>
    </row>
    <row r="1688" spans="1:5" x14ac:dyDescent="0.25">
      <c r="A1688">
        <v>42</v>
      </c>
      <c r="B1688">
        <v>2</v>
      </c>
      <c r="C1688">
        <v>15</v>
      </c>
      <c r="D1688">
        <v>76</v>
      </c>
      <c r="E1688">
        <v>43898.195312000003</v>
      </c>
    </row>
    <row r="1689" spans="1:5" x14ac:dyDescent="0.25">
      <c r="A1689">
        <v>42</v>
      </c>
      <c r="B1689">
        <v>2</v>
      </c>
      <c r="C1689">
        <v>15</v>
      </c>
      <c r="D1689">
        <v>78</v>
      </c>
      <c r="E1689">
        <v>13871.510742</v>
      </c>
    </row>
    <row r="1690" spans="1:5" x14ac:dyDescent="0.25">
      <c r="A1690">
        <v>42</v>
      </c>
      <c r="B1690">
        <v>2</v>
      </c>
      <c r="C1690">
        <v>15</v>
      </c>
      <c r="D1690">
        <v>79</v>
      </c>
      <c r="E1690">
        <v>29009.636718999998</v>
      </c>
    </row>
    <row r="1691" spans="1:5" x14ac:dyDescent="0.25">
      <c r="A1691">
        <v>42</v>
      </c>
      <c r="B1691">
        <v>2</v>
      </c>
      <c r="C1691">
        <v>15</v>
      </c>
      <c r="D1691">
        <v>81</v>
      </c>
      <c r="E1691">
        <v>36560.570312000003</v>
      </c>
    </row>
    <row r="1692" spans="1:5" x14ac:dyDescent="0.25">
      <c r="A1692">
        <v>2100295</v>
      </c>
      <c r="B1692">
        <v>2</v>
      </c>
      <c r="C1692">
        <v>15</v>
      </c>
      <c r="D1692">
        <v>81</v>
      </c>
      <c r="E1692">
        <v>84205.734375</v>
      </c>
    </row>
    <row r="1693" spans="1:5" x14ac:dyDescent="0.25">
      <c r="A1693">
        <v>42</v>
      </c>
      <c r="B1693">
        <v>2</v>
      </c>
      <c r="C1693">
        <v>15</v>
      </c>
      <c r="D1693">
        <v>82</v>
      </c>
      <c r="E1693">
        <v>58956.917969000002</v>
      </c>
    </row>
    <row r="1694" spans="1:5" x14ac:dyDescent="0.25">
      <c r="A1694">
        <v>2100295</v>
      </c>
      <c r="B1694">
        <v>2</v>
      </c>
      <c r="C1694">
        <v>15</v>
      </c>
      <c r="D1694">
        <v>82</v>
      </c>
      <c r="E1694">
        <v>68561.453125</v>
      </c>
    </row>
    <row r="1695" spans="1:5" x14ac:dyDescent="0.25">
      <c r="A1695">
        <v>42</v>
      </c>
      <c r="B1695">
        <v>2</v>
      </c>
      <c r="C1695">
        <v>15</v>
      </c>
      <c r="D1695">
        <v>84</v>
      </c>
      <c r="E1695">
        <v>31181.957031000002</v>
      </c>
    </row>
    <row r="1696" spans="1:5" x14ac:dyDescent="0.25">
      <c r="A1696">
        <v>2100295</v>
      </c>
      <c r="B1696">
        <v>2</v>
      </c>
      <c r="C1696">
        <v>15</v>
      </c>
      <c r="D1696">
        <v>84</v>
      </c>
      <c r="E1696">
        <v>36180.023437999997</v>
      </c>
    </row>
    <row r="1697" spans="1:5" x14ac:dyDescent="0.25">
      <c r="A1697">
        <v>42</v>
      </c>
      <c r="B1697">
        <v>2</v>
      </c>
      <c r="C1697">
        <v>15</v>
      </c>
      <c r="D1697">
        <v>86</v>
      </c>
      <c r="E1697">
        <v>60851.765625</v>
      </c>
    </row>
    <row r="1698" spans="1:5" x14ac:dyDescent="0.25">
      <c r="A1698">
        <v>2100295</v>
      </c>
      <c r="B1698">
        <v>2</v>
      </c>
      <c r="C1698">
        <v>15</v>
      </c>
      <c r="D1698">
        <v>86</v>
      </c>
      <c r="E1698">
        <v>23653.136718999998</v>
      </c>
    </row>
    <row r="1699" spans="1:5" x14ac:dyDescent="0.25">
      <c r="A1699">
        <v>42</v>
      </c>
      <c r="B1699">
        <v>2</v>
      </c>
      <c r="C1699">
        <v>15</v>
      </c>
      <c r="D1699">
        <v>88</v>
      </c>
      <c r="E1699">
        <v>3192.1992190000001</v>
      </c>
    </row>
    <row r="1700" spans="1:5" x14ac:dyDescent="0.25">
      <c r="A1700">
        <v>2100295</v>
      </c>
      <c r="B1700">
        <v>2</v>
      </c>
      <c r="C1700">
        <v>15</v>
      </c>
      <c r="D1700">
        <v>91</v>
      </c>
      <c r="E1700">
        <v>39001.875</v>
      </c>
    </row>
    <row r="1701" spans="1:5" x14ac:dyDescent="0.25">
      <c r="A1701">
        <v>2100295</v>
      </c>
      <c r="B1701">
        <v>2</v>
      </c>
      <c r="C1701">
        <v>15</v>
      </c>
      <c r="D1701">
        <v>92</v>
      </c>
      <c r="E1701">
        <v>65116.394530999998</v>
      </c>
    </row>
    <row r="1702" spans="1:5" x14ac:dyDescent="0.25">
      <c r="A1702">
        <v>42</v>
      </c>
      <c r="B1702">
        <v>2</v>
      </c>
      <c r="C1702">
        <v>15</v>
      </c>
      <c r="D1702">
        <v>94</v>
      </c>
      <c r="E1702">
        <v>27579.179688</v>
      </c>
    </row>
    <row r="1703" spans="1:5" x14ac:dyDescent="0.25">
      <c r="A1703">
        <v>42</v>
      </c>
      <c r="B1703">
        <v>2</v>
      </c>
      <c r="C1703">
        <v>15</v>
      </c>
      <c r="D1703">
        <v>95</v>
      </c>
      <c r="E1703">
        <v>15628.517578000001</v>
      </c>
    </row>
    <row r="1704" spans="1:5" x14ac:dyDescent="0.25">
      <c r="A1704">
        <v>42</v>
      </c>
      <c r="B1704">
        <v>2</v>
      </c>
      <c r="C1704">
        <v>15</v>
      </c>
      <c r="D1704">
        <v>98</v>
      </c>
      <c r="E1704">
        <v>72887.335938000004</v>
      </c>
    </row>
    <row r="1705" spans="1:5" x14ac:dyDescent="0.25">
      <c r="A1705">
        <v>2100295</v>
      </c>
      <c r="B1705">
        <v>2</v>
      </c>
      <c r="C1705">
        <v>15</v>
      </c>
      <c r="D1705">
        <v>98</v>
      </c>
      <c r="E1705">
        <v>39234.613280999998</v>
      </c>
    </row>
    <row r="1706" spans="1:5" x14ac:dyDescent="0.25">
      <c r="A1706">
        <v>2100295</v>
      </c>
      <c r="B1706">
        <v>2</v>
      </c>
      <c r="C1706">
        <v>15</v>
      </c>
      <c r="D1706">
        <v>100</v>
      </c>
      <c r="E1706">
        <v>32263.425781000002</v>
      </c>
    </row>
    <row r="1707" spans="1:5" x14ac:dyDescent="0.25">
      <c r="A1707">
        <v>42</v>
      </c>
      <c r="B1707">
        <v>2</v>
      </c>
      <c r="C1707">
        <v>16</v>
      </c>
      <c r="D1707">
        <v>-1</v>
      </c>
      <c r="E1707">
        <v>10463.126953000001</v>
      </c>
    </row>
    <row r="1708" spans="1:5" x14ac:dyDescent="0.25">
      <c r="A1708">
        <v>2100295</v>
      </c>
      <c r="B1708">
        <v>2</v>
      </c>
      <c r="C1708">
        <v>16</v>
      </c>
      <c r="D1708">
        <v>-1</v>
      </c>
      <c r="E1708">
        <v>7891.8710940000001</v>
      </c>
    </row>
    <row r="1709" spans="1:5" x14ac:dyDescent="0.25">
      <c r="A1709">
        <v>42</v>
      </c>
      <c r="B1709">
        <v>2</v>
      </c>
      <c r="C1709">
        <v>16</v>
      </c>
      <c r="D1709">
        <v>1</v>
      </c>
      <c r="E1709">
        <v>25389.464843999998</v>
      </c>
    </row>
    <row r="1710" spans="1:5" x14ac:dyDescent="0.25">
      <c r="A1710">
        <v>2100295</v>
      </c>
      <c r="B1710">
        <v>2</v>
      </c>
      <c r="C1710">
        <v>16</v>
      </c>
      <c r="D1710">
        <v>1</v>
      </c>
      <c r="E1710">
        <v>17565.851562</v>
      </c>
    </row>
    <row r="1711" spans="1:5" x14ac:dyDescent="0.25">
      <c r="A1711">
        <v>2100295</v>
      </c>
      <c r="B1711">
        <v>2</v>
      </c>
      <c r="C1711">
        <v>16</v>
      </c>
      <c r="D1711">
        <v>2</v>
      </c>
      <c r="E1711">
        <v>35779.71875</v>
      </c>
    </row>
    <row r="1712" spans="1:5" x14ac:dyDescent="0.25">
      <c r="A1712">
        <v>42</v>
      </c>
      <c r="B1712">
        <v>2</v>
      </c>
      <c r="C1712">
        <v>16</v>
      </c>
      <c r="D1712">
        <v>3</v>
      </c>
      <c r="E1712">
        <v>35634.265625</v>
      </c>
    </row>
    <row r="1713" spans="1:5" x14ac:dyDescent="0.25">
      <c r="A1713">
        <v>42</v>
      </c>
      <c r="B1713">
        <v>2</v>
      </c>
      <c r="C1713">
        <v>16</v>
      </c>
      <c r="D1713">
        <v>6</v>
      </c>
      <c r="E1713">
        <v>6399.7705079999996</v>
      </c>
    </row>
    <row r="1714" spans="1:5" x14ac:dyDescent="0.25">
      <c r="A1714">
        <v>42</v>
      </c>
      <c r="B1714">
        <v>2</v>
      </c>
      <c r="C1714">
        <v>16</v>
      </c>
      <c r="D1714">
        <v>8</v>
      </c>
      <c r="E1714">
        <v>36232.070312000003</v>
      </c>
    </row>
    <row r="1715" spans="1:5" x14ac:dyDescent="0.25">
      <c r="A1715">
        <v>2100295</v>
      </c>
      <c r="B1715">
        <v>2</v>
      </c>
      <c r="C1715">
        <v>16</v>
      </c>
      <c r="D1715">
        <v>8</v>
      </c>
      <c r="E1715">
        <v>47347.378905999998</v>
      </c>
    </row>
    <row r="1716" spans="1:5" x14ac:dyDescent="0.25">
      <c r="A1716">
        <v>2100295</v>
      </c>
      <c r="B1716">
        <v>2</v>
      </c>
      <c r="C1716">
        <v>16</v>
      </c>
      <c r="D1716">
        <v>12</v>
      </c>
      <c r="E1716">
        <v>26229.978515999999</v>
      </c>
    </row>
    <row r="1717" spans="1:5" x14ac:dyDescent="0.25">
      <c r="A1717">
        <v>2100295</v>
      </c>
      <c r="B1717">
        <v>2</v>
      </c>
      <c r="C1717">
        <v>16</v>
      </c>
      <c r="D1717">
        <v>13</v>
      </c>
      <c r="E1717">
        <v>10420.488281</v>
      </c>
    </row>
    <row r="1718" spans="1:5" x14ac:dyDescent="0.25">
      <c r="A1718">
        <v>42</v>
      </c>
      <c r="B1718">
        <v>2</v>
      </c>
      <c r="C1718">
        <v>16</v>
      </c>
      <c r="D1718">
        <v>19</v>
      </c>
      <c r="E1718">
        <v>42380.40625</v>
      </c>
    </row>
    <row r="1719" spans="1:5" x14ac:dyDescent="0.25">
      <c r="A1719">
        <v>2100295</v>
      </c>
      <c r="B1719">
        <v>2</v>
      </c>
      <c r="C1719">
        <v>16</v>
      </c>
      <c r="D1719">
        <v>19</v>
      </c>
      <c r="E1719">
        <v>18875.474609000001</v>
      </c>
    </row>
    <row r="1720" spans="1:5" x14ac:dyDescent="0.25">
      <c r="A1720">
        <v>42</v>
      </c>
      <c r="B1720">
        <v>2</v>
      </c>
      <c r="C1720">
        <v>16</v>
      </c>
      <c r="D1720">
        <v>20</v>
      </c>
      <c r="E1720">
        <v>44457.054687999997</v>
      </c>
    </row>
    <row r="1721" spans="1:5" x14ac:dyDescent="0.25">
      <c r="A1721">
        <v>42</v>
      </c>
      <c r="B1721">
        <v>2</v>
      </c>
      <c r="C1721">
        <v>16</v>
      </c>
      <c r="D1721">
        <v>23</v>
      </c>
      <c r="E1721">
        <v>16412.117188</v>
      </c>
    </row>
    <row r="1722" spans="1:5" x14ac:dyDescent="0.25">
      <c r="A1722">
        <v>42</v>
      </c>
      <c r="B1722">
        <v>2</v>
      </c>
      <c r="C1722">
        <v>16</v>
      </c>
      <c r="D1722">
        <v>24</v>
      </c>
      <c r="E1722">
        <v>28892.150390999999</v>
      </c>
    </row>
    <row r="1723" spans="1:5" x14ac:dyDescent="0.25">
      <c r="A1723">
        <v>42</v>
      </c>
      <c r="B1723">
        <v>2</v>
      </c>
      <c r="C1723">
        <v>16</v>
      </c>
      <c r="D1723">
        <v>28</v>
      </c>
      <c r="E1723">
        <v>41992.84375</v>
      </c>
    </row>
    <row r="1724" spans="1:5" x14ac:dyDescent="0.25">
      <c r="A1724">
        <v>42</v>
      </c>
      <c r="B1724">
        <v>2</v>
      </c>
      <c r="C1724">
        <v>16</v>
      </c>
      <c r="D1724">
        <v>30</v>
      </c>
      <c r="E1724">
        <v>58996.125</v>
      </c>
    </row>
    <row r="1725" spans="1:5" x14ac:dyDescent="0.25">
      <c r="A1725">
        <v>42</v>
      </c>
      <c r="B1725">
        <v>2</v>
      </c>
      <c r="C1725">
        <v>16</v>
      </c>
      <c r="D1725">
        <v>31</v>
      </c>
      <c r="E1725">
        <v>48809.695312000003</v>
      </c>
    </row>
    <row r="1726" spans="1:5" x14ac:dyDescent="0.25">
      <c r="A1726">
        <v>2100295</v>
      </c>
      <c r="B1726">
        <v>2</v>
      </c>
      <c r="C1726">
        <v>16</v>
      </c>
      <c r="D1726">
        <v>31</v>
      </c>
      <c r="E1726">
        <v>12293.861328000001</v>
      </c>
    </row>
    <row r="1727" spans="1:5" x14ac:dyDescent="0.25">
      <c r="A1727">
        <v>2100295</v>
      </c>
      <c r="B1727">
        <v>2</v>
      </c>
      <c r="C1727">
        <v>16</v>
      </c>
      <c r="D1727">
        <v>32</v>
      </c>
      <c r="E1727">
        <v>37736.277344000002</v>
      </c>
    </row>
    <row r="1728" spans="1:5" x14ac:dyDescent="0.25">
      <c r="A1728">
        <v>42</v>
      </c>
      <c r="B1728">
        <v>2</v>
      </c>
      <c r="C1728">
        <v>16</v>
      </c>
      <c r="D1728">
        <v>37</v>
      </c>
      <c r="E1728">
        <v>63026.613280999998</v>
      </c>
    </row>
    <row r="1729" spans="1:5" x14ac:dyDescent="0.25">
      <c r="A1729">
        <v>2100295</v>
      </c>
      <c r="B1729">
        <v>2</v>
      </c>
      <c r="C1729">
        <v>16</v>
      </c>
      <c r="D1729">
        <v>38</v>
      </c>
      <c r="E1729">
        <v>2316.2036130000001</v>
      </c>
    </row>
    <row r="1730" spans="1:5" x14ac:dyDescent="0.25">
      <c r="A1730">
        <v>2100295</v>
      </c>
      <c r="B1730">
        <v>2</v>
      </c>
      <c r="C1730">
        <v>16</v>
      </c>
      <c r="D1730">
        <v>42</v>
      </c>
      <c r="E1730">
        <v>20606.611327999999</v>
      </c>
    </row>
    <row r="1731" spans="1:5" x14ac:dyDescent="0.25">
      <c r="A1731">
        <v>42</v>
      </c>
      <c r="B1731">
        <v>2</v>
      </c>
      <c r="C1731">
        <v>16</v>
      </c>
      <c r="D1731">
        <v>44</v>
      </c>
      <c r="E1731">
        <v>43335.886719000002</v>
      </c>
    </row>
    <row r="1732" spans="1:5" x14ac:dyDescent="0.25">
      <c r="A1732">
        <v>42</v>
      </c>
      <c r="B1732">
        <v>2</v>
      </c>
      <c r="C1732">
        <v>16</v>
      </c>
      <c r="D1732">
        <v>48</v>
      </c>
      <c r="E1732">
        <v>23538.240234000001</v>
      </c>
    </row>
    <row r="1733" spans="1:5" x14ac:dyDescent="0.25">
      <c r="A1733">
        <v>42</v>
      </c>
      <c r="B1733">
        <v>2</v>
      </c>
      <c r="C1733">
        <v>16</v>
      </c>
      <c r="D1733">
        <v>49</v>
      </c>
      <c r="E1733">
        <v>27165.285156000002</v>
      </c>
    </row>
    <row r="1734" spans="1:5" x14ac:dyDescent="0.25">
      <c r="A1734">
        <v>42</v>
      </c>
      <c r="B1734">
        <v>2</v>
      </c>
      <c r="C1734">
        <v>16</v>
      </c>
      <c r="D1734">
        <v>50</v>
      </c>
      <c r="E1734">
        <v>53956.316405999998</v>
      </c>
    </row>
    <row r="1735" spans="1:5" x14ac:dyDescent="0.25">
      <c r="A1735">
        <v>2100295</v>
      </c>
      <c r="B1735">
        <v>2</v>
      </c>
      <c r="C1735">
        <v>16</v>
      </c>
      <c r="D1735">
        <v>51</v>
      </c>
      <c r="E1735">
        <v>47911.007812000003</v>
      </c>
    </row>
    <row r="1736" spans="1:5" x14ac:dyDescent="0.25">
      <c r="A1736">
        <v>42</v>
      </c>
      <c r="B1736">
        <v>2</v>
      </c>
      <c r="C1736">
        <v>16</v>
      </c>
      <c r="D1736">
        <v>52</v>
      </c>
      <c r="E1736">
        <v>25539.384765999999</v>
      </c>
    </row>
    <row r="1737" spans="1:5" x14ac:dyDescent="0.25">
      <c r="A1737">
        <v>2100295</v>
      </c>
      <c r="B1737">
        <v>2</v>
      </c>
      <c r="C1737">
        <v>16</v>
      </c>
      <c r="D1737">
        <v>52</v>
      </c>
      <c r="E1737">
        <v>33994.453125</v>
      </c>
    </row>
    <row r="1738" spans="1:5" x14ac:dyDescent="0.25">
      <c r="A1738">
        <v>42</v>
      </c>
      <c r="B1738">
        <v>2</v>
      </c>
      <c r="C1738">
        <v>16</v>
      </c>
      <c r="D1738">
        <v>54</v>
      </c>
      <c r="E1738">
        <v>21765.960938</v>
      </c>
    </row>
    <row r="1739" spans="1:5" x14ac:dyDescent="0.25">
      <c r="A1739">
        <v>2100295</v>
      </c>
      <c r="B1739">
        <v>2</v>
      </c>
      <c r="C1739">
        <v>16</v>
      </c>
      <c r="D1739">
        <v>57</v>
      </c>
      <c r="E1739">
        <v>31067.929688</v>
      </c>
    </row>
    <row r="1740" spans="1:5" x14ac:dyDescent="0.25">
      <c r="A1740">
        <v>2100295</v>
      </c>
      <c r="B1740">
        <v>2</v>
      </c>
      <c r="C1740">
        <v>16</v>
      </c>
      <c r="D1740">
        <v>58</v>
      </c>
      <c r="E1740">
        <v>32742.091797000001</v>
      </c>
    </row>
    <row r="1741" spans="1:5" x14ac:dyDescent="0.25">
      <c r="A1741">
        <v>2100295</v>
      </c>
      <c r="B1741">
        <v>2</v>
      </c>
      <c r="C1741">
        <v>16</v>
      </c>
      <c r="D1741">
        <v>59</v>
      </c>
      <c r="E1741">
        <v>42326.707030999998</v>
      </c>
    </row>
    <row r="1742" spans="1:5" x14ac:dyDescent="0.25">
      <c r="A1742">
        <v>42</v>
      </c>
      <c r="B1742">
        <v>2</v>
      </c>
      <c r="C1742">
        <v>16</v>
      </c>
      <c r="D1742">
        <v>60</v>
      </c>
      <c r="E1742">
        <v>34450.507812000003</v>
      </c>
    </row>
    <row r="1743" spans="1:5" x14ac:dyDescent="0.25">
      <c r="A1743">
        <v>42</v>
      </c>
      <c r="B1743">
        <v>2</v>
      </c>
      <c r="C1743">
        <v>16</v>
      </c>
      <c r="D1743">
        <v>62</v>
      </c>
      <c r="E1743">
        <v>21132.419922000001</v>
      </c>
    </row>
    <row r="1744" spans="1:5" x14ac:dyDescent="0.25">
      <c r="A1744">
        <v>2100295</v>
      </c>
      <c r="B1744">
        <v>2</v>
      </c>
      <c r="C1744">
        <v>16</v>
      </c>
      <c r="D1744">
        <v>62</v>
      </c>
      <c r="E1744">
        <v>15133.287109000001</v>
      </c>
    </row>
    <row r="1745" spans="1:5" x14ac:dyDescent="0.25">
      <c r="A1745">
        <v>2100295</v>
      </c>
      <c r="B1745">
        <v>2</v>
      </c>
      <c r="C1745">
        <v>16</v>
      </c>
      <c r="D1745">
        <v>63</v>
      </c>
      <c r="E1745">
        <v>33122.726562000003</v>
      </c>
    </row>
    <row r="1746" spans="1:5" x14ac:dyDescent="0.25">
      <c r="A1746">
        <v>42</v>
      </c>
      <c r="B1746">
        <v>2</v>
      </c>
      <c r="C1746">
        <v>16</v>
      </c>
      <c r="D1746">
        <v>64</v>
      </c>
      <c r="E1746">
        <v>34503.585937999997</v>
      </c>
    </row>
    <row r="1747" spans="1:5" x14ac:dyDescent="0.25">
      <c r="A1747">
        <v>2100295</v>
      </c>
      <c r="B1747">
        <v>2</v>
      </c>
      <c r="C1747">
        <v>16</v>
      </c>
      <c r="D1747">
        <v>65</v>
      </c>
      <c r="E1747">
        <v>8991.0761719999991</v>
      </c>
    </row>
    <row r="1748" spans="1:5" x14ac:dyDescent="0.25">
      <c r="A1748">
        <v>42</v>
      </c>
      <c r="B1748">
        <v>2</v>
      </c>
      <c r="C1748">
        <v>16</v>
      </c>
      <c r="D1748">
        <v>68</v>
      </c>
      <c r="E1748">
        <v>17357.951172000001</v>
      </c>
    </row>
    <row r="1749" spans="1:5" x14ac:dyDescent="0.25">
      <c r="A1749">
        <v>42</v>
      </c>
      <c r="B1749">
        <v>2</v>
      </c>
      <c r="C1749">
        <v>16</v>
      </c>
      <c r="D1749">
        <v>70</v>
      </c>
      <c r="E1749">
        <v>34078.644530999998</v>
      </c>
    </row>
    <row r="1750" spans="1:5" x14ac:dyDescent="0.25">
      <c r="A1750">
        <v>42</v>
      </c>
      <c r="B1750">
        <v>2</v>
      </c>
      <c r="C1750">
        <v>16</v>
      </c>
      <c r="D1750">
        <v>71</v>
      </c>
      <c r="E1750">
        <v>39016.324219000002</v>
      </c>
    </row>
    <row r="1751" spans="1:5" x14ac:dyDescent="0.25">
      <c r="A1751">
        <v>42</v>
      </c>
      <c r="B1751">
        <v>2</v>
      </c>
      <c r="C1751">
        <v>16</v>
      </c>
      <c r="D1751">
        <v>75</v>
      </c>
      <c r="E1751">
        <v>51722.550780999998</v>
      </c>
    </row>
    <row r="1752" spans="1:5" x14ac:dyDescent="0.25">
      <c r="A1752">
        <v>2100295</v>
      </c>
      <c r="B1752">
        <v>2</v>
      </c>
      <c r="C1752">
        <v>16</v>
      </c>
      <c r="D1752">
        <v>78</v>
      </c>
      <c r="E1752">
        <v>17655.394531000002</v>
      </c>
    </row>
    <row r="1753" spans="1:5" x14ac:dyDescent="0.25">
      <c r="A1753">
        <v>2100295</v>
      </c>
      <c r="B1753">
        <v>2</v>
      </c>
      <c r="C1753">
        <v>16</v>
      </c>
      <c r="D1753">
        <v>79</v>
      </c>
      <c r="E1753">
        <v>39406.101562000003</v>
      </c>
    </row>
    <row r="1754" spans="1:5" x14ac:dyDescent="0.25">
      <c r="A1754">
        <v>2100295</v>
      </c>
      <c r="B1754">
        <v>2</v>
      </c>
      <c r="C1754">
        <v>16</v>
      </c>
      <c r="D1754">
        <v>81</v>
      </c>
      <c r="E1754">
        <v>29246.679688</v>
      </c>
    </row>
    <row r="1755" spans="1:5" x14ac:dyDescent="0.25">
      <c r="A1755">
        <v>42</v>
      </c>
      <c r="B1755">
        <v>2</v>
      </c>
      <c r="C1755">
        <v>16</v>
      </c>
      <c r="D1755">
        <v>82</v>
      </c>
      <c r="E1755">
        <v>25622.089843999998</v>
      </c>
    </row>
    <row r="1756" spans="1:5" x14ac:dyDescent="0.25">
      <c r="A1756">
        <v>2100295</v>
      </c>
      <c r="B1756">
        <v>2</v>
      </c>
      <c r="C1756">
        <v>16</v>
      </c>
      <c r="D1756">
        <v>84</v>
      </c>
      <c r="E1756">
        <v>22231.396484000001</v>
      </c>
    </row>
    <row r="1757" spans="1:5" x14ac:dyDescent="0.25">
      <c r="A1757">
        <v>42</v>
      </c>
      <c r="B1757">
        <v>2</v>
      </c>
      <c r="C1757">
        <v>16</v>
      </c>
      <c r="D1757">
        <v>85</v>
      </c>
      <c r="E1757">
        <v>36123.0625</v>
      </c>
    </row>
    <row r="1758" spans="1:5" x14ac:dyDescent="0.25">
      <c r="A1758">
        <v>2100295</v>
      </c>
      <c r="B1758">
        <v>2</v>
      </c>
      <c r="C1758">
        <v>16</v>
      </c>
      <c r="D1758">
        <v>85</v>
      </c>
      <c r="E1758">
        <v>43224.773437999997</v>
      </c>
    </row>
    <row r="1759" spans="1:5" x14ac:dyDescent="0.25">
      <c r="A1759">
        <v>42</v>
      </c>
      <c r="B1759">
        <v>2</v>
      </c>
      <c r="C1759">
        <v>16</v>
      </c>
      <c r="D1759">
        <v>86</v>
      </c>
      <c r="E1759">
        <v>34736.75</v>
      </c>
    </row>
    <row r="1760" spans="1:5" x14ac:dyDescent="0.25">
      <c r="A1760">
        <v>2100295</v>
      </c>
      <c r="B1760">
        <v>2</v>
      </c>
      <c r="C1760">
        <v>16</v>
      </c>
      <c r="D1760">
        <v>86</v>
      </c>
      <c r="E1760">
        <v>43095.796875</v>
      </c>
    </row>
    <row r="1761" spans="1:5" x14ac:dyDescent="0.25">
      <c r="A1761">
        <v>42</v>
      </c>
      <c r="B1761">
        <v>2</v>
      </c>
      <c r="C1761">
        <v>16</v>
      </c>
      <c r="D1761">
        <v>87</v>
      </c>
      <c r="E1761">
        <v>56948.753905999998</v>
      </c>
    </row>
    <row r="1762" spans="1:5" x14ac:dyDescent="0.25">
      <c r="A1762">
        <v>2100295</v>
      </c>
      <c r="B1762">
        <v>2</v>
      </c>
      <c r="C1762">
        <v>16</v>
      </c>
      <c r="D1762">
        <v>88</v>
      </c>
      <c r="E1762">
        <v>26288.443359000001</v>
      </c>
    </row>
    <row r="1763" spans="1:5" x14ac:dyDescent="0.25">
      <c r="A1763">
        <v>42</v>
      </c>
      <c r="B1763">
        <v>2</v>
      </c>
      <c r="C1763">
        <v>16</v>
      </c>
      <c r="D1763">
        <v>89</v>
      </c>
      <c r="E1763">
        <v>7063.8007809999999</v>
      </c>
    </row>
    <row r="1764" spans="1:5" x14ac:dyDescent="0.25">
      <c r="A1764">
        <v>2100295</v>
      </c>
      <c r="B1764">
        <v>2</v>
      </c>
      <c r="C1764">
        <v>16</v>
      </c>
      <c r="D1764">
        <v>89</v>
      </c>
      <c r="E1764">
        <v>19451.130859000001</v>
      </c>
    </row>
    <row r="1765" spans="1:5" x14ac:dyDescent="0.25">
      <c r="A1765">
        <v>42</v>
      </c>
      <c r="B1765">
        <v>2</v>
      </c>
      <c r="C1765">
        <v>16</v>
      </c>
      <c r="D1765">
        <v>94</v>
      </c>
      <c r="E1765">
        <v>16141.299805000001</v>
      </c>
    </row>
    <row r="1766" spans="1:5" x14ac:dyDescent="0.25">
      <c r="A1766">
        <v>42</v>
      </c>
      <c r="B1766">
        <v>2</v>
      </c>
      <c r="C1766">
        <v>16</v>
      </c>
      <c r="D1766">
        <v>97</v>
      </c>
      <c r="E1766">
        <v>15821.109375</v>
      </c>
    </row>
    <row r="1767" spans="1:5" x14ac:dyDescent="0.25">
      <c r="A1767">
        <v>2100295</v>
      </c>
      <c r="B1767">
        <v>2</v>
      </c>
      <c r="C1767">
        <v>16</v>
      </c>
      <c r="D1767">
        <v>97</v>
      </c>
      <c r="E1767">
        <v>42125.355469000002</v>
      </c>
    </row>
    <row r="1768" spans="1:5" x14ac:dyDescent="0.25">
      <c r="A1768">
        <v>42</v>
      </c>
      <c r="B1768">
        <v>2</v>
      </c>
      <c r="C1768">
        <v>16</v>
      </c>
      <c r="D1768">
        <v>99</v>
      </c>
      <c r="E1768">
        <v>31519.603515999999</v>
      </c>
    </row>
    <row r="1769" spans="1:5" x14ac:dyDescent="0.25">
      <c r="A1769">
        <v>2100295</v>
      </c>
      <c r="B1769">
        <v>2</v>
      </c>
      <c r="C1769">
        <v>16</v>
      </c>
      <c r="D1769">
        <v>99</v>
      </c>
      <c r="E1769">
        <v>41451.964844000002</v>
      </c>
    </row>
    <row r="1770" spans="1:5" x14ac:dyDescent="0.25">
      <c r="A1770">
        <v>42</v>
      </c>
      <c r="B1770">
        <v>2</v>
      </c>
      <c r="C1770">
        <v>17</v>
      </c>
      <c r="D1770">
        <v>-1</v>
      </c>
      <c r="E1770">
        <v>5154.4873049999997</v>
      </c>
    </row>
    <row r="1771" spans="1:5" x14ac:dyDescent="0.25">
      <c r="A1771">
        <v>2100295</v>
      </c>
      <c r="B1771">
        <v>2</v>
      </c>
      <c r="C1771">
        <v>17</v>
      </c>
      <c r="D1771">
        <v>-1</v>
      </c>
      <c r="E1771">
        <v>3887.6000979999999</v>
      </c>
    </row>
    <row r="1772" spans="1:5" x14ac:dyDescent="0.25">
      <c r="A1772">
        <v>2100295</v>
      </c>
      <c r="B1772">
        <v>2</v>
      </c>
      <c r="C1772">
        <v>17</v>
      </c>
      <c r="D1772">
        <v>4</v>
      </c>
      <c r="E1772">
        <v>8907.1630860000005</v>
      </c>
    </row>
    <row r="1773" spans="1:5" x14ac:dyDescent="0.25">
      <c r="A1773">
        <v>42</v>
      </c>
      <c r="B1773">
        <v>2</v>
      </c>
      <c r="C1773">
        <v>17</v>
      </c>
      <c r="D1773">
        <v>5</v>
      </c>
      <c r="E1773">
        <v>9596.328125</v>
      </c>
    </row>
    <row r="1774" spans="1:5" x14ac:dyDescent="0.25">
      <c r="A1774">
        <v>2100295</v>
      </c>
      <c r="B1774">
        <v>2</v>
      </c>
      <c r="C1774">
        <v>17</v>
      </c>
      <c r="D1774">
        <v>5</v>
      </c>
      <c r="E1774">
        <v>21729.949218999998</v>
      </c>
    </row>
    <row r="1775" spans="1:5" x14ac:dyDescent="0.25">
      <c r="A1775">
        <v>42</v>
      </c>
      <c r="B1775">
        <v>2</v>
      </c>
      <c r="C1775">
        <v>17</v>
      </c>
      <c r="D1775">
        <v>7</v>
      </c>
      <c r="E1775">
        <v>27021.974609000001</v>
      </c>
    </row>
    <row r="1776" spans="1:5" x14ac:dyDescent="0.25">
      <c r="A1776">
        <v>2100295</v>
      </c>
      <c r="B1776">
        <v>2</v>
      </c>
      <c r="C1776">
        <v>17</v>
      </c>
      <c r="D1776">
        <v>7</v>
      </c>
      <c r="E1776">
        <v>6255.9228519999997</v>
      </c>
    </row>
    <row r="1777" spans="1:5" x14ac:dyDescent="0.25">
      <c r="A1777">
        <v>2100295</v>
      </c>
      <c r="B1777">
        <v>2</v>
      </c>
      <c r="C1777">
        <v>17</v>
      </c>
      <c r="D1777">
        <v>8</v>
      </c>
      <c r="E1777">
        <v>9723.8623050000006</v>
      </c>
    </row>
    <row r="1778" spans="1:5" x14ac:dyDescent="0.25">
      <c r="A1778">
        <v>42</v>
      </c>
      <c r="B1778">
        <v>2</v>
      </c>
      <c r="C1778">
        <v>17</v>
      </c>
      <c r="D1778">
        <v>9</v>
      </c>
      <c r="E1778">
        <v>15095.320312</v>
      </c>
    </row>
    <row r="1779" spans="1:5" x14ac:dyDescent="0.25">
      <c r="A1779">
        <v>42</v>
      </c>
      <c r="B1779">
        <v>2</v>
      </c>
      <c r="C1779">
        <v>17</v>
      </c>
      <c r="D1779">
        <v>10</v>
      </c>
      <c r="E1779">
        <v>11368.419921999999</v>
      </c>
    </row>
    <row r="1780" spans="1:5" x14ac:dyDescent="0.25">
      <c r="A1780">
        <v>2100295</v>
      </c>
      <c r="B1780">
        <v>2</v>
      </c>
      <c r="C1780">
        <v>17</v>
      </c>
      <c r="D1780">
        <v>11</v>
      </c>
      <c r="E1780">
        <v>12663.453125</v>
      </c>
    </row>
    <row r="1781" spans="1:5" x14ac:dyDescent="0.25">
      <c r="A1781">
        <v>42</v>
      </c>
      <c r="B1781">
        <v>2</v>
      </c>
      <c r="C1781">
        <v>17</v>
      </c>
      <c r="D1781">
        <v>14</v>
      </c>
      <c r="E1781">
        <v>16466.115234000001</v>
      </c>
    </row>
    <row r="1782" spans="1:5" x14ac:dyDescent="0.25">
      <c r="A1782">
        <v>2100295</v>
      </c>
      <c r="B1782">
        <v>2</v>
      </c>
      <c r="C1782">
        <v>17</v>
      </c>
      <c r="D1782">
        <v>22</v>
      </c>
      <c r="E1782">
        <v>15700.194336</v>
      </c>
    </row>
    <row r="1783" spans="1:5" x14ac:dyDescent="0.25">
      <c r="A1783">
        <v>2100295</v>
      </c>
      <c r="B1783">
        <v>2</v>
      </c>
      <c r="C1783">
        <v>17</v>
      </c>
      <c r="D1783">
        <v>23</v>
      </c>
      <c r="E1783">
        <v>16303.890625</v>
      </c>
    </row>
    <row r="1784" spans="1:5" x14ac:dyDescent="0.25">
      <c r="A1784">
        <v>42</v>
      </c>
      <c r="B1784">
        <v>2</v>
      </c>
      <c r="C1784">
        <v>17</v>
      </c>
      <c r="D1784">
        <v>25</v>
      </c>
      <c r="E1784">
        <v>14682.817383</v>
      </c>
    </row>
    <row r="1785" spans="1:5" x14ac:dyDescent="0.25">
      <c r="A1785">
        <v>2100295</v>
      </c>
      <c r="B1785">
        <v>2</v>
      </c>
      <c r="C1785">
        <v>17</v>
      </c>
      <c r="D1785">
        <v>25</v>
      </c>
      <c r="E1785">
        <v>36290.164062000003</v>
      </c>
    </row>
    <row r="1786" spans="1:5" x14ac:dyDescent="0.25">
      <c r="A1786">
        <v>42</v>
      </c>
      <c r="B1786">
        <v>2</v>
      </c>
      <c r="C1786">
        <v>17</v>
      </c>
      <c r="D1786">
        <v>29</v>
      </c>
      <c r="E1786">
        <v>16829.738281000002</v>
      </c>
    </row>
    <row r="1787" spans="1:5" x14ac:dyDescent="0.25">
      <c r="A1787">
        <v>42</v>
      </c>
      <c r="B1787">
        <v>2</v>
      </c>
      <c r="C1787">
        <v>17</v>
      </c>
      <c r="D1787">
        <v>30</v>
      </c>
      <c r="E1787">
        <v>36783.4375</v>
      </c>
    </row>
    <row r="1788" spans="1:5" x14ac:dyDescent="0.25">
      <c r="A1788">
        <v>42</v>
      </c>
      <c r="B1788">
        <v>2</v>
      </c>
      <c r="C1788">
        <v>17</v>
      </c>
      <c r="D1788">
        <v>31</v>
      </c>
      <c r="E1788">
        <v>20244.628906000002</v>
      </c>
    </row>
    <row r="1789" spans="1:5" x14ac:dyDescent="0.25">
      <c r="A1789">
        <v>2100295</v>
      </c>
      <c r="B1789">
        <v>2</v>
      </c>
      <c r="C1789">
        <v>17</v>
      </c>
      <c r="D1789">
        <v>33</v>
      </c>
      <c r="E1789">
        <v>18901.943359000001</v>
      </c>
    </row>
    <row r="1790" spans="1:5" x14ac:dyDescent="0.25">
      <c r="A1790">
        <v>2100295</v>
      </c>
      <c r="B1790">
        <v>2</v>
      </c>
      <c r="C1790">
        <v>17</v>
      </c>
      <c r="D1790">
        <v>36</v>
      </c>
      <c r="E1790">
        <v>21906.984375</v>
      </c>
    </row>
    <row r="1791" spans="1:5" x14ac:dyDescent="0.25">
      <c r="A1791">
        <v>42</v>
      </c>
      <c r="B1791">
        <v>2</v>
      </c>
      <c r="C1791">
        <v>17</v>
      </c>
      <c r="D1791">
        <v>38</v>
      </c>
      <c r="E1791">
        <v>14172.563477</v>
      </c>
    </row>
    <row r="1792" spans="1:5" x14ac:dyDescent="0.25">
      <c r="A1792">
        <v>2100295</v>
      </c>
      <c r="B1792">
        <v>2</v>
      </c>
      <c r="C1792">
        <v>17</v>
      </c>
      <c r="D1792">
        <v>38</v>
      </c>
      <c r="E1792">
        <v>13471.153319999999</v>
      </c>
    </row>
    <row r="1793" spans="1:5" x14ac:dyDescent="0.25">
      <c r="A1793">
        <v>2100295</v>
      </c>
      <c r="B1793">
        <v>2</v>
      </c>
      <c r="C1793">
        <v>17</v>
      </c>
      <c r="D1793">
        <v>39</v>
      </c>
      <c r="E1793">
        <v>7733.3198240000002</v>
      </c>
    </row>
    <row r="1794" spans="1:5" x14ac:dyDescent="0.25">
      <c r="A1794">
        <v>42</v>
      </c>
      <c r="B1794">
        <v>2</v>
      </c>
      <c r="C1794">
        <v>17</v>
      </c>
      <c r="D1794">
        <v>40</v>
      </c>
      <c r="E1794">
        <v>16801.697265999999</v>
      </c>
    </row>
    <row r="1795" spans="1:5" x14ac:dyDescent="0.25">
      <c r="A1795">
        <v>42</v>
      </c>
      <c r="B1795">
        <v>2</v>
      </c>
      <c r="C1795">
        <v>17</v>
      </c>
      <c r="D1795">
        <v>41</v>
      </c>
      <c r="E1795">
        <v>16019.673828000001</v>
      </c>
    </row>
    <row r="1796" spans="1:5" x14ac:dyDescent="0.25">
      <c r="A1796">
        <v>2100295</v>
      </c>
      <c r="B1796">
        <v>2</v>
      </c>
      <c r="C1796">
        <v>17</v>
      </c>
      <c r="D1796">
        <v>42</v>
      </c>
      <c r="E1796">
        <v>22312.996093999998</v>
      </c>
    </row>
    <row r="1797" spans="1:5" x14ac:dyDescent="0.25">
      <c r="A1797">
        <v>42</v>
      </c>
      <c r="B1797">
        <v>2</v>
      </c>
      <c r="C1797">
        <v>17</v>
      </c>
      <c r="D1797">
        <v>44</v>
      </c>
      <c r="E1797">
        <v>19228.050781000002</v>
      </c>
    </row>
    <row r="1798" spans="1:5" x14ac:dyDescent="0.25">
      <c r="A1798">
        <v>2100295</v>
      </c>
      <c r="B1798">
        <v>2</v>
      </c>
      <c r="C1798">
        <v>17</v>
      </c>
      <c r="D1798">
        <v>46</v>
      </c>
      <c r="E1798">
        <v>22708.128906000002</v>
      </c>
    </row>
    <row r="1799" spans="1:5" x14ac:dyDescent="0.25">
      <c r="A1799">
        <v>42</v>
      </c>
      <c r="B1799">
        <v>2</v>
      </c>
      <c r="C1799">
        <v>17</v>
      </c>
      <c r="D1799">
        <v>50</v>
      </c>
      <c r="E1799">
        <v>23883.728515999999</v>
      </c>
    </row>
    <row r="1800" spans="1:5" x14ac:dyDescent="0.25">
      <c r="A1800">
        <v>2100295</v>
      </c>
      <c r="B1800">
        <v>2</v>
      </c>
      <c r="C1800">
        <v>17</v>
      </c>
      <c r="D1800">
        <v>51</v>
      </c>
      <c r="E1800">
        <v>27326.970702999999</v>
      </c>
    </row>
    <row r="1801" spans="1:5" x14ac:dyDescent="0.25">
      <c r="A1801">
        <v>42</v>
      </c>
      <c r="B1801">
        <v>2</v>
      </c>
      <c r="C1801">
        <v>17</v>
      </c>
      <c r="D1801">
        <v>53</v>
      </c>
      <c r="E1801">
        <v>14068.731444999999</v>
      </c>
    </row>
    <row r="1802" spans="1:5" x14ac:dyDescent="0.25">
      <c r="A1802">
        <v>42</v>
      </c>
      <c r="B1802">
        <v>2</v>
      </c>
      <c r="C1802">
        <v>17</v>
      </c>
      <c r="D1802">
        <v>54</v>
      </c>
      <c r="E1802">
        <v>7429.1826170000004</v>
      </c>
    </row>
    <row r="1803" spans="1:5" x14ac:dyDescent="0.25">
      <c r="A1803">
        <v>42</v>
      </c>
      <c r="B1803">
        <v>2</v>
      </c>
      <c r="C1803">
        <v>17</v>
      </c>
      <c r="D1803">
        <v>55</v>
      </c>
      <c r="E1803">
        <v>23200.892577999999</v>
      </c>
    </row>
    <row r="1804" spans="1:5" x14ac:dyDescent="0.25">
      <c r="A1804">
        <v>42</v>
      </c>
      <c r="B1804">
        <v>2</v>
      </c>
      <c r="C1804">
        <v>17</v>
      </c>
      <c r="D1804">
        <v>56</v>
      </c>
      <c r="E1804">
        <v>25924.960938</v>
      </c>
    </row>
    <row r="1805" spans="1:5" x14ac:dyDescent="0.25">
      <c r="A1805">
        <v>42</v>
      </c>
      <c r="B1805">
        <v>2</v>
      </c>
      <c r="C1805">
        <v>17</v>
      </c>
      <c r="D1805">
        <v>61</v>
      </c>
      <c r="E1805">
        <v>20695.054688</v>
      </c>
    </row>
    <row r="1806" spans="1:5" x14ac:dyDescent="0.25">
      <c r="A1806">
        <v>42</v>
      </c>
      <c r="B1806">
        <v>2</v>
      </c>
      <c r="C1806">
        <v>17</v>
      </c>
      <c r="D1806">
        <v>64</v>
      </c>
      <c r="E1806">
        <v>23237.964843999998</v>
      </c>
    </row>
    <row r="1807" spans="1:5" x14ac:dyDescent="0.25">
      <c r="A1807">
        <v>42</v>
      </c>
      <c r="B1807">
        <v>2</v>
      </c>
      <c r="C1807">
        <v>17</v>
      </c>
      <c r="D1807">
        <v>65</v>
      </c>
      <c r="E1807">
        <v>13335.877930000001</v>
      </c>
    </row>
    <row r="1808" spans="1:5" x14ac:dyDescent="0.25">
      <c r="A1808">
        <v>2100295</v>
      </c>
      <c r="B1808">
        <v>2</v>
      </c>
      <c r="C1808">
        <v>17</v>
      </c>
      <c r="D1808">
        <v>72</v>
      </c>
      <c r="E1808">
        <v>12227.409180000001</v>
      </c>
    </row>
    <row r="1809" spans="1:5" x14ac:dyDescent="0.25">
      <c r="A1809">
        <v>42</v>
      </c>
      <c r="B1809">
        <v>2</v>
      </c>
      <c r="C1809">
        <v>17</v>
      </c>
      <c r="D1809">
        <v>78</v>
      </c>
      <c r="E1809">
        <v>8394.7451170000004</v>
      </c>
    </row>
    <row r="1810" spans="1:5" x14ac:dyDescent="0.25">
      <c r="A1810">
        <v>2100295</v>
      </c>
      <c r="B1810">
        <v>2</v>
      </c>
      <c r="C1810">
        <v>17</v>
      </c>
      <c r="D1810">
        <v>78</v>
      </c>
      <c r="E1810">
        <v>14943.517578000001</v>
      </c>
    </row>
    <row r="1811" spans="1:5" x14ac:dyDescent="0.25">
      <c r="A1811">
        <v>42</v>
      </c>
      <c r="B1811">
        <v>2</v>
      </c>
      <c r="C1811">
        <v>17</v>
      </c>
      <c r="D1811">
        <v>82</v>
      </c>
      <c r="E1811">
        <v>19409.179688</v>
      </c>
    </row>
    <row r="1812" spans="1:5" x14ac:dyDescent="0.25">
      <c r="A1812">
        <v>42</v>
      </c>
      <c r="B1812">
        <v>2</v>
      </c>
      <c r="C1812">
        <v>17</v>
      </c>
      <c r="D1812">
        <v>85</v>
      </c>
      <c r="E1812">
        <v>15211.391602</v>
      </c>
    </row>
    <row r="1813" spans="1:5" x14ac:dyDescent="0.25">
      <c r="A1813">
        <v>42</v>
      </c>
      <c r="B1813">
        <v>2</v>
      </c>
      <c r="C1813">
        <v>17</v>
      </c>
      <c r="D1813">
        <v>86</v>
      </c>
      <c r="E1813">
        <v>13243.172852</v>
      </c>
    </row>
    <row r="1814" spans="1:5" x14ac:dyDescent="0.25">
      <c r="A1814">
        <v>2100295</v>
      </c>
      <c r="B1814">
        <v>2</v>
      </c>
      <c r="C1814">
        <v>17</v>
      </c>
      <c r="D1814">
        <v>86</v>
      </c>
      <c r="E1814">
        <v>13375.28125</v>
      </c>
    </row>
    <row r="1815" spans="1:5" x14ac:dyDescent="0.25">
      <c r="A1815">
        <v>42</v>
      </c>
      <c r="B1815">
        <v>2</v>
      </c>
      <c r="C1815">
        <v>17</v>
      </c>
      <c r="D1815">
        <v>91</v>
      </c>
      <c r="E1815">
        <v>24962.304688</v>
      </c>
    </row>
    <row r="1816" spans="1:5" x14ac:dyDescent="0.25">
      <c r="A1816">
        <v>42</v>
      </c>
      <c r="B1816">
        <v>2</v>
      </c>
      <c r="C1816">
        <v>17</v>
      </c>
      <c r="D1816">
        <v>94</v>
      </c>
      <c r="E1816">
        <v>12539.894531</v>
      </c>
    </row>
    <row r="1817" spans="1:5" x14ac:dyDescent="0.25">
      <c r="A1817">
        <v>42</v>
      </c>
      <c r="B1817">
        <v>2</v>
      </c>
      <c r="C1817">
        <v>17</v>
      </c>
      <c r="D1817">
        <v>95</v>
      </c>
      <c r="E1817">
        <v>19612.365234000001</v>
      </c>
    </row>
    <row r="1818" spans="1:5" x14ac:dyDescent="0.25">
      <c r="A1818">
        <v>42</v>
      </c>
      <c r="B1818">
        <v>2</v>
      </c>
      <c r="C1818">
        <v>17</v>
      </c>
      <c r="D1818">
        <v>96</v>
      </c>
      <c r="E1818">
        <v>22787.882812</v>
      </c>
    </row>
    <row r="1819" spans="1:5" x14ac:dyDescent="0.25">
      <c r="A1819">
        <v>42</v>
      </c>
      <c r="B1819">
        <v>2</v>
      </c>
      <c r="C1819">
        <v>17</v>
      </c>
      <c r="D1819">
        <v>97</v>
      </c>
      <c r="E1819">
        <v>19279.273438</v>
      </c>
    </row>
    <row r="1820" spans="1:5" x14ac:dyDescent="0.25">
      <c r="A1820">
        <v>2100295</v>
      </c>
      <c r="B1820">
        <v>2</v>
      </c>
      <c r="C1820">
        <v>17</v>
      </c>
      <c r="D1820">
        <v>97</v>
      </c>
      <c r="E1820">
        <v>11254.069336</v>
      </c>
    </row>
    <row r="1821" spans="1:5" x14ac:dyDescent="0.25">
      <c r="A1821">
        <v>2100295</v>
      </c>
      <c r="B1821">
        <v>2</v>
      </c>
      <c r="C1821">
        <v>17</v>
      </c>
      <c r="D1821">
        <v>98</v>
      </c>
      <c r="E1821">
        <v>10919.384765999999</v>
      </c>
    </row>
    <row r="1822" spans="1:5" x14ac:dyDescent="0.25">
      <c r="A1822">
        <v>42</v>
      </c>
      <c r="B1822">
        <v>2</v>
      </c>
      <c r="C1822">
        <v>18</v>
      </c>
      <c r="D1822">
        <v>-1</v>
      </c>
      <c r="E1822">
        <v>28510.802734000001</v>
      </c>
    </row>
    <row r="1823" spans="1:5" x14ac:dyDescent="0.25">
      <c r="A1823">
        <v>2100295</v>
      </c>
      <c r="B1823">
        <v>2</v>
      </c>
      <c r="C1823">
        <v>18</v>
      </c>
      <c r="D1823">
        <v>-1</v>
      </c>
      <c r="E1823">
        <v>23167.880859000001</v>
      </c>
    </row>
    <row r="1824" spans="1:5" x14ac:dyDescent="0.25">
      <c r="A1824">
        <v>42</v>
      </c>
      <c r="B1824">
        <v>2</v>
      </c>
      <c r="C1824">
        <v>18</v>
      </c>
      <c r="D1824">
        <v>1</v>
      </c>
      <c r="E1824">
        <v>89883.25</v>
      </c>
    </row>
    <row r="1825" spans="1:5" x14ac:dyDescent="0.25">
      <c r="A1825">
        <v>42</v>
      </c>
      <c r="B1825">
        <v>2</v>
      </c>
      <c r="C1825">
        <v>18</v>
      </c>
      <c r="D1825">
        <v>2</v>
      </c>
      <c r="E1825">
        <v>19643.585938</v>
      </c>
    </row>
    <row r="1826" spans="1:5" x14ac:dyDescent="0.25">
      <c r="A1826">
        <v>2100295</v>
      </c>
      <c r="B1826">
        <v>2</v>
      </c>
      <c r="C1826">
        <v>18</v>
      </c>
      <c r="D1826">
        <v>2</v>
      </c>
      <c r="E1826">
        <v>75371.445311999996</v>
      </c>
    </row>
    <row r="1827" spans="1:5" x14ac:dyDescent="0.25">
      <c r="A1827">
        <v>42</v>
      </c>
      <c r="B1827">
        <v>2</v>
      </c>
      <c r="C1827">
        <v>18</v>
      </c>
      <c r="D1827">
        <v>4</v>
      </c>
      <c r="E1827">
        <v>147985.890625</v>
      </c>
    </row>
    <row r="1828" spans="1:5" x14ac:dyDescent="0.25">
      <c r="A1828">
        <v>42</v>
      </c>
      <c r="B1828">
        <v>2</v>
      </c>
      <c r="C1828">
        <v>18</v>
      </c>
      <c r="D1828">
        <v>6</v>
      </c>
      <c r="E1828">
        <v>26741.345702999999</v>
      </c>
    </row>
    <row r="1829" spans="1:5" x14ac:dyDescent="0.25">
      <c r="A1829">
        <v>2100295</v>
      </c>
      <c r="B1829">
        <v>2</v>
      </c>
      <c r="C1829">
        <v>18</v>
      </c>
      <c r="D1829">
        <v>7</v>
      </c>
      <c r="E1829">
        <v>45853.085937999997</v>
      </c>
    </row>
    <row r="1830" spans="1:5" x14ac:dyDescent="0.25">
      <c r="A1830">
        <v>42</v>
      </c>
      <c r="B1830">
        <v>2</v>
      </c>
      <c r="C1830">
        <v>18</v>
      </c>
      <c r="D1830">
        <v>8</v>
      </c>
      <c r="E1830">
        <v>71405.648438000004</v>
      </c>
    </row>
    <row r="1831" spans="1:5" x14ac:dyDescent="0.25">
      <c r="A1831">
        <v>2100295</v>
      </c>
      <c r="B1831">
        <v>2</v>
      </c>
      <c r="C1831">
        <v>18</v>
      </c>
      <c r="D1831">
        <v>8</v>
      </c>
      <c r="E1831">
        <v>33079.328125</v>
      </c>
    </row>
    <row r="1832" spans="1:5" x14ac:dyDescent="0.25">
      <c r="A1832">
        <v>42</v>
      </c>
      <c r="B1832">
        <v>2</v>
      </c>
      <c r="C1832">
        <v>18</v>
      </c>
      <c r="D1832">
        <v>9</v>
      </c>
      <c r="E1832">
        <v>85105.140625</v>
      </c>
    </row>
    <row r="1833" spans="1:5" x14ac:dyDescent="0.25">
      <c r="A1833">
        <v>42</v>
      </c>
      <c r="B1833">
        <v>2</v>
      </c>
      <c r="C1833">
        <v>18</v>
      </c>
      <c r="D1833">
        <v>10</v>
      </c>
      <c r="E1833">
        <v>37402.171875</v>
      </c>
    </row>
    <row r="1834" spans="1:5" x14ac:dyDescent="0.25">
      <c r="A1834">
        <v>42</v>
      </c>
      <c r="B1834">
        <v>2</v>
      </c>
      <c r="C1834">
        <v>18</v>
      </c>
      <c r="D1834">
        <v>11</v>
      </c>
      <c r="E1834">
        <v>102927.890625</v>
      </c>
    </row>
    <row r="1835" spans="1:5" x14ac:dyDescent="0.25">
      <c r="A1835">
        <v>42</v>
      </c>
      <c r="B1835">
        <v>2</v>
      </c>
      <c r="C1835">
        <v>18</v>
      </c>
      <c r="D1835">
        <v>12</v>
      </c>
      <c r="E1835">
        <v>77474.195311999996</v>
      </c>
    </row>
    <row r="1836" spans="1:5" x14ac:dyDescent="0.25">
      <c r="A1836">
        <v>2100295</v>
      </c>
      <c r="B1836">
        <v>2</v>
      </c>
      <c r="C1836">
        <v>18</v>
      </c>
      <c r="D1836">
        <v>12</v>
      </c>
      <c r="E1836">
        <v>37379.492187999997</v>
      </c>
    </row>
    <row r="1837" spans="1:5" x14ac:dyDescent="0.25">
      <c r="A1837">
        <v>2100295</v>
      </c>
      <c r="B1837">
        <v>2</v>
      </c>
      <c r="C1837">
        <v>18</v>
      </c>
      <c r="D1837">
        <v>14</v>
      </c>
      <c r="E1837">
        <v>37949.617187999997</v>
      </c>
    </row>
    <row r="1838" spans="1:5" x14ac:dyDescent="0.25">
      <c r="A1838">
        <v>42</v>
      </c>
      <c r="B1838">
        <v>2</v>
      </c>
      <c r="C1838">
        <v>18</v>
      </c>
      <c r="D1838">
        <v>15</v>
      </c>
      <c r="E1838">
        <v>69302.820311999996</v>
      </c>
    </row>
    <row r="1839" spans="1:5" x14ac:dyDescent="0.25">
      <c r="A1839">
        <v>42</v>
      </c>
      <c r="B1839">
        <v>2</v>
      </c>
      <c r="C1839">
        <v>18</v>
      </c>
      <c r="D1839">
        <v>16</v>
      </c>
      <c r="E1839">
        <v>54069.398437999997</v>
      </c>
    </row>
    <row r="1840" spans="1:5" x14ac:dyDescent="0.25">
      <c r="A1840">
        <v>2100295</v>
      </c>
      <c r="B1840">
        <v>2</v>
      </c>
      <c r="C1840">
        <v>18</v>
      </c>
      <c r="D1840">
        <v>16</v>
      </c>
      <c r="E1840">
        <v>32712.068359000001</v>
      </c>
    </row>
    <row r="1841" spans="1:5" x14ac:dyDescent="0.25">
      <c r="A1841">
        <v>42</v>
      </c>
      <c r="B1841">
        <v>2</v>
      </c>
      <c r="C1841">
        <v>18</v>
      </c>
      <c r="D1841">
        <v>17</v>
      </c>
      <c r="E1841">
        <v>64948.460937999997</v>
      </c>
    </row>
    <row r="1842" spans="1:5" x14ac:dyDescent="0.25">
      <c r="A1842">
        <v>42</v>
      </c>
      <c r="B1842">
        <v>2</v>
      </c>
      <c r="C1842">
        <v>18</v>
      </c>
      <c r="D1842">
        <v>19</v>
      </c>
      <c r="E1842">
        <v>115302.257812</v>
      </c>
    </row>
    <row r="1843" spans="1:5" x14ac:dyDescent="0.25">
      <c r="A1843">
        <v>42</v>
      </c>
      <c r="B1843">
        <v>2</v>
      </c>
      <c r="C1843">
        <v>18</v>
      </c>
      <c r="D1843">
        <v>20</v>
      </c>
      <c r="E1843">
        <v>75026.75</v>
      </c>
    </row>
    <row r="1844" spans="1:5" x14ac:dyDescent="0.25">
      <c r="A1844">
        <v>2100295</v>
      </c>
      <c r="B1844">
        <v>2</v>
      </c>
      <c r="C1844">
        <v>18</v>
      </c>
      <c r="D1844">
        <v>21</v>
      </c>
      <c r="E1844">
        <v>36200.882812000003</v>
      </c>
    </row>
    <row r="1845" spans="1:5" x14ac:dyDescent="0.25">
      <c r="A1845">
        <v>42</v>
      </c>
      <c r="B1845">
        <v>2</v>
      </c>
      <c r="C1845">
        <v>18</v>
      </c>
      <c r="D1845">
        <v>23</v>
      </c>
      <c r="E1845">
        <v>80097.179688000004</v>
      </c>
    </row>
    <row r="1846" spans="1:5" x14ac:dyDescent="0.25">
      <c r="A1846">
        <v>2100295</v>
      </c>
      <c r="B1846">
        <v>2</v>
      </c>
      <c r="C1846">
        <v>18</v>
      </c>
      <c r="D1846">
        <v>23</v>
      </c>
      <c r="E1846">
        <v>32560.777343999998</v>
      </c>
    </row>
    <row r="1847" spans="1:5" x14ac:dyDescent="0.25">
      <c r="A1847">
        <v>42</v>
      </c>
      <c r="B1847">
        <v>2</v>
      </c>
      <c r="C1847">
        <v>18</v>
      </c>
      <c r="D1847">
        <v>24</v>
      </c>
      <c r="E1847">
        <v>38256.554687999997</v>
      </c>
    </row>
    <row r="1848" spans="1:5" x14ac:dyDescent="0.25">
      <c r="A1848">
        <v>42</v>
      </c>
      <c r="B1848">
        <v>2</v>
      </c>
      <c r="C1848">
        <v>18</v>
      </c>
      <c r="D1848">
        <v>25</v>
      </c>
      <c r="E1848">
        <v>72626.875</v>
      </c>
    </row>
    <row r="1849" spans="1:5" x14ac:dyDescent="0.25">
      <c r="A1849">
        <v>42</v>
      </c>
      <c r="B1849">
        <v>2</v>
      </c>
      <c r="C1849">
        <v>18</v>
      </c>
      <c r="D1849">
        <v>26</v>
      </c>
      <c r="E1849">
        <v>42762.300780999998</v>
      </c>
    </row>
    <row r="1850" spans="1:5" x14ac:dyDescent="0.25">
      <c r="A1850">
        <v>2100295</v>
      </c>
      <c r="B1850">
        <v>2</v>
      </c>
      <c r="C1850">
        <v>18</v>
      </c>
      <c r="D1850">
        <v>26</v>
      </c>
      <c r="E1850">
        <v>4602.5727539999998</v>
      </c>
    </row>
    <row r="1851" spans="1:5" x14ac:dyDescent="0.25">
      <c r="A1851">
        <v>2100295</v>
      </c>
      <c r="B1851">
        <v>2</v>
      </c>
      <c r="C1851">
        <v>18</v>
      </c>
      <c r="D1851">
        <v>27</v>
      </c>
      <c r="E1851">
        <v>41973.707030999998</v>
      </c>
    </row>
    <row r="1852" spans="1:5" x14ac:dyDescent="0.25">
      <c r="A1852">
        <v>2100295</v>
      </c>
      <c r="B1852">
        <v>2</v>
      </c>
      <c r="C1852">
        <v>18</v>
      </c>
      <c r="D1852">
        <v>28</v>
      </c>
      <c r="E1852">
        <v>72523.375</v>
      </c>
    </row>
    <row r="1853" spans="1:5" x14ac:dyDescent="0.25">
      <c r="A1853">
        <v>42</v>
      </c>
      <c r="B1853">
        <v>2</v>
      </c>
      <c r="C1853">
        <v>18</v>
      </c>
      <c r="D1853">
        <v>29</v>
      </c>
      <c r="E1853">
        <v>56517.769530999998</v>
      </c>
    </row>
    <row r="1854" spans="1:5" x14ac:dyDescent="0.25">
      <c r="A1854">
        <v>42</v>
      </c>
      <c r="B1854">
        <v>2</v>
      </c>
      <c r="C1854">
        <v>18</v>
      </c>
      <c r="D1854">
        <v>30</v>
      </c>
      <c r="E1854">
        <v>101063.382812</v>
      </c>
    </row>
    <row r="1855" spans="1:5" x14ac:dyDescent="0.25">
      <c r="A1855">
        <v>2100295</v>
      </c>
      <c r="B1855">
        <v>2</v>
      </c>
      <c r="C1855">
        <v>18</v>
      </c>
      <c r="D1855">
        <v>30</v>
      </c>
      <c r="E1855">
        <v>33517.609375</v>
      </c>
    </row>
    <row r="1856" spans="1:5" x14ac:dyDescent="0.25">
      <c r="A1856">
        <v>42</v>
      </c>
      <c r="B1856">
        <v>2</v>
      </c>
      <c r="C1856">
        <v>18</v>
      </c>
      <c r="D1856">
        <v>32</v>
      </c>
      <c r="E1856">
        <v>58031.324219000002</v>
      </c>
    </row>
    <row r="1857" spans="1:5" x14ac:dyDescent="0.25">
      <c r="A1857">
        <v>42</v>
      </c>
      <c r="B1857">
        <v>2</v>
      </c>
      <c r="C1857">
        <v>18</v>
      </c>
      <c r="D1857">
        <v>33</v>
      </c>
      <c r="E1857">
        <v>5920.1977539999998</v>
      </c>
    </row>
    <row r="1858" spans="1:5" x14ac:dyDescent="0.25">
      <c r="A1858">
        <v>42</v>
      </c>
      <c r="B1858">
        <v>2</v>
      </c>
      <c r="C1858">
        <v>18</v>
      </c>
      <c r="D1858">
        <v>34</v>
      </c>
      <c r="E1858">
        <v>23957.226562</v>
      </c>
    </row>
    <row r="1859" spans="1:5" x14ac:dyDescent="0.25">
      <c r="A1859">
        <v>2100295</v>
      </c>
      <c r="B1859">
        <v>2</v>
      </c>
      <c r="C1859">
        <v>18</v>
      </c>
      <c r="D1859">
        <v>34</v>
      </c>
      <c r="E1859">
        <v>63547.765625</v>
      </c>
    </row>
    <row r="1860" spans="1:5" x14ac:dyDescent="0.25">
      <c r="A1860">
        <v>42</v>
      </c>
      <c r="B1860">
        <v>2</v>
      </c>
      <c r="C1860">
        <v>18</v>
      </c>
      <c r="D1860">
        <v>35</v>
      </c>
      <c r="E1860">
        <v>118528.5</v>
      </c>
    </row>
    <row r="1861" spans="1:5" x14ac:dyDescent="0.25">
      <c r="A1861">
        <v>42</v>
      </c>
      <c r="B1861">
        <v>2</v>
      </c>
      <c r="C1861">
        <v>18</v>
      </c>
      <c r="D1861">
        <v>36</v>
      </c>
      <c r="E1861">
        <v>38276.070312000003</v>
      </c>
    </row>
    <row r="1862" spans="1:5" x14ac:dyDescent="0.25">
      <c r="A1862">
        <v>42</v>
      </c>
      <c r="B1862">
        <v>2</v>
      </c>
      <c r="C1862">
        <v>18</v>
      </c>
      <c r="D1862">
        <v>37</v>
      </c>
      <c r="E1862">
        <v>37680.085937999997</v>
      </c>
    </row>
    <row r="1863" spans="1:5" x14ac:dyDescent="0.25">
      <c r="A1863">
        <v>42</v>
      </c>
      <c r="B1863">
        <v>2</v>
      </c>
      <c r="C1863">
        <v>18</v>
      </c>
      <c r="D1863">
        <v>38</v>
      </c>
      <c r="E1863">
        <v>36752.40625</v>
      </c>
    </row>
    <row r="1864" spans="1:5" x14ac:dyDescent="0.25">
      <c r="A1864">
        <v>2100295</v>
      </c>
      <c r="B1864">
        <v>2</v>
      </c>
      <c r="C1864">
        <v>18</v>
      </c>
      <c r="D1864">
        <v>39</v>
      </c>
      <c r="E1864">
        <v>33897.140625</v>
      </c>
    </row>
    <row r="1865" spans="1:5" x14ac:dyDescent="0.25">
      <c r="A1865">
        <v>42</v>
      </c>
      <c r="B1865">
        <v>2</v>
      </c>
      <c r="C1865">
        <v>18</v>
      </c>
      <c r="D1865">
        <v>40</v>
      </c>
      <c r="E1865">
        <v>100099.953125</v>
      </c>
    </row>
    <row r="1866" spans="1:5" x14ac:dyDescent="0.25">
      <c r="A1866">
        <v>2100295</v>
      </c>
      <c r="B1866">
        <v>2</v>
      </c>
      <c r="C1866">
        <v>18</v>
      </c>
      <c r="D1866">
        <v>41</v>
      </c>
      <c r="E1866">
        <v>14930.030273</v>
      </c>
    </row>
    <row r="1867" spans="1:5" x14ac:dyDescent="0.25">
      <c r="A1867">
        <v>42</v>
      </c>
      <c r="B1867">
        <v>2</v>
      </c>
      <c r="C1867">
        <v>18</v>
      </c>
      <c r="D1867">
        <v>42</v>
      </c>
      <c r="E1867">
        <v>3842.1821289999998</v>
      </c>
    </row>
    <row r="1868" spans="1:5" x14ac:dyDescent="0.25">
      <c r="A1868">
        <v>2100295</v>
      </c>
      <c r="B1868">
        <v>2</v>
      </c>
      <c r="C1868">
        <v>18</v>
      </c>
      <c r="D1868">
        <v>42</v>
      </c>
      <c r="E1868">
        <v>55362.78125</v>
      </c>
    </row>
    <row r="1869" spans="1:5" x14ac:dyDescent="0.25">
      <c r="A1869">
        <v>42</v>
      </c>
      <c r="B1869">
        <v>2</v>
      </c>
      <c r="C1869">
        <v>18</v>
      </c>
      <c r="D1869">
        <v>44</v>
      </c>
      <c r="E1869">
        <v>57057.097655999998</v>
      </c>
    </row>
    <row r="1870" spans="1:5" x14ac:dyDescent="0.25">
      <c r="A1870">
        <v>42</v>
      </c>
      <c r="B1870">
        <v>2</v>
      </c>
      <c r="C1870">
        <v>18</v>
      </c>
      <c r="D1870">
        <v>48</v>
      </c>
      <c r="E1870">
        <v>87439.859375</v>
      </c>
    </row>
    <row r="1871" spans="1:5" x14ac:dyDescent="0.25">
      <c r="A1871">
        <v>2100295</v>
      </c>
      <c r="B1871">
        <v>2</v>
      </c>
      <c r="C1871">
        <v>18</v>
      </c>
      <c r="D1871">
        <v>48</v>
      </c>
      <c r="E1871">
        <v>18210.648438</v>
      </c>
    </row>
    <row r="1872" spans="1:5" x14ac:dyDescent="0.25">
      <c r="A1872">
        <v>42</v>
      </c>
      <c r="B1872">
        <v>2</v>
      </c>
      <c r="C1872">
        <v>18</v>
      </c>
      <c r="D1872">
        <v>51</v>
      </c>
      <c r="E1872">
        <v>49395.226562000003</v>
      </c>
    </row>
    <row r="1873" spans="1:5" x14ac:dyDescent="0.25">
      <c r="A1873">
        <v>2100295</v>
      </c>
      <c r="B1873">
        <v>2</v>
      </c>
      <c r="C1873">
        <v>18</v>
      </c>
      <c r="D1873">
        <v>51</v>
      </c>
      <c r="E1873">
        <v>42880.964844000002</v>
      </c>
    </row>
    <row r="1874" spans="1:5" x14ac:dyDescent="0.25">
      <c r="A1874">
        <v>42</v>
      </c>
      <c r="B1874">
        <v>2</v>
      </c>
      <c r="C1874">
        <v>18</v>
      </c>
      <c r="D1874">
        <v>52</v>
      </c>
      <c r="E1874">
        <v>15463.512694999999</v>
      </c>
    </row>
    <row r="1875" spans="1:5" x14ac:dyDescent="0.25">
      <c r="A1875">
        <v>2100295</v>
      </c>
      <c r="B1875">
        <v>2</v>
      </c>
      <c r="C1875">
        <v>18</v>
      </c>
      <c r="D1875">
        <v>53</v>
      </c>
      <c r="E1875">
        <v>35599.125</v>
      </c>
    </row>
    <row r="1876" spans="1:5" x14ac:dyDescent="0.25">
      <c r="A1876">
        <v>42</v>
      </c>
      <c r="B1876">
        <v>2</v>
      </c>
      <c r="C1876">
        <v>18</v>
      </c>
      <c r="D1876">
        <v>54</v>
      </c>
      <c r="E1876">
        <v>82274.375</v>
      </c>
    </row>
    <row r="1877" spans="1:5" x14ac:dyDescent="0.25">
      <c r="A1877">
        <v>2100295</v>
      </c>
      <c r="B1877">
        <v>2</v>
      </c>
      <c r="C1877">
        <v>18</v>
      </c>
      <c r="D1877">
        <v>54</v>
      </c>
      <c r="E1877">
        <v>116468.15625</v>
      </c>
    </row>
    <row r="1878" spans="1:5" x14ac:dyDescent="0.25">
      <c r="A1878">
        <v>42</v>
      </c>
      <c r="B1878">
        <v>2</v>
      </c>
      <c r="C1878">
        <v>18</v>
      </c>
      <c r="D1878">
        <v>55</v>
      </c>
      <c r="E1878">
        <v>37304.058594000002</v>
      </c>
    </row>
    <row r="1879" spans="1:5" x14ac:dyDescent="0.25">
      <c r="A1879">
        <v>2100295</v>
      </c>
      <c r="B1879">
        <v>2</v>
      </c>
      <c r="C1879">
        <v>18</v>
      </c>
      <c r="D1879">
        <v>55</v>
      </c>
      <c r="E1879">
        <v>80965.835938000004</v>
      </c>
    </row>
    <row r="1880" spans="1:5" x14ac:dyDescent="0.25">
      <c r="A1880">
        <v>42</v>
      </c>
      <c r="B1880">
        <v>2</v>
      </c>
      <c r="C1880">
        <v>18</v>
      </c>
      <c r="D1880">
        <v>56</v>
      </c>
      <c r="E1880">
        <v>65549.015625</v>
      </c>
    </row>
    <row r="1881" spans="1:5" x14ac:dyDescent="0.25">
      <c r="A1881">
        <v>2100295</v>
      </c>
      <c r="B1881">
        <v>2</v>
      </c>
      <c r="C1881">
        <v>18</v>
      </c>
      <c r="D1881">
        <v>56</v>
      </c>
      <c r="E1881">
        <v>38365.441405999998</v>
      </c>
    </row>
    <row r="1882" spans="1:5" x14ac:dyDescent="0.25">
      <c r="A1882">
        <v>42</v>
      </c>
      <c r="B1882">
        <v>2</v>
      </c>
      <c r="C1882">
        <v>18</v>
      </c>
      <c r="D1882">
        <v>57</v>
      </c>
      <c r="E1882">
        <v>8755.8837889999995</v>
      </c>
    </row>
    <row r="1883" spans="1:5" x14ac:dyDescent="0.25">
      <c r="A1883">
        <v>42</v>
      </c>
      <c r="B1883">
        <v>2</v>
      </c>
      <c r="C1883">
        <v>18</v>
      </c>
      <c r="D1883">
        <v>58</v>
      </c>
      <c r="E1883">
        <v>29664.859375</v>
      </c>
    </row>
    <row r="1884" spans="1:5" x14ac:dyDescent="0.25">
      <c r="A1884">
        <v>42</v>
      </c>
      <c r="B1884">
        <v>2</v>
      </c>
      <c r="C1884">
        <v>18</v>
      </c>
      <c r="D1884">
        <v>61</v>
      </c>
      <c r="E1884">
        <v>74227.679688000004</v>
      </c>
    </row>
    <row r="1885" spans="1:5" x14ac:dyDescent="0.25">
      <c r="A1885">
        <v>2100295</v>
      </c>
      <c r="B1885">
        <v>2</v>
      </c>
      <c r="C1885">
        <v>18</v>
      </c>
      <c r="D1885">
        <v>61</v>
      </c>
      <c r="E1885">
        <v>13090.126953000001</v>
      </c>
    </row>
    <row r="1886" spans="1:5" x14ac:dyDescent="0.25">
      <c r="A1886">
        <v>42</v>
      </c>
      <c r="B1886">
        <v>2</v>
      </c>
      <c r="C1886">
        <v>18</v>
      </c>
      <c r="D1886">
        <v>63</v>
      </c>
      <c r="E1886">
        <v>52583.445312000003</v>
      </c>
    </row>
    <row r="1887" spans="1:5" x14ac:dyDescent="0.25">
      <c r="A1887">
        <v>2100295</v>
      </c>
      <c r="B1887">
        <v>2</v>
      </c>
      <c r="C1887">
        <v>18</v>
      </c>
      <c r="D1887">
        <v>64</v>
      </c>
      <c r="E1887">
        <v>33942.679687999997</v>
      </c>
    </row>
    <row r="1888" spans="1:5" x14ac:dyDescent="0.25">
      <c r="A1888">
        <v>2100295</v>
      </c>
      <c r="B1888">
        <v>2</v>
      </c>
      <c r="C1888">
        <v>18</v>
      </c>
      <c r="D1888">
        <v>65</v>
      </c>
      <c r="E1888">
        <v>75310.203125</v>
      </c>
    </row>
    <row r="1889" spans="1:5" x14ac:dyDescent="0.25">
      <c r="A1889">
        <v>42</v>
      </c>
      <c r="B1889">
        <v>2</v>
      </c>
      <c r="C1889">
        <v>18</v>
      </c>
      <c r="D1889">
        <v>66</v>
      </c>
      <c r="E1889">
        <v>96535.898438000004</v>
      </c>
    </row>
    <row r="1890" spans="1:5" x14ac:dyDescent="0.25">
      <c r="A1890">
        <v>42</v>
      </c>
      <c r="B1890">
        <v>2</v>
      </c>
      <c r="C1890">
        <v>18</v>
      </c>
      <c r="D1890">
        <v>67</v>
      </c>
      <c r="E1890">
        <v>47765.320312000003</v>
      </c>
    </row>
    <row r="1891" spans="1:5" x14ac:dyDescent="0.25">
      <c r="A1891">
        <v>2100295</v>
      </c>
      <c r="B1891">
        <v>2</v>
      </c>
      <c r="C1891">
        <v>18</v>
      </c>
      <c r="D1891">
        <v>67</v>
      </c>
      <c r="E1891">
        <v>86870.492188000004</v>
      </c>
    </row>
    <row r="1892" spans="1:5" x14ac:dyDescent="0.25">
      <c r="A1892">
        <v>42</v>
      </c>
      <c r="B1892">
        <v>2</v>
      </c>
      <c r="C1892">
        <v>18</v>
      </c>
      <c r="D1892">
        <v>68</v>
      </c>
      <c r="E1892">
        <v>72180.921875</v>
      </c>
    </row>
    <row r="1893" spans="1:5" x14ac:dyDescent="0.25">
      <c r="A1893">
        <v>42</v>
      </c>
      <c r="B1893">
        <v>2</v>
      </c>
      <c r="C1893">
        <v>18</v>
      </c>
      <c r="D1893">
        <v>69</v>
      </c>
      <c r="E1893">
        <v>73597.359375</v>
      </c>
    </row>
    <row r="1894" spans="1:5" x14ac:dyDescent="0.25">
      <c r="A1894">
        <v>2100295</v>
      </c>
      <c r="B1894">
        <v>2</v>
      </c>
      <c r="C1894">
        <v>18</v>
      </c>
      <c r="D1894">
        <v>69</v>
      </c>
      <c r="E1894">
        <v>28036.839843999998</v>
      </c>
    </row>
    <row r="1895" spans="1:5" x14ac:dyDescent="0.25">
      <c r="A1895">
        <v>42</v>
      </c>
      <c r="B1895">
        <v>2</v>
      </c>
      <c r="C1895">
        <v>18</v>
      </c>
      <c r="D1895">
        <v>71</v>
      </c>
      <c r="E1895">
        <v>88546.726561999996</v>
      </c>
    </row>
    <row r="1896" spans="1:5" x14ac:dyDescent="0.25">
      <c r="A1896">
        <v>2100295</v>
      </c>
      <c r="B1896">
        <v>2</v>
      </c>
      <c r="C1896">
        <v>18</v>
      </c>
      <c r="D1896">
        <v>77</v>
      </c>
      <c r="E1896">
        <v>44181.992187999997</v>
      </c>
    </row>
    <row r="1897" spans="1:5" x14ac:dyDescent="0.25">
      <c r="A1897">
        <v>42</v>
      </c>
      <c r="B1897">
        <v>2</v>
      </c>
      <c r="C1897">
        <v>18</v>
      </c>
      <c r="D1897">
        <v>80</v>
      </c>
      <c r="E1897">
        <v>30382.449218999998</v>
      </c>
    </row>
    <row r="1898" spans="1:5" x14ac:dyDescent="0.25">
      <c r="A1898">
        <v>42</v>
      </c>
      <c r="B1898">
        <v>2</v>
      </c>
      <c r="C1898">
        <v>18</v>
      </c>
      <c r="D1898">
        <v>81</v>
      </c>
      <c r="E1898">
        <v>90270.617188000004</v>
      </c>
    </row>
    <row r="1899" spans="1:5" x14ac:dyDescent="0.25">
      <c r="A1899">
        <v>2100295</v>
      </c>
      <c r="B1899">
        <v>2</v>
      </c>
      <c r="C1899">
        <v>18</v>
      </c>
      <c r="D1899">
        <v>82</v>
      </c>
      <c r="E1899">
        <v>43633.019530999998</v>
      </c>
    </row>
    <row r="1900" spans="1:5" x14ac:dyDescent="0.25">
      <c r="A1900">
        <v>42</v>
      </c>
      <c r="B1900">
        <v>2</v>
      </c>
      <c r="C1900">
        <v>18</v>
      </c>
      <c r="D1900">
        <v>84</v>
      </c>
      <c r="E1900">
        <v>23917.90625</v>
      </c>
    </row>
    <row r="1901" spans="1:5" x14ac:dyDescent="0.25">
      <c r="A1901">
        <v>42</v>
      </c>
      <c r="B1901">
        <v>2</v>
      </c>
      <c r="C1901">
        <v>18</v>
      </c>
      <c r="D1901">
        <v>85</v>
      </c>
      <c r="E1901">
        <v>59520.976562000003</v>
      </c>
    </row>
    <row r="1902" spans="1:5" x14ac:dyDescent="0.25">
      <c r="A1902">
        <v>2100295</v>
      </c>
      <c r="B1902">
        <v>2</v>
      </c>
      <c r="C1902">
        <v>18</v>
      </c>
      <c r="D1902">
        <v>85</v>
      </c>
      <c r="E1902">
        <v>34798.289062000003</v>
      </c>
    </row>
    <row r="1903" spans="1:5" x14ac:dyDescent="0.25">
      <c r="A1903">
        <v>2100295</v>
      </c>
      <c r="B1903">
        <v>2</v>
      </c>
      <c r="C1903">
        <v>18</v>
      </c>
      <c r="D1903">
        <v>86</v>
      </c>
      <c r="E1903">
        <v>48012.03125</v>
      </c>
    </row>
    <row r="1904" spans="1:5" x14ac:dyDescent="0.25">
      <c r="A1904">
        <v>2100295</v>
      </c>
      <c r="B1904">
        <v>2</v>
      </c>
      <c r="C1904">
        <v>18</v>
      </c>
      <c r="D1904">
        <v>87</v>
      </c>
      <c r="E1904">
        <v>109056.109375</v>
      </c>
    </row>
    <row r="1905" spans="1:5" x14ac:dyDescent="0.25">
      <c r="A1905">
        <v>2100295</v>
      </c>
      <c r="B1905">
        <v>2</v>
      </c>
      <c r="C1905">
        <v>18</v>
      </c>
      <c r="D1905">
        <v>88</v>
      </c>
      <c r="E1905">
        <v>96143.929688000004</v>
      </c>
    </row>
    <row r="1906" spans="1:5" x14ac:dyDescent="0.25">
      <c r="A1906">
        <v>42</v>
      </c>
      <c r="B1906">
        <v>2</v>
      </c>
      <c r="C1906">
        <v>18</v>
      </c>
      <c r="D1906">
        <v>89</v>
      </c>
      <c r="E1906">
        <v>17842.53125</v>
      </c>
    </row>
    <row r="1907" spans="1:5" x14ac:dyDescent="0.25">
      <c r="A1907">
        <v>42</v>
      </c>
      <c r="B1907">
        <v>2</v>
      </c>
      <c r="C1907">
        <v>18</v>
      </c>
      <c r="D1907">
        <v>90</v>
      </c>
      <c r="E1907">
        <v>39216.199219000002</v>
      </c>
    </row>
    <row r="1908" spans="1:5" x14ac:dyDescent="0.25">
      <c r="A1908">
        <v>42</v>
      </c>
      <c r="B1908">
        <v>2</v>
      </c>
      <c r="C1908">
        <v>18</v>
      </c>
      <c r="D1908">
        <v>91</v>
      </c>
      <c r="E1908">
        <v>29375.433593999998</v>
      </c>
    </row>
    <row r="1909" spans="1:5" x14ac:dyDescent="0.25">
      <c r="A1909">
        <v>42</v>
      </c>
      <c r="B1909">
        <v>2</v>
      </c>
      <c r="C1909">
        <v>18</v>
      </c>
      <c r="D1909">
        <v>92</v>
      </c>
      <c r="E1909">
        <v>66970.117188000004</v>
      </c>
    </row>
    <row r="1910" spans="1:5" x14ac:dyDescent="0.25">
      <c r="A1910">
        <v>2100295</v>
      </c>
      <c r="B1910">
        <v>2</v>
      </c>
      <c r="C1910">
        <v>18</v>
      </c>
      <c r="D1910">
        <v>92</v>
      </c>
      <c r="E1910">
        <v>24092.822265999999</v>
      </c>
    </row>
    <row r="1911" spans="1:5" x14ac:dyDescent="0.25">
      <c r="A1911">
        <v>42</v>
      </c>
      <c r="B1911">
        <v>2</v>
      </c>
      <c r="C1911">
        <v>18</v>
      </c>
      <c r="D1911">
        <v>93</v>
      </c>
      <c r="E1911">
        <v>82417.546875</v>
      </c>
    </row>
    <row r="1912" spans="1:5" x14ac:dyDescent="0.25">
      <c r="A1912">
        <v>2100295</v>
      </c>
      <c r="B1912">
        <v>2</v>
      </c>
      <c r="C1912">
        <v>18</v>
      </c>
      <c r="D1912">
        <v>93</v>
      </c>
      <c r="E1912">
        <v>135685.359375</v>
      </c>
    </row>
    <row r="1913" spans="1:5" x14ac:dyDescent="0.25">
      <c r="A1913">
        <v>42</v>
      </c>
      <c r="B1913">
        <v>2</v>
      </c>
      <c r="C1913">
        <v>18</v>
      </c>
      <c r="D1913">
        <v>94</v>
      </c>
      <c r="E1913">
        <v>59663.269530999998</v>
      </c>
    </row>
    <row r="1914" spans="1:5" x14ac:dyDescent="0.25">
      <c r="A1914">
        <v>2100295</v>
      </c>
      <c r="B1914">
        <v>2</v>
      </c>
      <c r="C1914">
        <v>18</v>
      </c>
      <c r="D1914">
        <v>95</v>
      </c>
      <c r="E1914">
        <v>32188.169922000001</v>
      </c>
    </row>
    <row r="1915" spans="1:5" x14ac:dyDescent="0.25">
      <c r="A1915">
        <v>42</v>
      </c>
      <c r="B1915">
        <v>2</v>
      </c>
      <c r="C1915">
        <v>18</v>
      </c>
      <c r="D1915">
        <v>96</v>
      </c>
      <c r="E1915">
        <v>50138.945312000003</v>
      </c>
    </row>
    <row r="1916" spans="1:5" x14ac:dyDescent="0.25">
      <c r="A1916">
        <v>42</v>
      </c>
      <c r="B1916">
        <v>2</v>
      </c>
      <c r="C1916">
        <v>18</v>
      </c>
      <c r="D1916">
        <v>97</v>
      </c>
      <c r="E1916">
        <v>120862.375</v>
      </c>
    </row>
    <row r="1917" spans="1:5" x14ac:dyDescent="0.25">
      <c r="A1917">
        <v>42</v>
      </c>
      <c r="B1917">
        <v>2</v>
      </c>
      <c r="C1917">
        <v>18</v>
      </c>
      <c r="D1917">
        <v>98</v>
      </c>
      <c r="E1917">
        <v>34214.535155999998</v>
      </c>
    </row>
    <row r="1918" spans="1:5" x14ac:dyDescent="0.25">
      <c r="A1918">
        <v>2100295</v>
      </c>
      <c r="B1918">
        <v>2</v>
      </c>
      <c r="C1918">
        <v>18</v>
      </c>
      <c r="D1918">
        <v>98</v>
      </c>
      <c r="E1918">
        <v>17121.523438</v>
      </c>
    </row>
    <row r="1919" spans="1:5" x14ac:dyDescent="0.25">
      <c r="A1919">
        <v>42</v>
      </c>
      <c r="B1919">
        <v>2</v>
      </c>
      <c r="C1919">
        <v>18</v>
      </c>
      <c r="D1919">
        <v>99</v>
      </c>
      <c r="E1919">
        <v>91900.054688000004</v>
      </c>
    </row>
    <row r="1920" spans="1:5" x14ac:dyDescent="0.25">
      <c r="A1920">
        <v>2100295</v>
      </c>
      <c r="B1920">
        <v>2</v>
      </c>
      <c r="C1920">
        <v>18</v>
      </c>
      <c r="D1920">
        <v>100</v>
      </c>
      <c r="E1920">
        <v>55053.152344000002</v>
      </c>
    </row>
    <row r="1921" spans="1:5" x14ac:dyDescent="0.25">
      <c r="A1921">
        <v>42</v>
      </c>
      <c r="B1921">
        <v>2</v>
      </c>
      <c r="C1921">
        <v>19</v>
      </c>
      <c r="D1921">
        <v>-1</v>
      </c>
      <c r="E1921">
        <v>247.05898999999999</v>
      </c>
    </row>
    <row r="1922" spans="1:5" x14ac:dyDescent="0.25">
      <c r="A1922">
        <v>2100295</v>
      </c>
      <c r="B1922">
        <v>2</v>
      </c>
      <c r="C1922">
        <v>19</v>
      </c>
      <c r="D1922">
        <v>-1</v>
      </c>
      <c r="E1922">
        <v>0</v>
      </c>
    </row>
    <row r="1923" spans="1:5" x14ac:dyDescent="0.25">
      <c r="A1923">
        <v>42</v>
      </c>
      <c r="B1923">
        <v>2</v>
      </c>
      <c r="C1923">
        <v>19</v>
      </c>
      <c r="D1923">
        <v>12</v>
      </c>
      <c r="E1923">
        <v>2333.889404</v>
      </c>
    </row>
    <row r="1924" spans="1:5" x14ac:dyDescent="0.25">
      <c r="A1924">
        <v>42</v>
      </c>
      <c r="B1924">
        <v>2</v>
      </c>
      <c r="C1924">
        <v>19</v>
      </c>
      <c r="D1924">
        <v>14</v>
      </c>
      <c r="E1924">
        <v>2852.2145999999998</v>
      </c>
    </row>
    <row r="1925" spans="1:5" x14ac:dyDescent="0.25">
      <c r="A1925">
        <v>42</v>
      </c>
      <c r="B1925">
        <v>2</v>
      </c>
      <c r="C1925">
        <v>19</v>
      </c>
      <c r="D1925">
        <v>18</v>
      </c>
      <c r="E1925">
        <v>1616.8648679999999</v>
      </c>
    </row>
    <row r="1926" spans="1:5" x14ac:dyDescent="0.25">
      <c r="A1926">
        <v>42</v>
      </c>
      <c r="B1926">
        <v>2</v>
      </c>
      <c r="C1926">
        <v>19</v>
      </c>
      <c r="D1926">
        <v>19</v>
      </c>
      <c r="E1926">
        <v>2949.7475589999999</v>
      </c>
    </row>
    <row r="1927" spans="1:5" x14ac:dyDescent="0.25">
      <c r="A1927">
        <v>42</v>
      </c>
      <c r="B1927">
        <v>2</v>
      </c>
      <c r="C1927">
        <v>19</v>
      </c>
      <c r="D1927">
        <v>23</v>
      </c>
      <c r="E1927">
        <v>2378.3789059999999</v>
      </c>
    </row>
    <row r="1928" spans="1:5" x14ac:dyDescent="0.25">
      <c r="A1928">
        <v>42</v>
      </c>
      <c r="B1928">
        <v>2</v>
      </c>
      <c r="C1928">
        <v>19</v>
      </c>
      <c r="D1928">
        <v>28</v>
      </c>
      <c r="E1928">
        <v>3747.4484859999998</v>
      </c>
    </row>
    <row r="1929" spans="1:5" x14ac:dyDescent="0.25">
      <c r="A1929">
        <v>42</v>
      </c>
      <c r="B1929">
        <v>2</v>
      </c>
      <c r="C1929">
        <v>19</v>
      </c>
      <c r="D1929">
        <v>44</v>
      </c>
      <c r="E1929">
        <v>2635.0959469999998</v>
      </c>
    </row>
    <row r="1930" spans="1:5" x14ac:dyDescent="0.25">
      <c r="A1930">
        <v>42</v>
      </c>
      <c r="B1930">
        <v>2</v>
      </c>
      <c r="C1930">
        <v>19</v>
      </c>
      <c r="D1930">
        <v>45</v>
      </c>
      <c r="E1930">
        <v>1683.86853</v>
      </c>
    </row>
    <row r="1931" spans="1:5" x14ac:dyDescent="0.25">
      <c r="A1931">
        <v>42</v>
      </c>
      <c r="B1931">
        <v>2</v>
      </c>
      <c r="C1931">
        <v>19</v>
      </c>
      <c r="D1931">
        <v>54</v>
      </c>
      <c r="E1931">
        <v>1621.6739500000001</v>
      </c>
    </row>
    <row r="1932" spans="1:5" x14ac:dyDescent="0.25">
      <c r="A1932">
        <v>42</v>
      </c>
      <c r="B1932">
        <v>2</v>
      </c>
      <c r="C1932">
        <v>19</v>
      </c>
      <c r="D1932">
        <v>56</v>
      </c>
      <c r="E1932">
        <v>3003.9577640000002</v>
      </c>
    </row>
    <row r="1933" spans="1:5" x14ac:dyDescent="0.25">
      <c r="A1933">
        <v>42</v>
      </c>
      <c r="B1933">
        <v>2</v>
      </c>
      <c r="C1933">
        <v>19</v>
      </c>
      <c r="D1933">
        <v>65</v>
      </c>
      <c r="E1933">
        <v>3363.6682129999999</v>
      </c>
    </row>
    <row r="1934" spans="1:5" x14ac:dyDescent="0.25">
      <c r="A1934">
        <v>42</v>
      </c>
      <c r="B1934">
        <v>2</v>
      </c>
      <c r="C1934">
        <v>19</v>
      </c>
      <c r="D1934">
        <v>80</v>
      </c>
      <c r="E1934">
        <v>2882.9934079999998</v>
      </c>
    </row>
    <row r="1935" spans="1:5" x14ac:dyDescent="0.25">
      <c r="A1935">
        <v>42</v>
      </c>
      <c r="B1935">
        <v>2</v>
      </c>
      <c r="C1935">
        <v>19</v>
      </c>
      <c r="D1935">
        <v>85</v>
      </c>
      <c r="E1935">
        <v>2077.4726559999999</v>
      </c>
    </row>
    <row r="1936" spans="1:5" x14ac:dyDescent="0.25">
      <c r="A1936">
        <v>42</v>
      </c>
      <c r="B1936">
        <v>2</v>
      </c>
      <c r="C1936">
        <v>19</v>
      </c>
      <c r="D1936">
        <v>96</v>
      </c>
      <c r="E1936">
        <v>2693.6215820000002</v>
      </c>
    </row>
    <row r="1937" spans="1:5" x14ac:dyDescent="0.25">
      <c r="A1937">
        <v>42</v>
      </c>
      <c r="B1937">
        <v>2</v>
      </c>
      <c r="C1937">
        <v>20</v>
      </c>
      <c r="D1937">
        <v>-1</v>
      </c>
      <c r="E1937">
        <v>10882.459961</v>
      </c>
    </row>
    <row r="1938" spans="1:5" x14ac:dyDescent="0.25">
      <c r="A1938">
        <v>2100295</v>
      </c>
      <c r="B1938">
        <v>2</v>
      </c>
      <c r="C1938">
        <v>20</v>
      </c>
      <c r="D1938">
        <v>-1</v>
      </c>
      <c r="E1938">
        <v>0</v>
      </c>
    </row>
    <row r="1939" spans="1:5" x14ac:dyDescent="0.25">
      <c r="A1939">
        <v>42</v>
      </c>
      <c r="B1939">
        <v>2</v>
      </c>
      <c r="C1939">
        <v>20</v>
      </c>
      <c r="D1939">
        <v>31</v>
      </c>
      <c r="E1939">
        <v>133336.078125</v>
      </c>
    </row>
    <row r="1940" spans="1:5" x14ac:dyDescent="0.25">
      <c r="A1940">
        <v>42</v>
      </c>
      <c r="B1940">
        <v>2</v>
      </c>
      <c r="C1940">
        <v>20</v>
      </c>
      <c r="D1940">
        <v>37</v>
      </c>
      <c r="E1940">
        <v>168926.421875</v>
      </c>
    </row>
    <row r="1941" spans="1:5" x14ac:dyDescent="0.25">
      <c r="A1941">
        <v>42</v>
      </c>
      <c r="B1941">
        <v>2</v>
      </c>
      <c r="C1941">
        <v>20</v>
      </c>
      <c r="D1941">
        <v>47</v>
      </c>
      <c r="E1941">
        <v>131670.375</v>
      </c>
    </row>
    <row r="1942" spans="1:5" x14ac:dyDescent="0.25">
      <c r="A1942">
        <v>42</v>
      </c>
      <c r="B1942">
        <v>2</v>
      </c>
      <c r="C1942">
        <v>20</v>
      </c>
      <c r="D1942">
        <v>65</v>
      </c>
      <c r="E1942">
        <v>192266.1875</v>
      </c>
    </row>
    <row r="1943" spans="1:5" x14ac:dyDescent="0.25">
      <c r="A1943">
        <v>42</v>
      </c>
      <c r="B1943">
        <v>2</v>
      </c>
      <c r="C1943">
        <v>20</v>
      </c>
      <c r="D1943">
        <v>85</v>
      </c>
      <c r="E1943">
        <v>317269.34375</v>
      </c>
    </row>
  </sheetData>
  <sortState xmlns:xlrd2="http://schemas.microsoft.com/office/spreadsheetml/2017/richdata2" ref="A2:E1944">
    <sortCondition ref="B2:B1944"/>
    <sortCondition ref="C2:C1944"/>
    <sortCondition ref="D2:D1944"/>
  </sortState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EB37-631A-47D1-ADA3-30C56C05561C}">
  <dimension ref="B1:AF1014"/>
  <sheetViews>
    <sheetView topLeftCell="E1" workbookViewId="0">
      <selection activeCell="S24" sqref="S24"/>
    </sheetView>
  </sheetViews>
  <sheetFormatPr defaultRowHeight="15" x14ac:dyDescent="0.25"/>
  <cols>
    <col min="3" max="3" width="10.140625" bestFit="1" customWidth="1"/>
    <col min="4" max="4" width="4.5703125" bestFit="1" customWidth="1"/>
    <col min="5" max="5" width="12" bestFit="1" customWidth="1"/>
    <col min="10" max="10" width="10.140625" bestFit="1" customWidth="1"/>
    <col min="12" max="12" width="12" bestFit="1" customWidth="1"/>
    <col min="13" max="13" width="12" customWidth="1"/>
    <col min="16" max="16" width="11" bestFit="1" customWidth="1"/>
    <col min="17" max="17" width="12.7109375" bestFit="1" customWidth="1"/>
    <col min="19" max="19" width="12" bestFit="1" customWidth="1"/>
    <col min="22" max="23" width="12" bestFit="1" customWidth="1"/>
    <col min="29" max="29" width="12.7109375" bestFit="1" customWidth="1"/>
  </cols>
  <sheetData>
    <row r="1" spans="2:32" x14ac:dyDescent="0.25">
      <c r="I1" t="s">
        <v>26</v>
      </c>
      <c r="L1">
        <f>L2/10</f>
        <v>1234.7831787999999</v>
      </c>
      <c r="M1">
        <f>SQRT((M2-(L2*L2)/10)/9)</f>
        <v>2664.5525419637293</v>
      </c>
      <c r="P1" t="s">
        <v>37</v>
      </c>
      <c r="Q1" t="s">
        <v>29</v>
      </c>
      <c r="U1" t="s">
        <v>35</v>
      </c>
      <c r="V1" t="s">
        <v>36</v>
      </c>
    </row>
    <row r="2" spans="2:32" x14ac:dyDescent="0.25">
      <c r="L2">
        <f>SUM(L4:L13)</f>
        <v>12347.831788</v>
      </c>
      <c r="M2">
        <f>SUM(M4:M13)</f>
        <v>79145457.226442665</v>
      </c>
      <c r="P2">
        <f>SUM(P4:P13)</f>
        <v>12347.831788</v>
      </c>
      <c r="Q2">
        <f>SUM(Q4:Q13)</f>
        <v>79145457.226442665</v>
      </c>
      <c r="R2">
        <f>SUM(R4:R13)</f>
        <v>1234.7831788000001</v>
      </c>
      <c r="S2">
        <f>SUM(S4:S13)</f>
        <v>7914545.7226442676</v>
      </c>
      <c r="U2">
        <f>(Q2-P2^2/10)/9</f>
        <v>7099840.2488853708</v>
      </c>
      <c r="V2">
        <f>((S2-R2^2))*10/9</f>
        <v>7099840.2488853717</v>
      </c>
    </row>
    <row r="3" spans="2:32" x14ac:dyDescent="0.25">
      <c r="B3" t="s">
        <v>2</v>
      </c>
      <c r="C3" t="s">
        <v>1</v>
      </c>
      <c r="D3" t="s">
        <v>3</v>
      </c>
      <c r="E3" t="s">
        <v>7</v>
      </c>
      <c r="F3" t="s">
        <v>19</v>
      </c>
      <c r="G3" t="s">
        <v>25</v>
      </c>
      <c r="I3" t="s">
        <v>2</v>
      </c>
      <c r="J3" t="s">
        <v>1</v>
      </c>
      <c r="K3" t="s">
        <v>3</v>
      </c>
      <c r="L3" t="s">
        <v>7</v>
      </c>
      <c r="M3" t="s">
        <v>24</v>
      </c>
      <c r="N3" t="s">
        <v>19</v>
      </c>
      <c r="O3" t="s">
        <v>25</v>
      </c>
      <c r="P3" t="s">
        <v>28</v>
      </c>
      <c r="Q3" t="s">
        <v>27</v>
      </c>
      <c r="R3" t="s">
        <v>33</v>
      </c>
      <c r="S3" t="s">
        <v>34</v>
      </c>
      <c r="U3">
        <f>SQRT(U2)</f>
        <v>2664.5525419637293</v>
      </c>
    </row>
    <row r="4" spans="2:32" x14ac:dyDescent="0.25">
      <c r="B4">
        <v>1</v>
      </c>
      <c r="C4">
        <v>1</v>
      </c>
      <c r="D4">
        <v>2</v>
      </c>
      <c r="E4">
        <v>6907.7835079999995</v>
      </c>
      <c r="F4">
        <v>0.2</v>
      </c>
      <c r="G4">
        <f>F4*10</f>
        <v>2</v>
      </c>
      <c r="I4">
        <v>1</v>
      </c>
      <c r="J4">
        <v>1</v>
      </c>
      <c r="K4">
        <v>-1</v>
      </c>
      <c r="L4">
        <v>7380.3532720000003</v>
      </c>
      <c r="M4">
        <f>L4^2</f>
        <v>54469614.419521108</v>
      </c>
      <c r="N4">
        <v>0.1</v>
      </c>
      <c r="O4">
        <f t="shared" ref="O4:O13" si="0">N4*10</f>
        <v>1</v>
      </c>
      <c r="P4">
        <f>O4*L4</f>
        <v>7380.3532720000003</v>
      </c>
      <c r="Q4">
        <f>L4^2*O4</f>
        <v>54469614.419521108</v>
      </c>
      <c r="R4">
        <f>L4*N4</f>
        <v>738.0353272000001</v>
      </c>
      <c r="S4">
        <f>N4*L4^2</f>
        <v>5446961.4419521112</v>
      </c>
    </row>
    <row r="5" spans="2:32" x14ac:dyDescent="0.25">
      <c r="B5">
        <v>1</v>
      </c>
      <c r="C5">
        <v>1</v>
      </c>
      <c r="D5">
        <v>3</v>
      </c>
      <c r="E5">
        <v>7204.4360349999997</v>
      </c>
      <c r="F5">
        <v>0.2</v>
      </c>
      <c r="G5">
        <f t="shared" ref="G5:G68" si="1">F5*10</f>
        <v>2</v>
      </c>
      <c r="I5">
        <v>1</v>
      </c>
      <c r="J5">
        <v>2</v>
      </c>
      <c r="K5">
        <v>-1</v>
      </c>
      <c r="L5">
        <v>4967.4785160000001</v>
      </c>
      <c r="M5">
        <f t="shared" ref="M5:M13" si="2">L5^2</f>
        <v>24675842.806921564</v>
      </c>
      <c r="N5">
        <v>0.1</v>
      </c>
      <c r="O5">
        <f t="shared" si="0"/>
        <v>1</v>
      </c>
      <c r="P5">
        <f t="shared" ref="P5:P13" si="3">O5*L5</f>
        <v>4967.4785160000001</v>
      </c>
      <c r="Q5">
        <f t="shared" ref="Q5:Q13" si="4">P5^2</f>
        <v>24675842.806921564</v>
      </c>
      <c r="R5">
        <f t="shared" ref="R5:R13" si="5">L5*N5</f>
        <v>496.74785160000005</v>
      </c>
      <c r="S5">
        <f t="shared" ref="S5:S13" si="6">N5*L5^2</f>
        <v>2467584.2806921564</v>
      </c>
    </row>
    <row r="6" spans="2:32" x14ac:dyDescent="0.25">
      <c r="B6">
        <v>1</v>
      </c>
      <c r="C6">
        <v>1</v>
      </c>
      <c r="D6">
        <v>4</v>
      </c>
      <c r="E6">
        <v>9646.7333980000003</v>
      </c>
      <c r="F6">
        <v>0.2</v>
      </c>
      <c r="G6">
        <f t="shared" si="1"/>
        <v>2</v>
      </c>
      <c r="I6">
        <v>1</v>
      </c>
      <c r="J6">
        <v>3</v>
      </c>
      <c r="K6">
        <v>-1</v>
      </c>
      <c r="L6">
        <v>0</v>
      </c>
      <c r="M6">
        <f t="shared" si="2"/>
        <v>0</v>
      </c>
      <c r="N6">
        <v>0.1</v>
      </c>
      <c r="O6">
        <f t="shared" si="0"/>
        <v>1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</row>
    <row r="7" spans="2:32" x14ac:dyDescent="0.25">
      <c r="B7">
        <v>1</v>
      </c>
      <c r="C7">
        <v>1</v>
      </c>
      <c r="D7">
        <v>6</v>
      </c>
      <c r="E7">
        <v>24913.939452999999</v>
      </c>
      <c r="F7">
        <v>0.2</v>
      </c>
      <c r="G7">
        <f t="shared" si="1"/>
        <v>2</v>
      </c>
      <c r="I7">
        <v>1</v>
      </c>
      <c r="J7">
        <v>4</v>
      </c>
      <c r="K7">
        <v>-1</v>
      </c>
      <c r="L7">
        <v>0</v>
      </c>
      <c r="M7">
        <f t="shared" si="2"/>
        <v>0</v>
      </c>
      <c r="N7">
        <v>0.1</v>
      </c>
      <c r="O7">
        <f t="shared" si="0"/>
        <v>1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</row>
    <row r="8" spans="2:32" x14ac:dyDescent="0.25">
      <c r="B8">
        <v>1</v>
      </c>
      <c r="C8">
        <v>1</v>
      </c>
      <c r="D8">
        <v>7</v>
      </c>
      <c r="E8">
        <v>26006.692383000001</v>
      </c>
      <c r="F8">
        <v>0.2</v>
      </c>
      <c r="G8">
        <f t="shared" si="1"/>
        <v>2</v>
      </c>
      <c r="I8">
        <v>1</v>
      </c>
      <c r="J8">
        <v>5</v>
      </c>
      <c r="K8">
        <v>-1</v>
      </c>
      <c r="L8">
        <v>0</v>
      </c>
      <c r="M8">
        <f t="shared" si="2"/>
        <v>0</v>
      </c>
      <c r="N8">
        <v>0.1</v>
      </c>
      <c r="O8">
        <f t="shared" si="0"/>
        <v>1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</row>
    <row r="9" spans="2:32" x14ac:dyDescent="0.25">
      <c r="B9">
        <v>1</v>
      </c>
      <c r="C9">
        <v>1</v>
      </c>
      <c r="D9">
        <v>8</v>
      </c>
      <c r="E9">
        <v>13395.230469</v>
      </c>
      <c r="F9">
        <v>0.2</v>
      </c>
      <c r="G9">
        <f t="shared" si="1"/>
        <v>2</v>
      </c>
      <c r="I9">
        <v>1</v>
      </c>
      <c r="J9">
        <v>6</v>
      </c>
      <c r="K9">
        <v>-1</v>
      </c>
      <c r="L9">
        <v>0</v>
      </c>
      <c r="M9">
        <f t="shared" si="2"/>
        <v>0</v>
      </c>
      <c r="N9">
        <v>0.1</v>
      </c>
      <c r="O9">
        <f t="shared" si="0"/>
        <v>1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</row>
    <row r="10" spans="2:32" x14ac:dyDescent="0.25">
      <c r="B10">
        <v>1</v>
      </c>
      <c r="C10">
        <v>1</v>
      </c>
      <c r="D10">
        <v>12</v>
      </c>
      <c r="E10">
        <v>6306.7807620000003</v>
      </c>
      <c r="F10">
        <v>0.2</v>
      </c>
      <c r="G10">
        <f t="shared" si="1"/>
        <v>2</v>
      </c>
      <c r="I10">
        <v>1</v>
      </c>
      <c r="J10">
        <v>7</v>
      </c>
      <c r="K10">
        <v>-1</v>
      </c>
      <c r="L10">
        <v>0</v>
      </c>
      <c r="M10">
        <f t="shared" si="2"/>
        <v>0</v>
      </c>
      <c r="N10">
        <v>0.1</v>
      </c>
      <c r="O10">
        <f t="shared" si="0"/>
        <v>1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V10">
        <f>V13-(U13^2/10)</f>
        <v>63898562.239968337</v>
      </c>
      <c r="AC10">
        <f>AC12-(AB12^2)/1000</f>
        <v>25127106929.344616</v>
      </c>
    </row>
    <row r="11" spans="2:32" x14ac:dyDescent="0.25">
      <c r="B11">
        <v>1</v>
      </c>
      <c r="C11">
        <v>1</v>
      </c>
      <c r="D11">
        <v>19</v>
      </c>
      <c r="E11">
        <v>16896.324218999998</v>
      </c>
      <c r="F11">
        <v>0.2</v>
      </c>
      <c r="G11">
        <f t="shared" si="1"/>
        <v>2</v>
      </c>
      <c r="I11">
        <v>1</v>
      </c>
      <c r="J11">
        <v>8</v>
      </c>
      <c r="K11">
        <v>-1</v>
      </c>
      <c r="L11">
        <v>0</v>
      </c>
      <c r="M11">
        <f t="shared" si="2"/>
        <v>0</v>
      </c>
      <c r="N11">
        <v>0.1</v>
      </c>
      <c r="O11">
        <f t="shared" si="0"/>
        <v>1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</row>
    <row r="12" spans="2:32" x14ac:dyDescent="0.25">
      <c r="B12">
        <v>1</v>
      </c>
      <c r="C12">
        <v>1</v>
      </c>
      <c r="D12">
        <v>20</v>
      </c>
      <c r="E12">
        <v>166.796707</v>
      </c>
      <c r="F12">
        <v>0.2</v>
      </c>
      <c r="G12">
        <f t="shared" si="1"/>
        <v>2</v>
      </c>
      <c r="I12">
        <v>1</v>
      </c>
      <c r="J12">
        <v>9</v>
      </c>
      <c r="K12">
        <v>-1</v>
      </c>
      <c r="L12">
        <v>0</v>
      </c>
      <c r="M12">
        <f t="shared" si="2"/>
        <v>0</v>
      </c>
      <c r="N12">
        <v>0.1</v>
      </c>
      <c r="O12">
        <f t="shared" si="0"/>
        <v>1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X12">
        <f>X13*10</f>
        <v>63898562.239968337</v>
      </c>
      <c r="Y12">
        <f>Y13*9</f>
        <v>63898562.239968337</v>
      </c>
      <c r="AB12">
        <f>SUM(AB15:AB1014)</f>
        <v>1309084.9318539996</v>
      </c>
      <c r="AC12">
        <f>SUM(AC15:AC1014)</f>
        <v>26840810288.151806</v>
      </c>
      <c r="AE12">
        <f>AC10/1000</f>
        <v>25127106.929344617</v>
      </c>
      <c r="AF12">
        <f>AC10/999</f>
        <v>25152259.18853315</v>
      </c>
    </row>
    <row r="13" spans="2:32" x14ac:dyDescent="0.25">
      <c r="B13">
        <v>1</v>
      </c>
      <c r="C13">
        <v>1</v>
      </c>
      <c r="D13">
        <v>22</v>
      </c>
      <c r="E13">
        <v>22017.167968999998</v>
      </c>
      <c r="F13">
        <v>0.2</v>
      </c>
      <c r="G13">
        <f t="shared" si="1"/>
        <v>2</v>
      </c>
      <c r="I13">
        <v>1</v>
      </c>
      <c r="J13">
        <v>10</v>
      </c>
      <c r="K13">
        <v>-1</v>
      </c>
      <c r="L13">
        <v>0</v>
      </c>
      <c r="M13">
        <f t="shared" si="2"/>
        <v>0</v>
      </c>
      <c r="N13">
        <v>0.1</v>
      </c>
      <c r="O13">
        <f t="shared" si="0"/>
        <v>1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0</v>
      </c>
      <c r="U13">
        <f>SUM(U15:U24)</f>
        <v>12347.831788</v>
      </c>
      <c r="V13">
        <f>SUM(V15:V24)</f>
        <v>79145457.226442665</v>
      </c>
      <c r="X13">
        <f>X15^2</f>
        <v>6389856.2239968339</v>
      </c>
      <c r="Y13">
        <f>Y15^2</f>
        <v>7099840.2488853708</v>
      </c>
      <c r="AE13">
        <f>SQRT(AE12)</f>
        <v>5012.6945777041528</v>
      </c>
      <c r="AF13">
        <f>SQRT(AF12)</f>
        <v>5015.2028063213111</v>
      </c>
    </row>
    <row r="14" spans="2:32" x14ac:dyDescent="0.25">
      <c r="B14">
        <v>1</v>
      </c>
      <c r="C14">
        <v>1</v>
      </c>
      <c r="D14">
        <v>25</v>
      </c>
      <c r="E14">
        <v>21333.039062</v>
      </c>
      <c r="F14">
        <v>0.2</v>
      </c>
      <c r="G14">
        <f t="shared" si="1"/>
        <v>2</v>
      </c>
      <c r="X14" t="s">
        <v>31</v>
      </c>
      <c r="Y14" t="s">
        <v>30</v>
      </c>
      <c r="AA14" t="s">
        <v>38</v>
      </c>
      <c r="AB14" t="s">
        <v>4</v>
      </c>
      <c r="AC14" t="s">
        <v>39</v>
      </c>
      <c r="AE14" t="s">
        <v>31</v>
      </c>
      <c r="AF14" t="s">
        <v>30</v>
      </c>
    </row>
    <row r="15" spans="2:32" x14ac:dyDescent="0.25">
      <c r="B15">
        <v>1</v>
      </c>
      <c r="C15">
        <v>1</v>
      </c>
      <c r="D15">
        <v>27</v>
      </c>
      <c r="E15">
        <v>14666.355377</v>
      </c>
      <c r="F15">
        <v>0.2</v>
      </c>
      <c r="G15">
        <f t="shared" si="1"/>
        <v>2</v>
      </c>
      <c r="T15">
        <v>1</v>
      </c>
      <c r="U15">
        <v>7380.3532720000003</v>
      </c>
      <c r="V15">
        <f>U15^2</f>
        <v>54469614.419521108</v>
      </c>
      <c r="X15">
        <f>_xlfn.STDEV.P(U15:U24)</f>
        <v>2527.8164933390308</v>
      </c>
      <c r="Y15">
        <f>_xlfn.STDEV.S(U15:U24)</f>
        <v>2664.5525419637293</v>
      </c>
      <c r="AA15">
        <v>2</v>
      </c>
      <c r="AB15">
        <v>6907.7835079999995</v>
      </c>
      <c r="AC15">
        <f>AB15^2</f>
        <v>47717472.993396781</v>
      </c>
      <c r="AE15">
        <f>_xlfn.STDEV.P(AB15:AB2400)</f>
        <v>5012.6945777041528</v>
      </c>
      <c r="AF15">
        <f>_xlfn.STDEV.S(AB15:AB2400)</f>
        <v>5015.2028063213111</v>
      </c>
    </row>
    <row r="16" spans="2:32" x14ac:dyDescent="0.25">
      <c r="B16">
        <v>1</v>
      </c>
      <c r="C16">
        <v>1</v>
      </c>
      <c r="D16">
        <v>29</v>
      </c>
      <c r="E16">
        <v>22980.554688</v>
      </c>
      <c r="F16">
        <v>0.2</v>
      </c>
      <c r="G16">
        <f t="shared" si="1"/>
        <v>2</v>
      </c>
      <c r="M16" t="s">
        <v>32</v>
      </c>
      <c r="O16">
        <f>SUM(O18:O103)</f>
        <v>1309.0849318539995</v>
      </c>
      <c r="P16">
        <f>SUM(P18:P103)</f>
        <v>26840810.288151797</v>
      </c>
      <c r="Q16">
        <f>P16-(O16^2)</f>
        <v>25127106.929344606</v>
      </c>
      <c r="R16">
        <f>SQRT(Q16*1000/999)</f>
        <v>5015.2028063213093</v>
      </c>
      <c r="T16">
        <v>2</v>
      </c>
      <c r="U16">
        <v>4967.4785160000001</v>
      </c>
      <c r="V16">
        <f>U16^2</f>
        <v>24675842.806921564</v>
      </c>
      <c r="AA16">
        <v>3</v>
      </c>
      <c r="AB16">
        <v>7204.4360349999997</v>
      </c>
      <c r="AC16">
        <f t="shared" ref="AC16:AC79" si="7">AB16^2</f>
        <v>51903898.582406521</v>
      </c>
    </row>
    <row r="17" spans="2:29" x14ac:dyDescent="0.25">
      <c r="B17">
        <v>1</v>
      </c>
      <c r="C17">
        <v>1</v>
      </c>
      <c r="D17">
        <v>31</v>
      </c>
      <c r="E17">
        <v>1581.530518</v>
      </c>
      <c r="F17">
        <v>0.2</v>
      </c>
      <c r="G17">
        <f t="shared" si="1"/>
        <v>2</v>
      </c>
      <c r="I17" t="s">
        <v>2</v>
      </c>
      <c r="J17" t="s">
        <v>1</v>
      </c>
      <c r="K17" t="s">
        <v>3</v>
      </c>
      <c r="L17" t="s">
        <v>7</v>
      </c>
      <c r="M17" t="s">
        <v>19</v>
      </c>
      <c r="O17" t="s">
        <v>33</v>
      </c>
      <c r="P17" t="s">
        <v>34</v>
      </c>
      <c r="T17">
        <v>3</v>
      </c>
      <c r="U17">
        <v>0</v>
      </c>
      <c r="W17">
        <f>2*V15</f>
        <v>108939228.83904222</v>
      </c>
      <c r="AA17">
        <v>4</v>
      </c>
      <c r="AB17">
        <v>9646.7333980000003</v>
      </c>
      <c r="AC17">
        <f t="shared" si="7"/>
        <v>93059465.252088636</v>
      </c>
    </row>
    <row r="18" spans="2:29" x14ac:dyDescent="0.25">
      <c r="B18">
        <v>1</v>
      </c>
      <c r="C18">
        <v>1</v>
      </c>
      <c r="D18">
        <v>32</v>
      </c>
      <c r="E18">
        <v>17343.580077999999</v>
      </c>
      <c r="F18">
        <v>0.2</v>
      </c>
      <c r="G18">
        <f t="shared" si="1"/>
        <v>2</v>
      </c>
      <c r="I18">
        <v>1</v>
      </c>
      <c r="J18">
        <v>1</v>
      </c>
      <c r="K18">
        <v>2</v>
      </c>
      <c r="L18">
        <v>6907.7835079999995</v>
      </c>
      <c r="M18">
        <f>0.2/100</f>
        <v>2E-3</v>
      </c>
      <c r="O18">
        <f>M18*L18</f>
        <v>13.815567015999999</v>
      </c>
      <c r="P18">
        <f>M18*(L18^2)</f>
        <v>95434.945986793566</v>
      </c>
      <c r="T18">
        <v>4</v>
      </c>
      <c r="U18">
        <v>0</v>
      </c>
      <c r="AA18">
        <v>6</v>
      </c>
      <c r="AB18">
        <v>24913.939452999999</v>
      </c>
      <c r="AC18">
        <f t="shared" si="7"/>
        <v>620704379.06774986</v>
      </c>
    </row>
    <row r="19" spans="2:29" x14ac:dyDescent="0.25">
      <c r="B19">
        <v>1</v>
      </c>
      <c r="C19">
        <v>1</v>
      </c>
      <c r="D19">
        <v>34</v>
      </c>
      <c r="E19">
        <v>11353.548828000001</v>
      </c>
      <c r="F19">
        <v>0.2</v>
      </c>
      <c r="G19">
        <f t="shared" si="1"/>
        <v>2</v>
      </c>
      <c r="I19">
        <v>1</v>
      </c>
      <c r="J19">
        <v>1</v>
      </c>
      <c r="K19">
        <v>3</v>
      </c>
      <c r="L19">
        <v>7204.4360349999997</v>
      </c>
      <c r="M19">
        <f t="shared" ref="M19:M60" si="8">0.2/100</f>
        <v>2E-3</v>
      </c>
      <c r="O19">
        <f t="shared" ref="O19:O82" si="9">M19*L19</f>
        <v>14.408872069999999</v>
      </c>
      <c r="P19">
        <f t="shared" ref="P19:P82" si="10">M19*(L19^2)</f>
        <v>103807.79716481305</v>
      </c>
      <c r="T19">
        <v>5</v>
      </c>
      <c r="U19">
        <v>0</v>
      </c>
      <c r="AA19">
        <v>7</v>
      </c>
      <c r="AB19">
        <v>26006.692383000001</v>
      </c>
      <c r="AC19">
        <f t="shared" si="7"/>
        <v>676348048.70399034</v>
      </c>
    </row>
    <row r="20" spans="2:29" x14ac:dyDescent="0.25">
      <c r="B20">
        <v>1</v>
      </c>
      <c r="C20">
        <v>1</v>
      </c>
      <c r="D20">
        <v>38</v>
      </c>
      <c r="E20">
        <v>10443.374023</v>
      </c>
      <c r="F20">
        <v>0.2</v>
      </c>
      <c r="G20">
        <f t="shared" si="1"/>
        <v>2</v>
      </c>
      <c r="I20">
        <v>1</v>
      </c>
      <c r="J20">
        <v>1</v>
      </c>
      <c r="K20">
        <v>4</v>
      </c>
      <c r="L20">
        <v>9646.7333980000003</v>
      </c>
      <c r="M20">
        <f t="shared" si="8"/>
        <v>2E-3</v>
      </c>
      <c r="O20">
        <f t="shared" si="9"/>
        <v>19.293466796000001</v>
      </c>
      <c r="P20">
        <f t="shared" si="10"/>
        <v>186118.93050417729</v>
      </c>
      <c r="T20">
        <v>6</v>
      </c>
      <c r="U20">
        <v>0</v>
      </c>
      <c r="AA20">
        <v>8</v>
      </c>
      <c r="AB20">
        <v>13395.230469</v>
      </c>
      <c r="AC20">
        <f t="shared" si="7"/>
        <v>179432199.31762597</v>
      </c>
    </row>
    <row r="21" spans="2:29" x14ac:dyDescent="0.25">
      <c r="B21">
        <v>1</v>
      </c>
      <c r="C21">
        <v>1</v>
      </c>
      <c r="D21">
        <v>39</v>
      </c>
      <c r="E21">
        <v>23832.339843999998</v>
      </c>
      <c r="F21">
        <v>0.2</v>
      </c>
      <c r="G21">
        <f t="shared" si="1"/>
        <v>2</v>
      </c>
      <c r="I21">
        <v>1</v>
      </c>
      <c r="J21">
        <v>1</v>
      </c>
      <c r="K21">
        <v>6</v>
      </c>
      <c r="L21">
        <v>24913.939452999999</v>
      </c>
      <c r="M21">
        <f t="shared" si="8"/>
        <v>2E-3</v>
      </c>
      <c r="O21">
        <f t="shared" si="9"/>
        <v>49.827878906000002</v>
      </c>
      <c r="P21">
        <f t="shared" si="10"/>
        <v>1241408.7581354997</v>
      </c>
      <c r="T21">
        <v>7</v>
      </c>
      <c r="U21">
        <v>0</v>
      </c>
      <c r="AA21">
        <v>12</v>
      </c>
      <c r="AB21">
        <v>6306.7807620000003</v>
      </c>
      <c r="AC21">
        <f t="shared" si="7"/>
        <v>39775483.579933308</v>
      </c>
    </row>
    <row r="22" spans="2:29" x14ac:dyDescent="0.25">
      <c r="B22">
        <v>1</v>
      </c>
      <c r="C22">
        <v>1</v>
      </c>
      <c r="D22">
        <v>42</v>
      </c>
      <c r="E22">
        <v>10898.204102</v>
      </c>
      <c r="F22">
        <v>0.2</v>
      </c>
      <c r="G22">
        <f t="shared" si="1"/>
        <v>2</v>
      </c>
      <c r="I22">
        <v>1</v>
      </c>
      <c r="J22">
        <v>1</v>
      </c>
      <c r="K22">
        <v>7</v>
      </c>
      <c r="L22">
        <v>26006.692383000001</v>
      </c>
      <c r="M22">
        <f t="shared" si="8"/>
        <v>2E-3</v>
      </c>
      <c r="O22">
        <f t="shared" si="9"/>
        <v>52.013384766000001</v>
      </c>
      <c r="P22">
        <f t="shared" si="10"/>
        <v>1352696.0974079808</v>
      </c>
      <c r="T22">
        <v>8</v>
      </c>
      <c r="U22">
        <v>0</v>
      </c>
      <c r="AA22">
        <v>19</v>
      </c>
      <c r="AB22">
        <v>16896.324218999998</v>
      </c>
      <c r="AC22">
        <f t="shared" si="7"/>
        <v>285485772.11356592</v>
      </c>
    </row>
    <row r="23" spans="2:29" x14ac:dyDescent="0.25">
      <c r="B23">
        <v>1</v>
      </c>
      <c r="C23">
        <v>1</v>
      </c>
      <c r="D23">
        <v>43</v>
      </c>
      <c r="E23">
        <v>37384.074219000002</v>
      </c>
      <c r="F23">
        <v>0.2</v>
      </c>
      <c r="G23">
        <f t="shared" si="1"/>
        <v>2</v>
      </c>
      <c r="I23">
        <v>1</v>
      </c>
      <c r="J23">
        <v>1</v>
      </c>
      <c r="K23">
        <v>8</v>
      </c>
      <c r="L23">
        <v>13395.230469</v>
      </c>
      <c r="M23">
        <f t="shared" si="8"/>
        <v>2E-3</v>
      </c>
      <c r="O23">
        <f t="shared" si="9"/>
        <v>26.790460938000002</v>
      </c>
      <c r="P23">
        <f t="shared" si="10"/>
        <v>358864.39863525197</v>
      </c>
      <c r="T23">
        <v>9</v>
      </c>
      <c r="U23">
        <v>0</v>
      </c>
      <c r="AA23">
        <v>20</v>
      </c>
      <c r="AB23">
        <v>166.796707</v>
      </c>
      <c r="AC23">
        <f t="shared" si="7"/>
        <v>27821.14146604385</v>
      </c>
    </row>
    <row r="24" spans="2:29" x14ac:dyDescent="0.25">
      <c r="B24">
        <v>1</v>
      </c>
      <c r="C24">
        <v>1</v>
      </c>
      <c r="D24">
        <v>44</v>
      </c>
      <c r="E24">
        <v>8936.8535159999992</v>
      </c>
      <c r="F24">
        <v>0.2</v>
      </c>
      <c r="G24">
        <f t="shared" si="1"/>
        <v>2</v>
      </c>
      <c r="I24">
        <v>1</v>
      </c>
      <c r="J24">
        <v>1</v>
      </c>
      <c r="K24">
        <v>12</v>
      </c>
      <c r="L24">
        <v>6306.7807620000003</v>
      </c>
      <c r="M24">
        <f t="shared" si="8"/>
        <v>2E-3</v>
      </c>
      <c r="O24">
        <f t="shared" si="9"/>
        <v>12.613561524000001</v>
      </c>
      <c r="P24">
        <f t="shared" si="10"/>
        <v>79550.967159866617</v>
      </c>
      <c r="T24">
        <v>10</v>
      </c>
      <c r="U24">
        <v>0</v>
      </c>
      <c r="AA24">
        <v>22</v>
      </c>
      <c r="AB24">
        <v>22017.167968999998</v>
      </c>
      <c r="AC24">
        <f t="shared" si="7"/>
        <v>484755685.3751595</v>
      </c>
    </row>
    <row r="25" spans="2:29" x14ac:dyDescent="0.25">
      <c r="B25">
        <v>1</v>
      </c>
      <c r="C25">
        <v>1</v>
      </c>
      <c r="D25">
        <v>45</v>
      </c>
      <c r="E25">
        <v>2048.9780270000001</v>
      </c>
      <c r="F25">
        <v>0.2</v>
      </c>
      <c r="G25">
        <f t="shared" si="1"/>
        <v>2</v>
      </c>
      <c r="I25">
        <v>1</v>
      </c>
      <c r="J25">
        <v>1</v>
      </c>
      <c r="K25">
        <v>19</v>
      </c>
      <c r="L25">
        <v>16896.324218999998</v>
      </c>
      <c r="M25">
        <f t="shared" si="8"/>
        <v>2E-3</v>
      </c>
      <c r="O25">
        <f t="shared" si="9"/>
        <v>33.792648438000001</v>
      </c>
      <c r="P25">
        <f t="shared" si="10"/>
        <v>570971.54422713188</v>
      </c>
      <c r="AA25">
        <v>25</v>
      </c>
      <c r="AB25">
        <v>21333.039062</v>
      </c>
      <c r="AC25">
        <f t="shared" si="7"/>
        <v>455098555.62081784</v>
      </c>
    </row>
    <row r="26" spans="2:29" x14ac:dyDescent="0.25">
      <c r="B26">
        <v>1</v>
      </c>
      <c r="C26">
        <v>1</v>
      </c>
      <c r="D26">
        <v>50</v>
      </c>
      <c r="E26">
        <v>9297.7958980000003</v>
      </c>
      <c r="F26">
        <v>0.2</v>
      </c>
      <c r="G26">
        <f t="shared" si="1"/>
        <v>2</v>
      </c>
      <c r="I26">
        <v>1</v>
      </c>
      <c r="J26">
        <v>1</v>
      </c>
      <c r="K26">
        <v>20</v>
      </c>
      <c r="L26">
        <v>166.796707</v>
      </c>
      <c r="M26">
        <f t="shared" si="8"/>
        <v>2E-3</v>
      </c>
      <c r="O26">
        <f t="shared" si="9"/>
        <v>0.33359341399999998</v>
      </c>
      <c r="P26">
        <f t="shared" si="10"/>
        <v>55.642282932087703</v>
      </c>
      <c r="AA26">
        <v>27</v>
      </c>
      <c r="AB26">
        <v>14666.355377</v>
      </c>
      <c r="AC26">
        <f t="shared" si="7"/>
        <v>215101980.04445681</v>
      </c>
    </row>
    <row r="27" spans="2:29" x14ac:dyDescent="0.25">
      <c r="B27">
        <v>1</v>
      </c>
      <c r="C27">
        <v>1</v>
      </c>
      <c r="D27">
        <v>54</v>
      </c>
      <c r="E27">
        <v>18302.541015999999</v>
      </c>
      <c r="F27">
        <v>0.2</v>
      </c>
      <c r="G27">
        <f t="shared" si="1"/>
        <v>2</v>
      </c>
      <c r="I27">
        <v>1</v>
      </c>
      <c r="J27">
        <v>1</v>
      </c>
      <c r="K27">
        <v>22</v>
      </c>
      <c r="L27">
        <v>22017.167968999998</v>
      </c>
      <c r="M27">
        <f t="shared" si="8"/>
        <v>2E-3</v>
      </c>
      <c r="O27">
        <f t="shared" si="9"/>
        <v>44.034335937999998</v>
      </c>
      <c r="P27">
        <f t="shared" si="10"/>
        <v>969511.37075031898</v>
      </c>
      <c r="AA27">
        <v>29</v>
      </c>
      <c r="AB27">
        <v>22980.554688</v>
      </c>
      <c r="AC27">
        <f t="shared" si="7"/>
        <v>528105893.76815879</v>
      </c>
    </row>
    <row r="28" spans="2:29" x14ac:dyDescent="0.25">
      <c r="B28">
        <v>1</v>
      </c>
      <c r="C28">
        <v>1</v>
      </c>
      <c r="D28">
        <v>55</v>
      </c>
      <c r="E28">
        <v>788.47955300000001</v>
      </c>
      <c r="F28">
        <v>0.2</v>
      </c>
      <c r="G28">
        <f t="shared" si="1"/>
        <v>2</v>
      </c>
      <c r="I28">
        <v>1</v>
      </c>
      <c r="J28">
        <v>1</v>
      </c>
      <c r="K28">
        <v>25</v>
      </c>
      <c r="L28">
        <v>21333.039062</v>
      </c>
      <c r="M28">
        <f t="shared" si="8"/>
        <v>2E-3</v>
      </c>
      <c r="O28">
        <f t="shared" si="9"/>
        <v>42.666078124000002</v>
      </c>
      <c r="P28">
        <f t="shared" si="10"/>
        <v>910197.11124163575</v>
      </c>
      <c r="AA28">
        <v>31</v>
      </c>
      <c r="AB28">
        <v>1581.530518</v>
      </c>
      <c r="AC28">
        <f t="shared" si="7"/>
        <v>2501238.7793653486</v>
      </c>
    </row>
    <row r="29" spans="2:29" x14ac:dyDescent="0.25">
      <c r="B29">
        <v>1</v>
      </c>
      <c r="C29">
        <v>1</v>
      </c>
      <c r="D29">
        <v>56</v>
      </c>
      <c r="E29">
        <v>18029.46875</v>
      </c>
      <c r="F29">
        <v>0.2</v>
      </c>
      <c r="G29">
        <f t="shared" si="1"/>
        <v>2</v>
      </c>
      <c r="I29">
        <v>1</v>
      </c>
      <c r="J29">
        <v>1</v>
      </c>
      <c r="K29">
        <v>27</v>
      </c>
      <c r="L29">
        <v>14666.355377</v>
      </c>
      <c r="M29">
        <f t="shared" si="8"/>
        <v>2E-3</v>
      </c>
      <c r="O29">
        <f t="shared" si="9"/>
        <v>29.332710754000001</v>
      </c>
      <c r="P29">
        <f t="shared" si="10"/>
        <v>430203.96008891362</v>
      </c>
      <c r="AA29">
        <v>32</v>
      </c>
      <c r="AB29">
        <v>17343.580077999999</v>
      </c>
      <c r="AC29">
        <f t="shared" si="7"/>
        <v>300799769.92199844</v>
      </c>
    </row>
    <row r="30" spans="2:29" x14ac:dyDescent="0.25">
      <c r="B30">
        <v>1</v>
      </c>
      <c r="C30">
        <v>1</v>
      </c>
      <c r="D30">
        <v>57</v>
      </c>
      <c r="E30">
        <v>24728.325195000001</v>
      </c>
      <c r="F30">
        <v>0.2</v>
      </c>
      <c r="G30">
        <f t="shared" si="1"/>
        <v>2</v>
      </c>
      <c r="I30">
        <v>1</v>
      </c>
      <c r="J30">
        <v>1</v>
      </c>
      <c r="K30">
        <v>29</v>
      </c>
      <c r="L30">
        <v>22980.554688</v>
      </c>
      <c r="M30">
        <f t="shared" si="8"/>
        <v>2E-3</v>
      </c>
      <c r="O30">
        <f t="shared" si="9"/>
        <v>45.961109376000003</v>
      </c>
      <c r="P30">
        <f t="shared" si="10"/>
        <v>1056211.7875363177</v>
      </c>
      <c r="AA30">
        <v>34</v>
      </c>
      <c r="AB30">
        <v>11353.548828000001</v>
      </c>
      <c r="AC30">
        <f t="shared" si="7"/>
        <v>128903070.98978019</v>
      </c>
    </row>
    <row r="31" spans="2:29" x14ac:dyDescent="0.25">
      <c r="B31">
        <v>1</v>
      </c>
      <c r="C31">
        <v>1</v>
      </c>
      <c r="D31">
        <v>58</v>
      </c>
      <c r="E31">
        <v>15341.851562</v>
      </c>
      <c r="F31">
        <v>0.2</v>
      </c>
      <c r="G31">
        <f t="shared" si="1"/>
        <v>2</v>
      </c>
      <c r="I31">
        <v>1</v>
      </c>
      <c r="J31">
        <v>1</v>
      </c>
      <c r="K31">
        <v>31</v>
      </c>
      <c r="L31">
        <v>1581.530518</v>
      </c>
      <c r="M31">
        <f t="shared" si="8"/>
        <v>2E-3</v>
      </c>
      <c r="O31">
        <f t="shared" si="9"/>
        <v>3.1630610360000002</v>
      </c>
      <c r="P31">
        <f t="shared" si="10"/>
        <v>5002.4775587306976</v>
      </c>
      <c r="AA31">
        <v>38</v>
      </c>
      <c r="AB31">
        <v>10443.374023</v>
      </c>
      <c r="AC31">
        <f t="shared" si="7"/>
        <v>109064060.98427121</v>
      </c>
    </row>
    <row r="32" spans="2:29" x14ac:dyDescent="0.25">
      <c r="B32">
        <v>1</v>
      </c>
      <c r="C32">
        <v>1</v>
      </c>
      <c r="D32">
        <v>60</v>
      </c>
      <c r="E32">
        <v>19248.386718999998</v>
      </c>
      <c r="F32">
        <v>0.2</v>
      </c>
      <c r="G32">
        <f t="shared" si="1"/>
        <v>2</v>
      </c>
      <c r="I32">
        <v>1</v>
      </c>
      <c r="J32">
        <v>1</v>
      </c>
      <c r="K32">
        <v>32</v>
      </c>
      <c r="L32">
        <v>17343.580077999999</v>
      </c>
      <c r="M32">
        <f t="shared" si="8"/>
        <v>2E-3</v>
      </c>
      <c r="O32">
        <f t="shared" si="9"/>
        <v>34.687160155999997</v>
      </c>
      <c r="P32">
        <f t="shared" si="10"/>
        <v>601599.53984399687</v>
      </c>
      <c r="AA32">
        <v>39</v>
      </c>
      <c r="AB32">
        <v>23832.339843999998</v>
      </c>
      <c r="AC32">
        <f t="shared" si="7"/>
        <v>567980422.43990982</v>
      </c>
    </row>
    <row r="33" spans="2:29" x14ac:dyDescent="0.25">
      <c r="B33">
        <v>1</v>
      </c>
      <c r="C33">
        <v>1</v>
      </c>
      <c r="D33">
        <v>62</v>
      </c>
      <c r="E33">
        <v>9468.6491690000003</v>
      </c>
      <c r="F33">
        <v>0.2</v>
      </c>
      <c r="G33">
        <f t="shared" si="1"/>
        <v>2</v>
      </c>
      <c r="I33">
        <v>1</v>
      </c>
      <c r="J33">
        <v>1</v>
      </c>
      <c r="K33">
        <v>34</v>
      </c>
      <c r="L33">
        <v>11353.548828000001</v>
      </c>
      <c r="M33">
        <f t="shared" si="8"/>
        <v>2E-3</v>
      </c>
      <c r="O33">
        <f t="shared" si="9"/>
        <v>22.707097656000002</v>
      </c>
      <c r="P33">
        <f t="shared" si="10"/>
        <v>257806.14197956037</v>
      </c>
      <c r="AA33">
        <v>42</v>
      </c>
      <c r="AB33">
        <v>10898.204102</v>
      </c>
      <c r="AC33">
        <f t="shared" si="7"/>
        <v>118770852.64884962</v>
      </c>
    </row>
    <row r="34" spans="2:29" x14ac:dyDescent="0.25">
      <c r="B34">
        <v>1</v>
      </c>
      <c r="C34">
        <v>1</v>
      </c>
      <c r="D34">
        <v>64</v>
      </c>
      <c r="E34">
        <v>26312.036133000001</v>
      </c>
      <c r="F34">
        <v>0.2</v>
      </c>
      <c r="G34">
        <f t="shared" si="1"/>
        <v>2</v>
      </c>
      <c r="I34">
        <v>1</v>
      </c>
      <c r="J34">
        <v>1</v>
      </c>
      <c r="K34">
        <v>38</v>
      </c>
      <c r="L34">
        <v>10443.374023</v>
      </c>
      <c r="M34">
        <f t="shared" si="8"/>
        <v>2E-3</v>
      </c>
      <c r="O34">
        <f t="shared" si="9"/>
        <v>20.886748046000001</v>
      </c>
      <c r="P34">
        <f t="shared" si="10"/>
        <v>218128.12196854243</v>
      </c>
      <c r="AA34">
        <v>43</v>
      </c>
      <c r="AB34">
        <v>37384.074219000002</v>
      </c>
      <c r="AC34">
        <f t="shared" si="7"/>
        <v>1397569005.2117007</v>
      </c>
    </row>
    <row r="35" spans="2:29" x14ac:dyDescent="0.25">
      <c r="B35">
        <v>1</v>
      </c>
      <c r="C35">
        <v>1</v>
      </c>
      <c r="D35">
        <v>65</v>
      </c>
      <c r="E35">
        <v>9826.6064449999994</v>
      </c>
      <c r="F35">
        <v>0.2</v>
      </c>
      <c r="G35">
        <f t="shared" si="1"/>
        <v>2</v>
      </c>
      <c r="I35">
        <v>1</v>
      </c>
      <c r="J35">
        <v>1</v>
      </c>
      <c r="K35">
        <v>39</v>
      </c>
      <c r="L35">
        <v>23832.339843999998</v>
      </c>
      <c r="M35">
        <f t="shared" si="8"/>
        <v>2E-3</v>
      </c>
      <c r="O35">
        <f t="shared" si="9"/>
        <v>47.664679688</v>
      </c>
      <c r="P35">
        <f t="shared" si="10"/>
        <v>1135960.8448798195</v>
      </c>
      <c r="AA35">
        <v>44</v>
      </c>
      <c r="AB35">
        <v>8936.8535159999992</v>
      </c>
      <c r="AC35">
        <f t="shared" si="7"/>
        <v>79867350.766441554</v>
      </c>
    </row>
    <row r="36" spans="2:29" x14ac:dyDescent="0.25">
      <c r="B36">
        <v>1</v>
      </c>
      <c r="C36">
        <v>1</v>
      </c>
      <c r="D36">
        <v>68</v>
      </c>
      <c r="E36">
        <v>11456.341796999999</v>
      </c>
      <c r="F36">
        <v>0.2</v>
      </c>
      <c r="G36">
        <f t="shared" si="1"/>
        <v>2</v>
      </c>
      <c r="I36">
        <v>1</v>
      </c>
      <c r="J36">
        <v>1</v>
      </c>
      <c r="K36">
        <v>42</v>
      </c>
      <c r="L36">
        <v>10898.204102</v>
      </c>
      <c r="M36">
        <f t="shared" si="8"/>
        <v>2E-3</v>
      </c>
      <c r="O36">
        <f t="shared" si="9"/>
        <v>21.796408203999999</v>
      </c>
      <c r="P36">
        <f t="shared" si="10"/>
        <v>237541.70529769926</v>
      </c>
      <c r="AA36">
        <v>45</v>
      </c>
      <c r="AB36">
        <v>2048.9780270000001</v>
      </c>
      <c r="AC36">
        <f t="shared" si="7"/>
        <v>4198310.9551288132</v>
      </c>
    </row>
    <row r="37" spans="2:29" x14ac:dyDescent="0.25">
      <c r="B37">
        <v>1</v>
      </c>
      <c r="C37">
        <v>1</v>
      </c>
      <c r="D37">
        <v>69</v>
      </c>
      <c r="E37">
        <v>20413.214843999998</v>
      </c>
      <c r="F37">
        <v>0.2</v>
      </c>
      <c r="G37">
        <f t="shared" si="1"/>
        <v>2</v>
      </c>
      <c r="I37">
        <v>1</v>
      </c>
      <c r="J37">
        <v>1</v>
      </c>
      <c r="K37">
        <v>43</v>
      </c>
      <c r="L37">
        <v>37384.074219000002</v>
      </c>
      <c r="M37">
        <f t="shared" si="8"/>
        <v>2E-3</v>
      </c>
      <c r="O37">
        <f t="shared" si="9"/>
        <v>74.768148438000011</v>
      </c>
      <c r="P37">
        <f t="shared" si="10"/>
        <v>2795138.0104234014</v>
      </c>
      <c r="AA37">
        <v>50</v>
      </c>
      <c r="AB37">
        <v>9297.7958980000003</v>
      </c>
      <c r="AC37">
        <f t="shared" si="7"/>
        <v>86449008.560865626</v>
      </c>
    </row>
    <row r="38" spans="2:29" x14ac:dyDescent="0.25">
      <c r="B38">
        <v>1</v>
      </c>
      <c r="C38">
        <v>1</v>
      </c>
      <c r="D38">
        <v>81</v>
      </c>
      <c r="E38">
        <v>7002.0112300000001</v>
      </c>
      <c r="F38">
        <v>0.2</v>
      </c>
      <c r="G38">
        <f t="shared" si="1"/>
        <v>2</v>
      </c>
      <c r="I38">
        <v>1</v>
      </c>
      <c r="J38">
        <v>1</v>
      </c>
      <c r="K38">
        <v>44</v>
      </c>
      <c r="L38">
        <v>8936.8535159999992</v>
      </c>
      <c r="M38">
        <f t="shared" si="8"/>
        <v>2E-3</v>
      </c>
      <c r="O38">
        <f t="shared" si="9"/>
        <v>17.873707031999999</v>
      </c>
      <c r="P38">
        <f t="shared" si="10"/>
        <v>159734.7015328831</v>
      </c>
      <c r="AA38">
        <v>54</v>
      </c>
      <c r="AB38">
        <v>18302.541015999999</v>
      </c>
      <c r="AC38">
        <f t="shared" si="7"/>
        <v>334983007.6423623</v>
      </c>
    </row>
    <row r="39" spans="2:29" x14ac:dyDescent="0.25">
      <c r="B39">
        <v>1</v>
      </c>
      <c r="C39">
        <v>1</v>
      </c>
      <c r="D39">
        <v>82</v>
      </c>
      <c r="E39">
        <v>14541.223633</v>
      </c>
      <c r="F39">
        <v>0.2</v>
      </c>
      <c r="G39">
        <f t="shared" si="1"/>
        <v>2</v>
      </c>
      <c r="I39">
        <v>1</v>
      </c>
      <c r="J39">
        <v>1</v>
      </c>
      <c r="K39">
        <v>45</v>
      </c>
      <c r="L39">
        <v>2048.9780270000001</v>
      </c>
      <c r="M39">
        <f t="shared" si="8"/>
        <v>2E-3</v>
      </c>
      <c r="O39">
        <f t="shared" si="9"/>
        <v>4.097956054</v>
      </c>
      <c r="P39">
        <f t="shared" si="10"/>
        <v>8396.621910257627</v>
      </c>
      <c r="AA39">
        <v>55</v>
      </c>
      <c r="AB39">
        <v>788.47955300000001</v>
      </c>
      <c r="AC39">
        <f t="shared" si="7"/>
        <v>621700.00549907982</v>
      </c>
    </row>
    <row r="40" spans="2:29" x14ac:dyDescent="0.25">
      <c r="B40">
        <v>1</v>
      </c>
      <c r="C40">
        <v>1</v>
      </c>
      <c r="D40">
        <v>84</v>
      </c>
      <c r="E40">
        <v>32607.682617999999</v>
      </c>
      <c r="F40">
        <v>0.2</v>
      </c>
      <c r="G40">
        <f t="shared" si="1"/>
        <v>2</v>
      </c>
      <c r="I40">
        <v>1</v>
      </c>
      <c r="J40">
        <v>1</v>
      </c>
      <c r="K40">
        <v>50</v>
      </c>
      <c r="L40">
        <v>9297.7958980000003</v>
      </c>
      <c r="M40">
        <f t="shared" si="8"/>
        <v>2E-3</v>
      </c>
      <c r="O40">
        <f t="shared" si="9"/>
        <v>18.595591796000001</v>
      </c>
      <c r="P40">
        <f t="shared" si="10"/>
        <v>172898.01712173125</v>
      </c>
      <c r="AA40">
        <v>56</v>
      </c>
      <c r="AB40">
        <v>18029.46875</v>
      </c>
      <c r="AC40">
        <f t="shared" si="7"/>
        <v>325061743.40722656</v>
      </c>
    </row>
    <row r="41" spans="2:29" x14ac:dyDescent="0.25">
      <c r="B41">
        <v>1</v>
      </c>
      <c r="C41">
        <v>1</v>
      </c>
      <c r="D41">
        <v>86</v>
      </c>
      <c r="E41">
        <v>14433.084961</v>
      </c>
      <c r="F41">
        <v>0.2</v>
      </c>
      <c r="G41">
        <f t="shared" si="1"/>
        <v>2</v>
      </c>
      <c r="I41">
        <v>1</v>
      </c>
      <c r="J41">
        <v>1</v>
      </c>
      <c r="K41">
        <v>54</v>
      </c>
      <c r="L41">
        <v>18302.541015999999</v>
      </c>
      <c r="M41">
        <f t="shared" si="8"/>
        <v>2E-3</v>
      </c>
      <c r="O41">
        <f t="shared" si="9"/>
        <v>36.605082031999999</v>
      </c>
      <c r="P41">
        <f t="shared" si="10"/>
        <v>669966.01528472465</v>
      </c>
      <c r="AA41">
        <v>57</v>
      </c>
      <c r="AB41">
        <v>24728.325195000001</v>
      </c>
      <c r="AC41">
        <f t="shared" si="7"/>
        <v>611490066.94967186</v>
      </c>
    </row>
    <row r="42" spans="2:29" x14ac:dyDescent="0.25">
      <c r="B42">
        <v>1</v>
      </c>
      <c r="C42">
        <v>1</v>
      </c>
      <c r="D42">
        <v>89</v>
      </c>
      <c r="E42">
        <v>5024.5371089999999</v>
      </c>
      <c r="F42">
        <v>0.2</v>
      </c>
      <c r="G42">
        <f t="shared" si="1"/>
        <v>2</v>
      </c>
      <c r="I42">
        <v>1</v>
      </c>
      <c r="J42">
        <v>1</v>
      </c>
      <c r="K42">
        <v>55</v>
      </c>
      <c r="L42">
        <v>788.47955300000001</v>
      </c>
      <c r="M42">
        <f t="shared" si="8"/>
        <v>2E-3</v>
      </c>
      <c r="O42">
        <f t="shared" si="9"/>
        <v>1.5769591060000001</v>
      </c>
      <c r="P42">
        <f t="shared" si="10"/>
        <v>1243.4000109981596</v>
      </c>
      <c r="AA42">
        <v>58</v>
      </c>
      <c r="AB42">
        <v>15341.851562</v>
      </c>
      <c r="AC42">
        <f t="shared" si="7"/>
        <v>235372409.35044184</v>
      </c>
    </row>
    <row r="43" spans="2:29" x14ac:dyDescent="0.25">
      <c r="B43">
        <v>1</v>
      </c>
      <c r="C43">
        <v>1</v>
      </c>
      <c r="D43">
        <v>91</v>
      </c>
      <c r="E43">
        <v>36260.914063000004</v>
      </c>
      <c r="F43">
        <v>0.2</v>
      </c>
      <c r="G43">
        <f t="shared" si="1"/>
        <v>2</v>
      </c>
      <c r="I43">
        <v>1</v>
      </c>
      <c r="J43">
        <v>1</v>
      </c>
      <c r="K43">
        <v>56</v>
      </c>
      <c r="L43">
        <v>18029.46875</v>
      </c>
      <c r="M43">
        <f t="shared" si="8"/>
        <v>2E-3</v>
      </c>
      <c r="O43">
        <f t="shared" si="9"/>
        <v>36.058937499999999</v>
      </c>
      <c r="P43">
        <f t="shared" si="10"/>
        <v>650123.48681445315</v>
      </c>
      <c r="AA43">
        <v>60</v>
      </c>
      <c r="AB43">
        <v>19248.386718999998</v>
      </c>
      <c r="AC43">
        <f t="shared" si="7"/>
        <v>370500391.28417552</v>
      </c>
    </row>
    <row r="44" spans="2:29" x14ac:dyDescent="0.25">
      <c r="B44">
        <v>1</v>
      </c>
      <c r="C44">
        <v>1</v>
      </c>
      <c r="D44">
        <v>95</v>
      </c>
      <c r="E44">
        <v>9317.9677730000003</v>
      </c>
      <c r="F44">
        <v>0.2</v>
      </c>
      <c r="G44">
        <f t="shared" si="1"/>
        <v>2</v>
      </c>
      <c r="I44">
        <v>1</v>
      </c>
      <c r="J44">
        <v>1</v>
      </c>
      <c r="K44">
        <v>57</v>
      </c>
      <c r="L44">
        <v>24728.325195000001</v>
      </c>
      <c r="M44">
        <f t="shared" si="8"/>
        <v>2E-3</v>
      </c>
      <c r="O44">
        <f t="shared" si="9"/>
        <v>49.45665039</v>
      </c>
      <c r="P44">
        <f t="shared" si="10"/>
        <v>1222980.1338993437</v>
      </c>
      <c r="AA44">
        <v>62</v>
      </c>
      <c r="AB44">
        <v>9468.6491690000003</v>
      </c>
      <c r="AC44">
        <f t="shared" si="7"/>
        <v>89655317.085604399</v>
      </c>
    </row>
    <row r="45" spans="2:29" x14ac:dyDescent="0.25">
      <c r="B45">
        <v>1</v>
      </c>
      <c r="C45">
        <v>1</v>
      </c>
      <c r="D45">
        <v>98</v>
      </c>
      <c r="E45">
        <v>22394.574218999998</v>
      </c>
      <c r="F45">
        <v>0.2</v>
      </c>
      <c r="G45">
        <f t="shared" si="1"/>
        <v>2</v>
      </c>
      <c r="I45">
        <v>1</v>
      </c>
      <c r="J45">
        <v>1</v>
      </c>
      <c r="K45">
        <v>58</v>
      </c>
      <c r="L45">
        <v>15341.851562</v>
      </c>
      <c r="M45">
        <f t="shared" si="8"/>
        <v>2E-3</v>
      </c>
      <c r="O45">
        <f t="shared" si="9"/>
        <v>30.683703124000001</v>
      </c>
      <c r="P45">
        <f t="shared" si="10"/>
        <v>470744.81870088371</v>
      </c>
      <c r="AA45">
        <v>64</v>
      </c>
      <c r="AB45">
        <v>26312.036133000001</v>
      </c>
      <c r="AC45">
        <f t="shared" si="7"/>
        <v>692323245.46429765</v>
      </c>
    </row>
    <row r="46" spans="2:29" x14ac:dyDescent="0.25">
      <c r="B46">
        <v>1</v>
      </c>
      <c r="C46">
        <v>1</v>
      </c>
      <c r="D46">
        <v>99</v>
      </c>
      <c r="E46">
        <v>13482.456055000001</v>
      </c>
      <c r="F46">
        <v>0.2</v>
      </c>
      <c r="G46">
        <f t="shared" si="1"/>
        <v>2</v>
      </c>
      <c r="I46">
        <v>1</v>
      </c>
      <c r="J46">
        <v>1</v>
      </c>
      <c r="K46">
        <v>60</v>
      </c>
      <c r="L46">
        <v>19248.386718999998</v>
      </c>
      <c r="M46">
        <f t="shared" si="8"/>
        <v>2E-3</v>
      </c>
      <c r="O46">
        <f t="shared" si="9"/>
        <v>38.496773437999998</v>
      </c>
      <c r="P46">
        <f t="shared" si="10"/>
        <v>741000.78256835102</v>
      </c>
      <c r="AA46">
        <v>65</v>
      </c>
      <c r="AB46">
        <v>9826.6064449999994</v>
      </c>
      <c r="AC46">
        <f t="shared" si="7"/>
        <v>96562194.224915534</v>
      </c>
    </row>
    <row r="47" spans="2:29" x14ac:dyDescent="0.25">
      <c r="B47">
        <v>1</v>
      </c>
      <c r="C47">
        <v>2</v>
      </c>
      <c r="D47">
        <v>1</v>
      </c>
      <c r="E47">
        <v>21298.771484000001</v>
      </c>
      <c r="F47">
        <v>0</v>
      </c>
      <c r="G47">
        <f t="shared" si="1"/>
        <v>0</v>
      </c>
      <c r="I47">
        <v>1</v>
      </c>
      <c r="J47">
        <v>1</v>
      </c>
      <c r="K47">
        <v>62</v>
      </c>
      <c r="L47">
        <v>9468.6491690000003</v>
      </c>
      <c r="M47">
        <f t="shared" si="8"/>
        <v>2E-3</v>
      </c>
      <c r="O47">
        <f t="shared" si="9"/>
        <v>18.937298338000002</v>
      </c>
      <c r="P47">
        <f t="shared" si="10"/>
        <v>179310.6341712088</v>
      </c>
      <c r="AA47">
        <v>68</v>
      </c>
      <c r="AB47">
        <v>11456.341796999999</v>
      </c>
      <c r="AC47">
        <f t="shared" si="7"/>
        <v>131247767.36968917</v>
      </c>
    </row>
    <row r="48" spans="2:29" x14ac:dyDescent="0.25">
      <c r="B48">
        <v>1</v>
      </c>
      <c r="C48">
        <v>2</v>
      </c>
      <c r="D48">
        <v>2</v>
      </c>
      <c r="E48">
        <v>15665.952148</v>
      </c>
      <c r="F48">
        <v>0</v>
      </c>
      <c r="G48">
        <f t="shared" si="1"/>
        <v>0</v>
      </c>
      <c r="I48">
        <v>1</v>
      </c>
      <c r="J48">
        <v>1</v>
      </c>
      <c r="K48">
        <v>64</v>
      </c>
      <c r="L48">
        <v>26312.036133000001</v>
      </c>
      <c r="M48">
        <f t="shared" si="8"/>
        <v>2E-3</v>
      </c>
      <c r="O48">
        <f t="shared" si="9"/>
        <v>52.624072266000006</v>
      </c>
      <c r="P48">
        <f t="shared" si="10"/>
        <v>1384646.4909285954</v>
      </c>
      <c r="AA48">
        <v>69</v>
      </c>
      <c r="AB48">
        <v>20413.214843999998</v>
      </c>
      <c r="AC48">
        <f t="shared" si="7"/>
        <v>416699340.26730186</v>
      </c>
    </row>
    <row r="49" spans="2:29" x14ac:dyDescent="0.25">
      <c r="B49">
        <v>1</v>
      </c>
      <c r="C49">
        <v>2</v>
      </c>
      <c r="D49">
        <v>5</v>
      </c>
      <c r="E49">
        <v>23843.419922000001</v>
      </c>
      <c r="F49">
        <v>0</v>
      </c>
      <c r="G49">
        <f t="shared" si="1"/>
        <v>0</v>
      </c>
      <c r="I49">
        <v>1</v>
      </c>
      <c r="J49">
        <v>1</v>
      </c>
      <c r="K49">
        <v>65</v>
      </c>
      <c r="L49">
        <v>9826.6064449999994</v>
      </c>
      <c r="M49">
        <f t="shared" si="8"/>
        <v>2E-3</v>
      </c>
      <c r="O49">
        <f t="shared" si="9"/>
        <v>19.653212889999999</v>
      </c>
      <c r="P49">
        <f t="shared" si="10"/>
        <v>193124.38844983108</v>
      </c>
      <c r="AA49">
        <v>81</v>
      </c>
      <c r="AB49">
        <v>7002.0112300000001</v>
      </c>
      <c r="AC49">
        <f t="shared" si="7"/>
        <v>49028161.265046112</v>
      </c>
    </row>
    <row r="50" spans="2:29" x14ac:dyDescent="0.25">
      <c r="B50">
        <v>1</v>
      </c>
      <c r="C50">
        <v>2</v>
      </c>
      <c r="D50">
        <v>8</v>
      </c>
      <c r="E50">
        <v>22024.810547000001</v>
      </c>
      <c r="F50">
        <v>0</v>
      </c>
      <c r="G50">
        <f t="shared" si="1"/>
        <v>0</v>
      </c>
      <c r="I50">
        <v>1</v>
      </c>
      <c r="J50">
        <v>1</v>
      </c>
      <c r="K50">
        <v>68</v>
      </c>
      <c r="L50">
        <v>11456.341796999999</v>
      </c>
      <c r="M50">
        <f t="shared" si="8"/>
        <v>2E-3</v>
      </c>
      <c r="O50">
        <f t="shared" si="9"/>
        <v>22.912683593999997</v>
      </c>
      <c r="P50">
        <f t="shared" si="10"/>
        <v>262495.53473937832</v>
      </c>
      <c r="AA50">
        <v>82</v>
      </c>
      <c r="AB50">
        <v>14541.223633</v>
      </c>
      <c r="AC50">
        <f t="shared" si="7"/>
        <v>211447184.74491772</v>
      </c>
    </row>
    <row r="51" spans="2:29" x14ac:dyDescent="0.25">
      <c r="B51">
        <v>1</v>
      </c>
      <c r="C51">
        <v>2</v>
      </c>
      <c r="D51">
        <v>9</v>
      </c>
      <c r="E51">
        <v>7025.9594729999999</v>
      </c>
      <c r="F51">
        <v>0</v>
      </c>
      <c r="G51">
        <f t="shared" si="1"/>
        <v>0</v>
      </c>
      <c r="I51">
        <v>1</v>
      </c>
      <c r="J51">
        <v>1</v>
      </c>
      <c r="K51">
        <v>69</v>
      </c>
      <c r="L51">
        <v>20413.214843999998</v>
      </c>
      <c r="M51">
        <f t="shared" si="8"/>
        <v>2E-3</v>
      </c>
      <c r="O51">
        <f t="shared" si="9"/>
        <v>40.826429687999997</v>
      </c>
      <c r="P51">
        <f t="shared" si="10"/>
        <v>833398.68053460377</v>
      </c>
      <c r="AA51">
        <v>84</v>
      </c>
      <c r="AB51">
        <v>32607.682617999999</v>
      </c>
      <c r="AC51">
        <f t="shared" si="7"/>
        <v>1063260965.7162193</v>
      </c>
    </row>
    <row r="52" spans="2:29" x14ac:dyDescent="0.25">
      <c r="B52">
        <v>1</v>
      </c>
      <c r="C52">
        <v>2</v>
      </c>
      <c r="D52">
        <v>10</v>
      </c>
      <c r="E52">
        <v>9490.6777340000008</v>
      </c>
      <c r="F52">
        <v>0</v>
      </c>
      <c r="G52">
        <f t="shared" si="1"/>
        <v>0</v>
      </c>
      <c r="I52">
        <v>1</v>
      </c>
      <c r="J52">
        <v>1</v>
      </c>
      <c r="K52">
        <v>81</v>
      </c>
      <c r="L52">
        <v>7002.0112300000001</v>
      </c>
      <c r="M52">
        <f t="shared" si="8"/>
        <v>2E-3</v>
      </c>
      <c r="O52">
        <f t="shared" si="9"/>
        <v>14.00402246</v>
      </c>
      <c r="P52">
        <f t="shared" si="10"/>
        <v>98056.32253009222</v>
      </c>
      <c r="AA52">
        <v>86</v>
      </c>
      <c r="AB52">
        <v>14433.084961</v>
      </c>
      <c r="AC52">
        <f t="shared" si="7"/>
        <v>208313941.49144438</v>
      </c>
    </row>
    <row r="53" spans="2:29" x14ac:dyDescent="0.25">
      <c r="B53">
        <v>1</v>
      </c>
      <c r="C53">
        <v>2</v>
      </c>
      <c r="D53">
        <v>13</v>
      </c>
      <c r="E53">
        <v>14706.186523</v>
      </c>
      <c r="F53">
        <v>0</v>
      </c>
      <c r="G53">
        <f t="shared" si="1"/>
        <v>0</v>
      </c>
      <c r="I53">
        <v>1</v>
      </c>
      <c r="J53">
        <v>1</v>
      </c>
      <c r="K53">
        <v>82</v>
      </c>
      <c r="L53">
        <v>14541.223633</v>
      </c>
      <c r="M53">
        <f t="shared" si="8"/>
        <v>2E-3</v>
      </c>
      <c r="O53">
        <f t="shared" si="9"/>
        <v>29.082447265999999</v>
      </c>
      <c r="P53">
        <f t="shared" si="10"/>
        <v>422894.36948983546</v>
      </c>
      <c r="AA53">
        <v>89</v>
      </c>
      <c r="AB53">
        <v>5024.5371089999999</v>
      </c>
      <c r="AC53">
        <f t="shared" si="7"/>
        <v>25245973.159718078</v>
      </c>
    </row>
    <row r="54" spans="2:29" x14ac:dyDescent="0.25">
      <c r="B54">
        <v>1</v>
      </c>
      <c r="C54">
        <v>2</v>
      </c>
      <c r="D54">
        <v>18</v>
      </c>
      <c r="E54">
        <v>10431.054688</v>
      </c>
      <c r="F54">
        <v>0</v>
      </c>
      <c r="G54">
        <f t="shared" si="1"/>
        <v>0</v>
      </c>
      <c r="I54">
        <v>1</v>
      </c>
      <c r="J54">
        <v>1</v>
      </c>
      <c r="K54">
        <v>84</v>
      </c>
      <c r="L54">
        <v>32607.682617999999</v>
      </c>
      <c r="M54">
        <f t="shared" si="8"/>
        <v>2E-3</v>
      </c>
      <c r="O54">
        <f t="shared" si="9"/>
        <v>65.215365235999997</v>
      </c>
      <c r="P54">
        <f t="shared" si="10"/>
        <v>2126521.9314324385</v>
      </c>
      <c r="AA54">
        <v>91</v>
      </c>
      <c r="AB54">
        <v>36260.914063000004</v>
      </c>
      <c r="AC54">
        <f t="shared" si="7"/>
        <v>1314853888.6842713</v>
      </c>
    </row>
    <row r="55" spans="2:29" x14ac:dyDescent="0.25">
      <c r="B55">
        <v>1</v>
      </c>
      <c r="C55">
        <v>2</v>
      </c>
      <c r="D55">
        <v>21</v>
      </c>
      <c r="E55">
        <v>39915.570312000003</v>
      </c>
      <c r="F55">
        <v>0</v>
      </c>
      <c r="G55">
        <f t="shared" si="1"/>
        <v>0</v>
      </c>
      <c r="I55">
        <v>1</v>
      </c>
      <c r="J55">
        <v>1</v>
      </c>
      <c r="K55">
        <v>86</v>
      </c>
      <c r="L55">
        <v>14433.084961</v>
      </c>
      <c r="M55">
        <f t="shared" si="8"/>
        <v>2E-3</v>
      </c>
      <c r="O55">
        <f t="shared" si="9"/>
        <v>28.866169922000001</v>
      </c>
      <c r="P55">
        <f t="shared" si="10"/>
        <v>416627.88298288878</v>
      </c>
      <c r="AA55">
        <v>95</v>
      </c>
      <c r="AB55">
        <v>9317.9677730000003</v>
      </c>
      <c r="AC55">
        <f t="shared" si="7"/>
        <v>86824523.418666586</v>
      </c>
    </row>
    <row r="56" spans="2:29" x14ac:dyDescent="0.25">
      <c r="B56">
        <v>1</v>
      </c>
      <c r="C56">
        <v>2</v>
      </c>
      <c r="D56">
        <v>22</v>
      </c>
      <c r="E56">
        <v>20948.861327999999</v>
      </c>
      <c r="F56">
        <v>0</v>
      </c>
      <c r="G56">
        <f t="shared" si="1"/>
        <v>0</v>
      </c>
      <c r="I56">
        <v>1</v>
      </c>
      <c r="J56">
        <v>1</v>
      </c>
      <c r="K56">
        <v>89</v>
      </c>
      <c r="L56">
        <v>5024.5371089999999</v>
      </c>
      <c r="M56">
        <f t="shared" si="8"/>
        <v>2E-3</v>
      </c>
      <c r="O56">
        <f t="shared" si="9"/>
        <v>10.049074217999999</v>
      </c>
      <c r="P56">
        <f t="shared" si="10"/>
        <v>50491.94631943616</v>
      </c>
      <c r="AA56">
        <v>98</v>
      </c>
      <c r="AB56">
        <v>22394.574218999998</v>
      </c>
      <c r="AC56">
        <f t="shared" si="7"/>
        <v>501516954.45029938</v>
      </c>
    </row>
    <row r="57" spans="2:29" x14ac:dyDescent="0.25">
      <c r="B57">
        <v>1</v>
      </c>
      <c r="C57">
        <v>2</v>
      </c>
      <c r="D57">
        <v>24</v>
      </c>
      <c r="E57">
        <v>25159.710938</v>
      </c>
      <c r="F57">
        <v>0</v>
      </c>
      <c r="G57">
        <f t="shared" si="1"/>
        <v>0</v>
      </c>
      <c r="I57">
        <v>1</v>
      </c>
      <c r="J57">
        <v>1</v>
      </c>
      <c r="K57">
        <v>91</v>
      </c>
      <c r="L57">
        <v>36260.914063000004</v>
      </c>
      <c r="M57">
        <f t="shared" si="8"/>
        <v>2E-3</v>
      </c>
      <c r="O57">
        <f t="shared" si="9"/>
        <v>72.521828126000003</v>
      </c>
      <c r="P57">
        <f t="shared" si="10"/>
        <v>2629707.7773685427</v>
      </c>
      <c r="AA57">
        <v>99</v>
      </c>
      <c r="AB57">
        <v>13482.456055000001</v>
      </c>
      <c r="AC57">
        <f t="shared" si="7"/>
        <v>181776621.27500618</v>
      </c>
    </row>
    <row r="58" spans="2:29" x14ac:dyDescent="0.25">
      <c r="B58">
        <v>1</v>
      </c>
      <c r="C58">
        <v>2</v>
      </c>
      <c r="D58">
        <v>26</v>
      </c>
      <c r="E58">
        <v>2021.1762699999999</v>
      </c>
      <c r="F58">
        <v>0</v>
      </c>
      <c r="G58">
        <f t="shared" si="1"/>
        <v>0</v>
      </c>
      <c r="I58">
        <v>1</v>
      </c>
      <c r="J58">
        <v>1</v>
      </c>
      <c r="K58">
        <v>95</v>
      </c>
      <c r="L58">
        <v>9317.9677730000003</v>
      </c>
      <c r="M58">
        <f t="shared" si="8"/>
        <v>2E-3</v>
      </c>
      <c r="O58">
        <f t="shared" si="9"/>
        <v>18.635935546000002</v>
      </c>
      <c r="P58">
        <f t="shared" si="10"/>
        <v>173649.04683733318</v>
      </c>
      <c r="AA58">
        <v>1</v>
      </c>
      <c r="AB58">
        <v>0</v>
      </c>
      <c r="AC58">
        <f t="shared" si="7"/>
        <v>0</v>
      </c>
    </row>
    <row r="59" spans="2:29" x14ac:dyDescent="0.25">
      <c r="B59">
        <v>1</v>
      </c>
      <c r="C59">
        <v>2</v>
      </c>
      <c r="D59">
        <v>28</v>
      </c>
      <c r="E59">
        <v>13994.995117</v>
      </c>
      <c r="F59">
        <v>0</v>
      </c>
      <c r="G59">
        <f t="shared" si="1"/>
        <v>0</v>
      </c>
      <c r="I59">
        <v>1</v>
      </c>
      <c r="J59">
        <v>1</v>
      </c>
      <c r="K59">
        <v>98</v>
      </c>
      <c r="L59">
        <v>22394.574218999998</v>
      </c>
      <c r="M59">
        <f t="shared" si="8"/>
        <v>2E-3</v>
      </c>
      <c r="O59">
        <f t="shared" si="9"/>
        <v>44.789148437999998</v>
      </c>
      <c r="P59">
        <f t="shared" si="10"/>
        <v>1003033.9089005988</v>
      </c>
      <c r="AA59">
        <v>2</v>
      </c>
      <c r="AB59">
        <v>0</v>
      </c>
      <c r="AC59">
        <f t="shared" si="7"/>
        <v>0</v>
      </c>
    </row>
    <row r="60" spans="2:29" x14ac:dyDescent="0.25">
      <c r="B60">
        <v>1</v>
      </c>
      <c r="C60">
        <v>2</v>
      </c>
      <c r="D60">
        <v>29</v>
      </c>
      <c r="E60">
        <v>21651.421875</v>
      </c>
      <c r="F60">
        <v>0</v>
      </c>
      <c r="G60">
        <f t="shared" si="1"/>
        <v>0</v>
      </c>
      <c r="I60">
        <v>1</v>
      </c>
      <c r="J60">
        <v>1</v>
      </c>
      <c r="K60">
        <v>99</v>
      </c>
      <c r="L60">
        <v>13482.456055000001</v>
      </c>
      <c r="M60">
        <f t="shared" si="8"/>
        <v>2E-3</v>
      </c>
      <c r="O60">
        <f t="shared" si="9"/>
        <v>26.96491211</v>
      </c>
      <c r="P60">
        <f t="shared" si="10"/>
        <v>363553.24255001236</v>
      </c>
      <c r="AA60">
        <v>3</v>
      </c>
      <c r="AB60">
        <v>0</v>
      </c>
      <c r="AC60">
        <f t="shared" si="7"/>
        <v>0</v>
      </c>
    </row>
    <row r="61" spans="2:29" x14ac:dyDescent="0.25">
      <c r="B61">
        <v>1</v>
      </c>
      <c r="C61">
        <v>2</v>
      </c>
      <c r="D61">
        <v>31</v>
      </c>
      <c r="E61">
        <v>23627.960938</v>
      </c>
      <c r="F61">
        <v>0</v>
      </c>
      <c r="G61">
        <f t="shared" si="1"/>
        <v>0</v>
      </c>
      <c r="I61">
        <v>1</v>
      </c>
      <c r="J61">
        <v>2</v>
      </c>
      <c r="K61">
        <v>1</v>
      </c>
      <c r="L61">
        <v>21298.771484000001</v>
      </c>
      <c r="M61">
        <v>0</v>
      </c>
      <c r="O61">
        <f t="shared" si="9"/>
        <v>0</v>
      </c>
      <c r="P61">
        <f t="shared" si="10"/>
        <v>0</v>
      </c>
      <c r="AA61">
        <v>4</v>
      </c>
      <c r="AB61">
        <v>0</v>
      </c>
      <c r="AC61">
        <f t="shared" si="7"/>
        <v>0</v>
      </c>
    </row>
    <row r="62" spans="2:29" x14ac:dyDescent="0.25">
      <c r="B62">
        <v>1</v>
      </c>
      <c r="C62">
        <v>2</v>
      </c>
      <c r="D62">
        <v>34</v>
      </c>
      <c r="E62">
        <v>14898.066406</v>
      </c>
      <c r="F62">
        <v>0</v>
      </c>
      <c r="G62">
        <f t="shared" si="1"/>
        <v>0</v>
      </c>
      <c r="I62">
        <v>1</v>
      </c>
      <c r="J62">
        <v>2</v>
      </c>
      <c r="K62">
        <v>2</v>
      </c>
      <c r="L62">
        <v>15665.952148</v>
      </c>
      <c r="M62">
        <v>0</v>
      </c>
      <c r="O62">
        <f t="shared" si="9"/>
        <v>0</v>
      </c>
      <c r="P62">
        <f t="shared" si="10"/>
        <v>0</v>
      </c>
      <c r="AA62">
        <v>5</v>
      </c>
      <c r="AB62">
        <v>0</v>
      </c>
      <c r="AC62">
        <f t="shared" si="7"/>
        <v>0</v>
      </c>
    </row>
    <row r="63" spans="2:29" x14ac:dyDescent="0.25">
      <c r="B63">
        <v>1</v>
      </c>
      <c r="C63">
        <v>2</v>
      </c>
      <c r="D63">
        <v>38</v>
      </c>
      <c r="E63">
        <v>17291.826172000001</v>
      </c>
      <c r="F63">
        <v>0</v>
      </c>
      <c r="G63">
        <f t="shared" si="1"/>
        <v>0</v>
      </c>
      <c r="I63">
        <v>1</v>
      </c>
      <c r="J63">
        <v>2</v>
      </c>
      <c r="K63">
        <v>5</v>
      </c>
      <c r="L63">
        <v>23843.419922000001</v>
      </c>
      <c r="M63">
        <v>0</v>
      </c>
      <c r="O63">
        <f t="shared" si="9"/>
        <v>0</v>
      </c>
      <c r="P63">
        <f t="shared" si="10"/>
        <v>0</v>
      </c>
      <c r="AA63">
        <v>6</v>
      </c>
      <c r="AB63">
        <v>0</v>
      </c>
      <c r="AC63">
        <f t="shared" si="7"/>
        <v>0</v>
      </c>
    </row>
    <row r="64" spans="2:29" x14ac:dyDescent="0.25">
      <c r="B64">
        <v>1</v>
      </c>
      <c r="C64">
        <v>2</v>
      </c>
      <c r="D64">
        <v>40</v>
      </c>
      <c r="E64">
        <v>10487.013671999999</v>
      </c>
      <c r="F64">
        <v>0</v>
      </c>
      <c r="G64">
        <f t="shared" si="1"/>
        <v>0</v>
      </c>
      <c r="I64">
        <v>1</v>
      </c>
      <c r="J64">
        <v>2</v>
      </c>
      <c r="K64">
        <v>8</v>
      </c>
      <c r="L64">
        <v>22024.810547000001</v>
      </c>
      <c r="M64">
        <v>0</v>
      </c>
      <c r="O64">
        <f t="shared" si="9"/>
        <v>0</v>
      </c>
      <c r="P64">
        <f t="shared" si="10"/>
        <v>0</v>
      </c>
      <c r="AA64">
        <v>7</v>
      </c>
      <c r="AB64">
        <v>0</v>
      </c>
      <c r="AC64">
        <f t="shared" si="7"/>
        <v>0</v>
      </c>
    </row>
    <row r="65" spans="2:29" x14ac:dyDescent="0.25">
      <c r="B65">
        <v>1</v>
      </c>
      <c r="C65">
        <v>2</v>
      </c>
      <c r="D65">
        <v>41</v>
      </c>
      <c r="E65">
        <v>19464.830077999999</v>
      </c>
      <c r="F65">
        <v>0</v>
      </c>
      <c r="G65">
        <f t="shared" si="1"/>
        <v>0</v>
      </c>
      <c r="I65">
        <v>1</v>
      </c>
      <c r="J65">
        <v>2</v>
      </c>
      <c r="K65">
        <v>9</v>
      </c>
      <c r="L65">
        <v>7025.9594729999999</v>
      </c>
      <c r="M65">
        <v>0</v>
      </c>
      <c r="O65">
        <f t="shared" si="9"/>
        <v>0</v>
      </c>
      <c r="P65">
        <f t="shared" si="10"/>
        <v>0</v>
      </c>
      <c r="AA65">
        <v>8</v>
      </c>
      <c r="AB65">
        <v>0</v>
      </c>
      <c r="AC65">
        <f t="shared" si="7"/>
        <v>0</v>
      </c>
    </row>
    <row r="66" spans="2:29" x14ac:dyDescent="0.25">
      <c r="B66">
        <v>1</v>
      </c>
      <c r="C66">
        <v>2</v>
      </c>
      <c r="D66">
        <v>42</v>
      </c>
      <c r="E66">
        <v>16945.208984000001</v>
      </c>
      <c r="F66">
        <v>0</v>
      </c>
      <c r="G66">
        <f t="shared" si="1"/>
        <v>0</v>
      </c>
      <c r="I66">
        <v>1</v>
      </c>
      <c r="J66">
        <v>2</v>
      </c>
      <c r="K66">
        <v>10</v>
      </c>
      <c r="L66">
        <v>9490.6777340000008</v>
      </c>
      <c r="M66">
        <v>0</v>
      </c>
      <c r="O66">
        <f t="shared" si="9"/>
        <v>0</v>
      </c>
      <c r="P66">
        <f t="shared" si="10"/>
        <v>0</v>
      </c>
      <c r="AA66">
        <v>9</v>
      </c>
      <c r="AB66">
        <v>0</v>
      </c>
      <c r="AC66">
        <f t="shared" si="7"/>
        <v>0</v>
      </c>
    </row>
    <row r="67" spans="2:29" x14ac:dyDescent="0.25">
      <c r="B67">
        <v>1</v>
      </c>
      <c r="C67">
        <v>2</v>
      </c>
      <c r="D67">
        <v>44</v>
      </c>
      <c r="E67">
        <v>17741.431640999999</v>
      </c>
      <c r="F67">
        <v>0</v>
      </c>
      <c r="G67">
        <f t="shared" si="1"/>
        <v>0</v>
      </c>
      <c r="I67">
        <v>1</v>
      </c>
      <c r="J67">
        <v>2</v>
      </c>
      <c r="K67">
        <v>13</v>
      </c>
      <c r="L67">
        <v>14706.186523</v>
      </c>
      <c r="M67">
        <v>0</v>
      </c>
      <c r="O67">
        <f t="shared" si="9"/>
        <v>0</v>
      </c>
      <c r="P67">
        <f t="shared" si="10"/>
        <v>0</v>
      </c>
      <c r="AA67">
        <v>10</v>
      </c>
      <c r="AB67">
        <v>0</v>
      </c>
      <c r="AC67">
        <f t="shared" si="7"/>
        <v>0</v>
      </c>
    </row>
    <row r="68" spans="2:29" x14ac:dyDescent="0.25">
      <c r="B68">
        <v>1</v>
      </c>
      <c r="C68">
        <v>2</v>
      </c>
      <c r="D68">
        <v>46</v>
      </c>
      <c r="E68">
        <v>34599.410155999998</v>
      </c>
      <c r="F68">
        <v>0</v>
      </c>
      <c r="G68">
        <f t="shared" si="1"/>
        <v>0</v>
      </c>
      <c r="I68">
        <v>1</v>
      </c>
      <c r="J68">
        <v>2</v>
      </c>
      <c r="K68">
        <v>18</v>
      </c>
      <c r="L68">
        <v>10431.054688</v>
      </c>
      <c r="M68">
        <v>0</v>
      </c>
      <c r="O68">
        <f t="shared" si="9"/>
        <v>0</v>
      </c>
      <c r="P68">
        <f t="shared" si="10"/>
        <v>0</v>
      </c>
      <c r="AA68">
        <v>11</v>
      </c>
      <c r="AB68">
        <v>0</v>
      </c>
      <c r="AC68">
        <f t="shared" si="7"/>
        <v>0</v>
      </c>
    </row>
    <row r="69" spans="2:29" x14ac:dyDescent="0.25">
      <c r="B69">
        <v>1</v>
      </c>
      <c r="C69">
        <v>2</v>
      </c>
      <c r="D69">
        <v>48</v>
      </c>
      <c r="E69">
        <v>18087.267577999999</v>
      </c>
      <c r="F69">
        <v>0</v>
      </c>
      <c r="G69">
        <f t="shared" ref="G69:G89" si="11">F69*10</f>
        <v>0</v>
      </c>
      <c r="I69">
        <v>1</v>
      </c>
      <c r="J69">
        <v>2</v>
      </c>
      <c r="K69">
        <v>21</v>
      </c>
      <c r="L69">
        <v>39915.570312000003</v>
      </c>
      <c r="M69">
        <v>0</v>
      </c>
      <c r="O69">
        <f t="shared" si="9"/>
        <v>0</v>
      </c>
      <c r="P69">
        <f t="shared" si="10"/>
        <v>0</v>
      </c>
      <c r="AA69">
        <v>12</v>
      </c>
      <c r="AB69">
        <v>0</v>
      </c>
      <c r="AC69">
        <f t="shared" si="7"/>
        <v>0</v>
      </c>
    </row>
    <row r="70" spans="2:29" x14ac:dyDescent="0.25">
      <c r="B70">
        <v>1</v>
      </c>
      <c r="C70">
        <v>2</v>
      </c>
      <c r="D70">
        <v>49</v>
      </c>
      <c r="E70">
        <v>4433.7270509999998</v>
      </c>
      <c r="F70">
        <v>0</v>
      </c>
      <c r="G70">
        <f t="shared" si="11"/>
        <v>0</v>
      </c>
      <c r="I70">
        <v>1</v>
      </c>
      <c r="J70">
        <v>2</v>
      </c>
      <c r="K70">
        <v>22</v>
      </c>
      <c r="L70">
        <v>20948.861327999999</v>
      </c>
      <c r="M70">
        <v>0</v>
      </c>
      <c r="O70">
        <f t="shared" si="9"/>
        <v>0</v>
      </c>
      <c r="P70">
        <f t="shared" si="10"/>
        <v>0</v>
      </c>
      <c r="AA70">
        <v>13</v>
      </c>
      <c r="AB70">
        <v>0</v>
      </c>
      <c r="AC70">
        <f t="shared" si="7"/>
        <v>0</v>
      </c>
    </row>
    <row r="71" spans="2:29" x14ac:dyDescent="0.25">
      <c r="B71">
        <v>1</v>
      </c>
      <c r="C71">
        <v>2</v>
      </c>
      <c r="D71">
        <v>51</v>
      </c>
      <c r="E71">
        <v>25398.837890999999</v>
      </c>
      <c r="F71">
        <v>0</v>
      </c>
      <c r="G71">
        <f t="shared" si="11"/>
        <v>0</v>
      </c>
      <c r="I71">
        <v>1</v>
      </c>
      <c r="J71">
        <v>2</v>
      </c>
      <c r="K71">
        <v>24</v>
      </c>
      <c r="L71">
        <v>25159.710938</v>
      </c>
      <c r="M71">
        <v>0</v>
      </c>
      <c r="O71">
        <f t="shared" si="9"/>
        <v>0</v>
      </c>
      <c r="P71">
        <f t="shared" si="10"/>
        <v>0</v>
      </c>
      <c r="AA71">
        <v>14</v>
      </c>
      <c r="AB71">
        <v>0</v>
      </c>
      <c r="AC71">
        <f t="shared" si="7"/>
        <v>0</v>
      </c>
    </row>
    <row r="72" spans="2:29" x14ac:dyDescent="0.25">
      <c r="B72">
        <v>1</v>
      </c>
      <c r="C72">
        <v>2</v>
      </c>
      <c r="D72">
        <v>55</v>
      </c>
      <c r="E72">
        <v>17831.578125</v>
      </c>
      <c r="F72">
        <v>0</v>
      </c>
      <c r="G72">
        <f t="shared" si="11"/>
        <v>0</v>
      </c>
      <c r="I72">
        <v>1</v>
      </c>
      <c r="J72">
        <v>2</v>
      </c>
      <c r="K72">
        <v>26</v>
      </c>
      <c r="L72">
        <v>2021.1762699999999</v>
      </c>
      <c r="M72">
        <v>0</v>
      </c>
      <c r="O72">
        <f t="shared" si="9"/>
        <v>0</v>
      </c>
      <c r="P72">
        <f t="shared" si="10"/>
        <v>0</v>
      </c>
      <c r="AA72">
        <v>15</v>
      </c>
      <c r="AB72">
        <v>0</v>
      </c>
      <c r="AC72">
        <f t="shared" si="7"/>
        <v>0</v>
      </c>
    </row>
    <row r="73" spans="2:29" x14ac:dyDescent="0.25">
      <c r="B73">
        <v>1</v>
      </c>
      <c r="C73">
        <v>2</v>
      </c>
      <c r="D73">
        <v>60</v>
      </c>
      <c r="E73">
        <v>12379.753906</v>
      </c>
      <c r="F73">
        <v>0</v>
      </c>
      <c r="G73">
        <f t="shared" si="11"/>
        <v>0</v>
      </c>
      <c r="I73">
        <v>1</v>
      </c>
      <c r="J73">
        <v>2</v>
      </c>
      <c r="K73">
        <v>28</v>
      </c>
      <c r="L73">
        <v>13994.995117</v>
      </c>
      <c r="M73">
        <v>0</v>
      </c>
      <c r="O73">
        <f t="shared" si="9"/>
        <v>0</v>
      </c>
      <c r="P73">
        <f t="shared" si="10"/>
        <v>0</v>
      </c>
      <c r="AA73">
        <v>16</v>
      </c>
      <c r="AB73">
        <v>0</v>
      </c>
      <c r="AC73">
        <f t="shared" si="7"/>
        <v>0</v>
      </c>
    </row>
    <row r="74" spans="2:29" x14ac:dyDescent="0.25">
      <c r="B74">
        <v>1</v>
      </c>
      <c r="C74">
        <v>2</v>
      </c>
      <c r="D74">
        <v>63</v>
      </c>
      <c r="E74">
        <v>16815.191406000002</v>
      </c>
      <c r="F74">
        <v>0</v>
      </c>
      <c r="G74">
        <f t="shared" si="11"/>
        <v>0</v>
      </c>
      <c r="I74">
        <v>1</v>
      </c>
      <c r="J74">
        <v>2</v>
      </c>
      <c r="K74">
        <v>29</v>
      </c>
      <c r="L74">
        <v>21651.421875</v>
      </c>
      <c r="M74">
        <v>0</v>
      </c>
      <c r="O74">
        <f t="shared" si="9"/>
        <v>0</v>
      </c>
      <c r="P74">
        <f t="shared" si="10"/>
        <v>0</v>
      </c>
      <c r="AA74">
        <v>17</v>
      </c>
      <c r="AB74">
        <v>0</v>
      </c>
      <c r="AC74">
        <f t="shared" si="7"/>
        <v>0</v>
      </c>
    </row>
    <row r="75" spans="2:29" x14ac:dyDescent="0.25">
      <c r="B75">
        <v>1</v>
      </c>
      <c r="C75">
        <v>2</v>
      </c>
      <c r="D75">
        <v>67</v>
      </c>
      <c r="E75">
        <v>13594.078125</v>
      </c>
      <c r="F75">
        <v>0</v>
      </c>
      <c r="G75">
        <f t="shared" si="11"/>
        <v>0</v>
      </c>
      <c r="I75">
        <v>1</v>
      </c>
      <c r="J75">
        <v>2</v>
      </c>
      <c r="K75">
        <v>31</v>
      </c>
      <c r="L75">
        <v>23627.960938</v>
      </c>
      <c r="M75">
        <v>0</v>
      </c>
      <c r="O75">
        <f t="shared" si="9"/>
        <v>0</v>
      </c>
      <c r="P75">
        <f t="shared" si="10"/>
        <v>0</v>
      </c>
      <c r="AA75">
        <v>18</v>
      </c>
      <c r="AB75">
        <v>0</v>
      </c>
      <c r="AC75">
        <f t="shared" si="7"/>
        <v>0</v>
      </c>
    </row>
    <row r="76" spans="2:29" x14ac:dyDescent="0.25">
      <c r="B76">
        <v>1</v>
      </c>
      <c r="C76">
        <v>2</v>
      </c>
      <c r="D76">
        <v>72</v>
      </c>
      <c r="E76">
        <v>18200.351562</v>
      </c>
      <c r="F76">
        <v>0</v>
      </c>
      <c r="G76">
        <f t="shared" si="11"/>
        <v>0</v>
      </c>
      <c r="I76">
        <v>1</v>
      </c>
      <c r="J76">
        <v>2</v>
      </c>
      <c r="K76">
        <v>34</v>
      </c>
      <c r="L76">
        <v>14898.066406</v>
      </c>
      <c r="M76">
        <v>0</v>
      </c>
      <c r="O76">
        <f t="shared" si="9"/>
        <v>0</v>
      </c>
      <c r="P76">
        <f t="shared" si="10"/>
        <v>0</v>
      </c>
      <c r="AA76">
        <v>19</v>
      </c>
      <c r="AB76">
        <v>0</v>
      </c>
      <c r="AC76">
        <f t="shared" si="7"/>
        <v>0</v>
      </c>
    </row>
    <row r="77" spans="2:29" x14ac:dyDescent="0.25">
      <c r="B77">
        <v>1</v>
      </c>
      <c r="C77">
        <v>2</v>
      </c>
      <c r="D77">
        <v>74</v>
      </c>
      <c r="E77">
        <v>31460.681640999999</v>
      </c>
      <c r="F77">
        <v>0</v>
      </c>
      <c r="G77">
        <f t="shared" si="11"/>
        <v>0</v>
      </c>
      <c r="I77">
        <v>1</v>
      </c>
      <c r="J77">
        <v>2</v>
      </c>
      <c r="K77">
        <v>38</v>
      </c>
      <c r="L77">
        <v>17291.826172000001</v>
      </c>
      <c r="M77">
        <v>0</v>
      </c>
      <c r="O77">
        <f t="shared" si="9"/>
        <v>0</v>
      </c>
      <c r="P77">
        <f t="shared" si="10"/>
        <v>0</v>
      </c>
      <c r="AA77">
        <v>20</v>
      </c>
      <c r="AB77">
        <v>0</v>
      </c>
      <c r="AC77">
        <f t="shared" si="7"/>
        <v>0</v>
      </c>
    </row>
    <row r="78" spans="2:29" x14ac:dyDescent="0.25">
      <c r="B78">
        <v>1</v>
      </c>
      <c r="C78">
        <v>2</v>
      </c>
      <c r="D78">
        <v>78</v>
      </c>
      <c r="E78">
        <v>16477.859375</v>
      </c>
      <c r="F78">
        <v>0</v>
      </c>
      <c r="G78">
        <f t="shared" si="11"/>
        <v>0</v>
      </c>
      <c r="I78">
        <v>1</v>
      </c>
      <c r="J78">
        <v>2</v>
      </c>
      <c r="K78">
        <v>40</v>
      </c>
      <c r="L78">
        <v>10487.013671999999</v>
      </c>
      <c r="M78">
        <v>0</v>
      </c>
      <c r="O78">
        <f t="shared" si="9"/>
        <v>0</v>
      </c>
      <c r="P78">
        <f t="shared" si="10"/>
        <v>0</v>
      </c>
      <c r="AA78">
        <v>21</v>
      </c>
      <c r="AB78">
        <v>0</v>
      </c>
      <c r="AC78">
        <f t="shared" si="7"/>
        <v>0</v>
      </c>
    </row>
    <row r="79" spans="2:29" x14ac:dyDescent="0.25">
      <c r="B79">
        <v>1</v>
      </c>
      <c r="C79">
        <v>2</v>
      </c>
      <c r="D79">
        <v>84</v>
      </c>
      <c r="E79">
        <v>27743.458984000001</v>
      </c>
      <c r="F79">
        <v>0</v>
      </c>
      <c r="G79">
        <f t="shared" si="11"/>
        <v>0</v>
      </c>
      <c r="I79">
        <v>1</v>
      </c>
      <c r="J79">
        <v>2</v>
      </c>
      <c r="K79">
        <v>41</v>
      </c>
      <c r="L79">
        <v>19464.830077999999</v>
      </c>
      <c r="M79">
        <v>0</v>
      </c>
      <c r="O79">
        <f t="shared" si="9"/>
        <v>0</v>
      </c>
      <c r="P79">
        <f t="shared" si="10"/>
        <v>0</v>
      </c>
      <c r="AA79">
        <v>22</v>
      </c>
      <c r="AB79">
        <v>0</v>
      </c>
      <c r="AC79">
        <f t="shared" si="7"/>
        <v>0</v>
      </c>
    </row>
    <row r="80" spans="2:29" x14ac:dyDescent="0.25">
      <c r="B80">
        <v>1</v>
      </c>
      <c r="C80">
        <v>2</v>
      </c>
      <c r="D80">
        <v>85</v>
      </c>
      <c r="E80">
        <v>22366.671875</v>
      </c>
      <c r="F80">
        <v>0</v>
      </c>
      <c r="G80">
        <f t="shared" si="11"/>
        <v>0</v>
      </c>
      <c r="I80">
        <v>1</v>
      </c>
      <c r="J80">
        <v>2</v>
      </c>
      <c r="K80">
        <v>42</v>
      </c>
      <c r="L80">
        <v>16945.208984000001</v>
      </c>
      <c r="M80">
        <v>0</v>
      </c>
      <c r="O80">
        <f t="shared" si="9"/>
        <v>0</v>
      </c>
      <c r="P80">
        <f t="shared" si="10"/>
        <v>0</v>
      </c>
      <c r="AA80">
        <v>23</v>
      </c>
      <c r="AB80">
        <v>0</v>
      </c>
      <c r="AC80">
        <f t="shared" ref="AC80:AC143" si="12">AB80^2</f>
        <v>0</v>
      </c>
    </row>
    <row r="81" spans="2:29" x14ac:dyDescent="0.25">
      <c r="B81">
        <v>1</v>
      </c>
      <c r="C81">
        <v>2</v>
      </c>
      <c r="D81">
        <v>86</v>
      </c>
      <c r="E81">
        <v>13050.940430000001</v>
      </c>
      <c r="F81">
        <v>0</v>
      </c>
      <c r="G81">
        <f t="shared" si="11"/>
        <v>0</v>
      </c>
      <c r="I81">
        <v>1</v>
      </c>
      <c r="J81">
        <v>2</v>
      </c>
      <c r="K81">
        <v>44</v>
      </c>
      <c r="L81">
        <v>17741.431640999999</v>
      </c>
      <c r="M81">
        <v>0</v>
      </c>
      <c r="O81">
        <f t="shared" si="9"/>
        <v>0</v>
      </c>
      <c r="P81">
        <f t="shared" si="10"/>
        <v>0</v>
      </c>
      <c r="AA81">
        <v>24</v>
      </c>
      <c r="AB81">
        <v>0</v>
      </c>
      <c r="AC81">
        <f t="shared" si="12"/>
        <v>0</v>
      </c>
    </row>
    <row r="82" spans="2:29" x14ac:dyDescent="0.25">
      <c r="B82">
        <v>1</v>
      </c>
      <c r="C82">
        <v>2</v>
      </c>
      <c r="D82">
        <v>87</v>
      </c>
      <c r="E82">
        <v>7671.6347660000001</v>
      </c>
      <c r="F82">
        <v>0</v>
      </c>
      <c r="G82">
        <f t="shared" si="11"/>
        <v>0</v>
      </c>
      <c r="I82">
        <v>1</v>
      </c>
      <c r="J82">
        <v>2</v>
      </c>
      <c r="K82">
        <v>46</v>
      </c>
      <c r="L82">
        <v>34599.410155999998</v>
      </c>
      <c r="M82">
        <v>0</v>
      </c>
      <c r="O82">
        <f t="shared" si="9"/>
        <v>0</v>
      </c>
      <c r="P82">
        <f t="shared" si="10"/>
        <v>0</v>
      </c>
      <c r="AA82">
        <v>25</v>
      </c>
      <c r="AB82">
        <v>0</v>
      </c>
      <c r="AC82">
        <f t="shared" si="12"/>
        <v>0</v>
      </c>
    </row>
    <row r="83" spans="2:29" x14ac:dyDescent="0.25">
      <c r="B83">
        <v>1</v>
      </c>
      <c r="C83">
        <v>2</v>
      </c>
      <c r="D83">
        <v>88</v>
      </c>
      <c r="E83">
        <v>15198.282227</v>
      </c>
      <c r="F83">
        <v>0</v>
      </c>
      <c r="G83">
        <f t="shared" si="11"/>
        <v>0</v>
      </c>
      <c r="I83">
        <v>1</v>
      </c>
      <c r="J83">
        <v>2</v>
      </c>
      <c r="K83">
        <v>48</v>
      </c>
      <c r="L83">
        <v>18087.267577999999</v>
      </c>
      <c r="M83">
        <v>0</v>
      </c>
      <c r="O83">
        <f t="shared" ref="O83:O103" si="13">M83*L83</f>
        <v>0</v>
      </c>
      <c r="P83">
        <f t="shared" ref="P83:P103" si="14">M83*(L83^2)</f>
        <v>0</v>
      </c>
      <c r="AA83">
        <v>26</v>
      </c>
      <c r="AB83">
        <v>0</v>
      </c>
      <c r="AC83">
        <f t="shared" si="12"/>
        <v>0</v>
      </c>
    </row>
    <row r="84" spans="2:29" x14ac:dyDescent="0.25">
      <c r="B84">
        <v>1</v>
      </c>
      <c r="C84">
        <v>2</v>
      </c>
      <c r="D84">
        <v>90</v>
      </c>
      <c r="E84">
        <v>16722.09375</v>
      </c>
      <c r="F84">
        <v>0</v>
      </c>
      <c r="G84">
        <f t="shared" si="11"/>
        <v>0</v>
      </c>
      <c r="I84">
        <v>1</v>
      </c>
      <c r="J84">
        <v>2</v>
      </c>
      <c r="K84">
        <v>49</v>
      </c>
      <c r="L84">
        <v>4433.7270509999998</v>
      </c>
      <c r="M84">
        <v>0</v>
      </c>
      <c r="O84">
        <f t="shared" si="13"/>
        <v>0</v>
      </c>
      <c r="P84">
        <f t="shared" si="14"/>
        <v>0</v>
      </c>
      <c r="AA84">
        <v>27</v>
      </c>
      <c r="AB84">
        <v>0</v>
      </c>
      <c r="AC84">
        <f t="shared" si="12"/>
        <v>0</v>
      </c>
    </row>
    <row r="85" spans="2:29" x14ac:dyDescent="0.25">
      <c r="B85">
        <v>1</v>
      </c>
      <c r="C85">
        <v>2</v>
      </c>
      <c r="D85">
        <v>94</v>
      </c>
      <c r="E85">
        <v>24612.634765999999</v>
      </c>
      <c r="F85">
        <v>0</v>
      </c>
      <c r="G85">
        <f t="shared" si="11"/>
        <v>0</v>
      </c>
      <c r="I85">
        <v>1</v>
      </c>
      <c r="J85">
        <v>2</v>
      </c>
      <c r="K85">
        <v>51</v>
      </c>
      <c r="L85">
        <v>25398.837890999999</v>
      </c>
      <c r="M85">
        <v>0</v>
      </c>
      <c r="O85">
        <f t="shared" si="13"/>
        <v>0</v>
      </c>
      <c r="P85">
        <f t="shared" si="14"/>
        <v>0</v>
      </c>
      <c r="AA85">
        <v>28</v>
      </c>
      <c r="AB85">
        <v>0</v>
      </c>
      <c r="AC85">
        <f t="shared" si="12"/>
        <v>0</v>
      </c>
    </row>
    <row r="86" spans="2:29" x14ac:dyDescent="0.25">
      <c r="B86">
        <v>1</v>
      </c>
      <c r="C86">
        <v>2</v>
      </c>
      <c r="D86">
        <v>95</v>
      </c>
      <c r="E86">
        <v>22929.726562</v>
      </c>
      <c r="F86">
        <v>0</v>
      </c>
      <c r="G86">
        <f t="shared" si="11"/>
        <v>0</v>
      </c>
      <c r="I86">
        <v>1</v>
      </c>
      <c r="J86">
        <v>2</v>
      </c>
      <c r="K86">
        <v>55</v>
      </c>
      <c r="L86">
        <v>17831.578125</v>
      </c>
      <c r="M86">
        <v>0</v>
      </c>
      <c r="O86">
        <f t="shared" si="13"/>
        <v>0</v>
      </c>
      <c r="P86">
        <f t="shared" si="14"/>
        <v>0</v>
      </c>
      <c r="AA86">
        <v>29</v>
      </c>
      <c r="AB86">
        <v>0</v>
      </c>
      <c r="AC86">
        <f t="shared" si="12"/>
        <v>0</v>
      </c>
    </row>
    <row r="87" spans="2:29" x14ac:dyDescent="0.25">
      <c r="B87">
        <v>1</v>
      </c>
      <c r="C87">
        <v>2</v>
      </c>
      <c r="D87">
        <v>96</v>
      </c>
      <c r="E87">
        <v>10384.007812</v>
      </c>
      <c r="F87">
        <v>0</v>
      </c>
      <c r="G87">
        <f t="shared" si="11"/>
        <v>0</v>
      </c>
      <c r="I87">
        <v>1</v>
      </c>
      <c r="J87">
        <v>2</v>
      </c>
      <c r="K87">
        <v>60</v>
      </c>
      <c r="L87">
        <v>12379.753906</v>
      </c>
      <c r="M87">
        <v>0</v>
      </c>
      <c r="O87">
        <f t="shared" si="13"/>
        <v>0</v>
      </c>
      <c r="P87">
        <f t="shared" si="14"/>
        <v>0</v>
      </c>
      <c r="AA87">
        <v>30</v>
      </c>
      <c r="AB87">
        <v>0</v>
      </c>
      <c r="AC87">
        <f t="shared" si="12"/>
        <v>0</v>
      </c>
    </row>
    <row r="88" spans="2:29" x14ac:dyDescent="0.25">
      <c r="B88">
        <v>1</v>
      </c>
      <c r="C88">
        <v>2</v>
      </c>
      <c r="D88">
        <v>97</v>
      </c>
      <c r="E88">
        <v>11166.898438</v>
      </c>
      <c r="F88">
        <v>0</v>
      </c>
      <c r="G88">
        <f t="shared" si="11"/>
        <v>0</v>
      </c>
      <c r="I88">
        <v>1</v>
      </c>
      <c r="J88">
        <v>2</v>
      </c>
      <c r="K88">
        <v>63</v>
      </c>
      <c r="L88">
        <v>16815.191406000002</v>
      </c>
      <c r="M88">
        <v>0</v>
      </c>
      <c r="O88">
        <f t="shared" si="13"/>
        <v>0</v>
      </c>
      <c r="P88">
        <f t="shared" si="14"/>
        <v>0</v>
      </c>
      <c r="AA88">
        <v>31</v>
      </c>
      <c r="AB88">
        <v>0</v>
      </c>
      <c r="AC88">
        <f t="shared" si="12"/>
        <v>0</v>
      </c>
    </row>
    <row r="89" spans="2:29" x14ac:dyDescent="0.25">
      <c r="B89">
        <v>1</v>
      </c>
      <c r="C89">
        <v>2</v>
      </c>
      <c r="D89">
        <v>100</v>
      </c>
      <c r="E89">
        <v>10481.458984000001</v>
      </c>
      <c r="F89">
        <v>0</v>
      </c>
      <c r="G89">
        <f t="shared" si="11"/>
        <v>0</v>
      </c>
      <c r="I89">
        <v>1</v>
      </c>
      <c r="J89">
        <v>2</v>
      </c>
      <c r="K89">
        <v>67</v>
      </c>
      <c r="L89">
        <v>13594.078125</v>
      </c>
      <c r="M89">
        <v>0</v>
      </c>
      <c r="O89">
        <f t="shared" si="13"/>
        <v>0</v>
      </c>
      <c r="P89">
        <f t="shared" si="14"/>
        <v>0</v>
      </c>
      <c r="AA89">
        <v>32</v>
      </c>
      <c r="AB89">
        <v>0</v>
      </c>
      <c r="AC89">
        <f t="shared" si="12"/>
        <v>0</v>
      </c>
    </row>
    <row r="90" spans="2:29" x14ac:dyDescent="0.25">
      <c r="I90">
        <v>1</v>
      </c>
      <c r="J90">
        <v>2</v>
      </c>
      <c r="K90">
        <v>72</v>
      </c>
      <c r="L90">
        <v>18200.351562</v>
      </c>
      <c r="M90">
        <v>0</v>
      </c>
      <c r="O90">
        <f t="shared" si="13"/>
        <v>0</v>
      </c>
      <c r="P90">
        <f t="shared" si="14"/>
        <v>0</v>
      </c>
      <c r="AA90">
        <v>33</v>
      </c>
      <c r="AB90">
        <v>0</v>
      </c>
      <c r="AC90">
        <f t="shared" si="12"/>
        <v>0</v>
      </c>
    </row>
    <row r="91" spans="2:29" x14ac:dyDescent="0.25">
      <c r="I91">
        <v>1</v>
      </c>
      <c r="J91">
        <v>2</v>
      </c>
      <c r="K91">
        <v>74</v>
      </c>
      <c r="L91">
        <v>31460.681640999999</v>
      </c>
      <c r="M91">
        <v>0</v>
      </c>
      <c r="O91">
        <f t="shared" si="13"/>
        <v>0</v>
      </c>
      <c r="P91">
        <f t="shared" si="14"/>
        <v>0</v>
      </c>
      <c r="AA91">
        <v>34</v>
      </c>
      <c r="AB91">
        <v>0</v>
      </c>
      <c r="AC91">
        <f t="shared" si="12"/>
        <v>0</v>
      </c>
    </row>
    <row r="92" spans="2:29" x14ac:dyDescent="0.25">
      <c r="I92">
        <v>1</v>
      </c>
      <c r="J92">
        <v>2</v>
      </c>
      <c r="K92">
        <v>78</v>
      </c>
      <c r="L92">
        <v>16477.859375</v>
      </c>
      <c r="M92">
        <v>0</v>
      </c>
      <c r="O92">
        <f t="shared" si="13"/>
        <v>0</v>
      </c>
      <c r="P92">
        <f t="shared" si="14"/>
        <v>0</v>
      </c>
      <c r="AA92">
        <v>35</v>
      </c>
      <c r="AB92">
        <v>0</v>
      </c>
      <c r="AC92">
        <f t="shared" si="12"/>
        <v>0</v>
      </c>
    </row>
    <row r="93" spans="2:29" x14ac:dyDescent="0.25">
      <c r="I93">
        <v>1</v>
      </c>
      <c r="J93">
        <v>2</v>
      </c>
      <c r="K93">
        <v>84</v>
      </c>
      <c r="L93">
        <v>27743.458984000001</v>
      </c>
      <c r="M93">
        <v>0</v>
      </c>
      <c r="O93">
        <f t="shared" si="13"/>
        <v>0</v>
      </c>
      <c r="P93">
        <f t="shared" si="14"/>
        <v>0</v>
      </c>
      <c r="AA93">
        <v>36</v>
      </c>
      <c r="AB93">
        <v>0</v>
      </c>
      <c r="AC93">
        <f t="shared" si="12"/>
        <v>0</v>
      </c>
    </row>
    <row r="94" spans="2:29" x14ac:dyDescent="0.25">
      <c r="I94">
        <v>1</v>
      </c>
      <c r="J94">
        <v>2</v>
      </c>
      <c r="K94">
        <v>85</v>
      </c>
      <c r="L94">
        <v>22366.671875</v>
      </c>
      <c r="M94">
        <v>0</v>
      </c>
      <c r="O94">
        <f t="shared" si="13"/>
        <v>0</v>
      </c>
      <c r="P94">
        <f t="shared" si="14"/>
        <v>0</v>
      </c>
      <c r="AA94">
        <v>37</v>
      </c>
      <c r="AB94">
        <v>0</v>
      </c>
      <c r="AC94">
        <f t="shared" si="12"/>
        <v>0</v>
      </c>
    </row>
    <row r="95" spans="2:29" x14ac:dyDescent="0.25">
      <c r="I95">
        <v>1</v>
      </c>
      <c r="J95">
        <v>2</v>
      </c>
      <c r="K95">
        <v>86</v>
      </c>
      <c r="L95">
        <v>13050.940430000001</v>
      </c>
      <c r="M95">
        <v>0</v>
      </c>
      <c r="O95">
        <f t="shared" si="13"/>
        <v>0</v>
      </c>
      <c r="P95">
        <f t="shared" si="14"/>
        <v>0</v>
      </c>
      <c r="AA95">
        <v>38</v>
      </c>
      <c r="AB95">
        <v>0</v>
      </c>
      <c r="AC95">
        <f t="shared" si="12"/>
        <v>0</v>
      </c>
    </row>
    <row r="96" spans="2:29" x14ac:dyDescent="0.25">
      <c r="I96">
        <v>1</v>
      </c>
      <c r="J96">
        <v>2</v>
      </c>
      <c r="K96">
        <v>87</v>
      </c>
      <c r="L96">
        <v>7671.6347660000001</v>
      </c>
      <c r="M96">
        <v>0</v>
      </c>
      <c r="O96">
        <f t="shared" si="13"/>
        <v>0</v>
      </c>
      <c r="P96">
        <f t="shared" si="14"/>
        <v>0</v>
      </c>
      <c r="AA96">
        <v>39</v>
      </c>
      <c r="AB96">
        <v>0</v>
      </c>
      <c r="AC96">
        <f t="shared" si="12"/>
        <v>0</v>
      </c>
    </row>
    <row r="97" spans="9:29" x14ac:dyDescent="0.25">
      <c r="I97">
        <v>1</v>
      </c>
      <c r="J97">
        <v>2</v>
      </c>
      <c r="K97">
        <v>88</v>
      </c>
      <c r="L97">
        <v>15198.282227</v>
      </c>
      <c r="M97">
        <v>0</v>
      </c>
      <c r="O97">
        <f t="shared" si="13"/>
        <v>0</v>
      </c>
      <c r="P97">
        <f t="shared" si="14"/>
        <v>0</v>
      </c>
      <c r="AA97">
        <v>40</v>
      </c>
      <c r="AB97">
        <v>0</v>
      </c>
      <c r="AC97">
        <f t="shared" si="12"/>
        <v>0</v>
      </c>
    </row>
    <row r="98" spans="9:29" x14ac:dyDescent="0.25">
      <c r="I98">
        <v>1</v>
      </c>
      <c r="J98">
        <v>2</v>
      </c>
      <c r="K98">
        <v>90</v>
      </c>
      <c r="L98">
        <v>16722.09375</v>
      </c>
      <c r="M98">
        <v>0</v>
      </c>
      <c r="O98">
        <f t="shared" si="13"/>
        <v>0</v>
      </c>
      <c r="P98">
        <f t="shared" si="14"/>
        <v>0</v>
      </c>
      <c r="AA98">
        <v>41</v>
      </c>
      <c r="AB98">
        <v>0</v>
      </c>
      <c r="AC98">
        <f t="shared" si="12"/>
        <v>0</v>
      </c>
    </row>
    <row r="99" spans="9:29" x14ac:dyDescent="0.25">
      <c r="I99">
        <v>1</v>
      </c>
      <c r="J99">
        <v>2</v>
      </c>
      <c r="K99">
        <v>94</v>
      </c>
      <c r="L99">
        <v>24612.634765999999</v>
      </c>
      <c r="M99">
        <v>0</v>
      </c>
      <c r="O99">
        <f t="shared" si="13"/>
        <v>0</v>
      </c>
      <c r="P99">
        <f t="shared" si="14"/>
        <v>0</v>
      </c>
      <c r="AA99">
        <v>42</v>
      </c>
      <c r="AB99">
        <v>0</v>
      </c>
      <c r="AC99">
        <f t="shared" si="12"/>
        <v>0</v>
      </c>
    </row>
    <row r="100" spans="9:29" x14ac:dyDescent="0.25">
      <c r="I100">
        <v>1</v>
      </c>
      <c r="J100">
        <v>2</v>
      </c>
      <c r="K100">
        <v>95</v>
      </c>
      <c r="L100">
        <v>22929.726562</v>
      </c>
      <c r="M100">
        <v>0</v>
      </c>
      <c r="O100">
        <f t="shared" si="13"/>
        <v>0</v>
      </c>
      <c r="P100">
        <f t="shared" si="14"/>
        <v>0</v>
      </c>
      <c r="AA100">
        <v>43</v>
      </c>
      <c r="AB100">
        <v>0</v>
      </c>
      <c r="AC100">
        <f t="shared" si="12"/>
        <v>0</v>
      </c>
    </row>
    <row r="101" spans="9:29" x14ac:dyDescent="0.25">
      <c r="I101">
        <v>1</v>
      </c>
      <c r="J101">
        <v>2</v>
      </c>
      <c r="K101">
        <v>96</v>
      </c>
      <c r="L101">
        <v>10384.007812</v>
      </c>
      <c r="M101">
        <v>0</v>
      </c>
      <c r="O101">
        <f t="shared" si="13"/>
        <v>0</v>
      </c>
      <c r="P101">
        <f t="shared" si="14"/>
        <v>0</v>
      </c>
      <c r="AA101">
        <v>44</v>
      </c>
      <c r="AB101">
        <v>0</v>
      </c>
      <c r="AC101">
        <f t="shared" si="12"/>
        <v>0</v>
      </c>
    </row>
    <row r="102" spans="9:29" x14ac:dyDescent="0.25">
      <c r="I102">
        <v>1</v>
      </c>
      <c r="J102">
        <v>2</v>
      </c>
      <c r="K102">
        <v>97</v>
      </c>
      <c r="L102">
        <v>11166.898438</v>
      </c>
      <c r="M102">
        <v>0</v>
      </c>
      <c r="O102">
        <f t="shared" si="13"/>
        <v>0</v>
      </c>
      <c r="P102">
        <f t="shared" si="14"/>
        <v>0</v>
      </c>
      <c r="AA102">
        <v>45</v>
      </c>
      <c r="AB102">
        <v>0</v>
      </c>
      <c r="AC102">
        <f t="shared" si="12"/>
        <v>0</v>
      </c>
    </row>
    <row r="103" spans="9:29" x14ac:dyDescent="0.25">
      <c r="I103">
        <v>1</v>
      </c>
      <c r="J103">
        <v>2</v>
      </c>
      <c r="K103">
        <v>100</v>
      </c>
      <c r="L103">
        <v>10481.458984000001</v>
      </c>
      <c r="M103">
        <v>0</v>
      </c>
      <c r="O103">
        <f t="shared" si="13"/>
        <v>0</v>
      </c>
      <c r="P103">
        <f t="shared" si="14"/>
        <v>0</v>
      </c>
      <c r="AA103">
        <v>46</v>
      </c>
      <c r="AB103">
        <v>0</v>
      </c>
      <c r="AC103">
        <f t="shared" si="12"/>
        <v>0</v>
      </c>
    </row>
    <row r="104" spans="9:29" x14ac:dyDescent="0.25">
      <c r="AA104">
        <v>47</v>
      </c>
      <c r="AB104">
        <v>0</v>
      </c>
      <c r="AC104">
        <f t="shared" si="12"/>
        <v>0</v>
      </c>
    </row>
    <row r="105" spans="9:29" x14ac:dyDescent="0.25">
      <c r="AA105">
        <v>48</v>
      </c>
      <c r="AB105">
        <v>0</v>
      </c>
      <c r="AC105">
        <f t="shared" si="12"/>
        <v>0</v>
      </c>
    </row>
    <row r="106" spans="9:29" x14ac:dyDescent="0.25">
      <c r="AA106">
        <v>49</v>
      </c>
      <c r="AB106">
        <v>0</v>
      </c>
      <c r="AC106">
        <f t="shared" si="12"/>
        <v>0</v>
      </c>
    </row>
    <row r="107" spans="9:29" x14ac:dyDescent="0.25">
      <c r="AA107">
        <v>50</v>
      </c>
      <c r="AB107">
        <v>0</v>
      </c>
      <c r="AC107">
        <f t="shared" si="12"/>
        <v>0</v>
      </c>
    </row>
    <row r="108" spans="9:29" x14ac:dyDescent="0.25">
      <c r="AA108">
        <v>51</v>
      </c>
      <c r="AB108">
        <v>0</v>
      </c>
      <c r="AC108">
        <f t="shared" si="12"/>
        <v>0</v>
      </c>
    </row>
    <row r="109" spans="9:29" x14ac:dyDescent="0.25">
      <c r="AA109">
        <v>52</v>
      </c>
      <c r="AB109">
        <v>0</v>
      </c>
      <c r="AC109">
        <f t="shared" si="12"/>
        <v>0</v>
      </c>
    </row>
    <row r="110" spans="9:29" x14ac:dyDescent="0.25">
      <c r="AA110">
        <v>53</v>
      </c>
      <c r="AB110">
        <v>0</v>
      </c>
      <c r="AC110">
        <f t="shared" si="12"/>
        <v>0</v>
      </c>
    </row>
    <row r="111" spans="9:29" x14ac:dyDescent="0.25">
      <c r="AA111">
        <v>54</v>
      </c>
      <c r="AB111">
        <v>0</v>
      </c>
      <c r="AC111">
        <f t="shared" si="12"/>
        <v>0</v>
      </c>
    </row>
    <row r="112" spans="9:29" x14ac:dyDescent="0.25">
      <c r="AA112">
        <v>55</v>
      </c>
      <c r="AB112">
        <v>0</v>
      </c>
      <c r="AC112">
        <f t="shared" si="12"/>
        <v>0</v>
      </c>
    </row>
    <row r="113" spans="27:29" x14ac:dyDescent="0.25">
      <c r="AA113">
        <v>56</v>
      </c>
      <c r="AB113">
        <v>0</v>
      </c>
      <c r="AC113">
        <f t="shared" si="12"/>
        <v>0</v>
      </c>
    </row>
    <row r="114" spans="27:29" x14ac:dyDescent="0.25">
      <c r="AA114">
        <v>57</v>
      </c>
      <c r="AB114">
        <v>0</v>
      </c>
      <c r="AC114">
        <f t="shared" si="12"/>
        <v>0</v>
      </c>
    </row>
    <row r="115" spans="27:29" x14ac:dyDescent="0.25">
      <c r="AA115">
        <v>2</v>
      </c>
      <c r="AB115">
        <v>6907.7835079999995</v>
      </c>
      <c r="AC115">
        <f t="shared" si="12"/>
        <v>47717472.993396781</v>
      </c>
    </row>
    <row r="116" spans="27:29" x14ac:dyDescent="0.25">
      <c r="AA116">
        <v>3</v>
      </c>
      <c r="AB116">
        <v>7204.4360349999997</v>
      </c>
      <c r="AC116">
        <f t="shared" si="12"/>
        <v>51903898.582406521</v>
      </c>
    </row>
    <row r="117" spans="27:29" x14ac:dyDescent="0.25">
      <c r="AA117">
        <v>4</v>
      </c>
      <c r="AB117">
        <v>9646.7333980000003</v>
      </c>
      <c r="AC117">
        <f t="shared" si="12"/>
        <v>93059465.252088636</v>
      </c>
    </row>
    <row r="118" spans="27:29" x14ac:dyDescent="0.25">
      <c r="AA118">
        <v>6</v>
      </c>
      <c r="AB118">
        <v>24913.939452999999</v>
      </c>
      <c r="AC118">
        <f t="shared" si="12"/>
        <v>620704379.06774986</v>
      </c>
    </row>
    <row r="119" spans="27:29" x14ac:dyDescent="0.25">
      <c r="AA119">
        <v>7</v>
      </c>
      <c r="AB119">
        <v>26006.692383000001</v>
      </c>
      <c r="AC119">
        <f t="shared" si="12"/>
        <v>676348048.70399034</v>
      </c>
    </row>
    <row r="120" spans="27:29" x14ac:dyDescent="0.25">
      <c r="AA120">
        <v>8</v>
      </c>
      <c r="AB120">
        <v>13395.230469</v>
      </c>
      <c r="AC120">
        <f t="shared" si="12"/>
        <v>179432199.31762597</v>
      </c>
    </row>
    <row r="121" spans="27:29" x14ac:dyDescent="0.25">
      <c r="AA121">
        <v>12</v>
      </c>
      <c r="AB121">
        <v>6306.7807620000003</v>
      </c>
      <c r="AC121">
        <f t="shared" si="12"/>
        <v>39775483.579933308</v>
      </c>
    </row>
    <row r="122" spans="27:29" x14ac:dyDescent="0.25">
      <c r="AA122">
        <v>19</v>
      </c>
      <c r="AB122">
        <v>16896.324218999998</v>
      </c>
      <c r="AC122">
        <f t="shared" si="12"/>
        <v>285485772.11356592</v>
      </c>
    </row>
    <row r="123" spans="27:29" x14ac:dyDescent="0.25">
      <c r="AA123">
        <v>20</v>
      </c>
      <c r="AB123">
        <v>166.796707</v>
      </c>
      <c r="AC123">
        <f t="shared" si="12"/>
        <v>27821.14146604385</v>
      </c>
    </row>
    <row r="124" spans="27:29" x14ac:dyDescent="0.25">
      <c r="AA124">
        <v>22</v>
      </c>
      <c r="AB124">
        <v>22017.167968999998</v>
      </c>
      <c r="AC124">
        <f t="shared" si="12"/>
        <v>484755685.3751595</v>
      </c>
    </row>
    <row r="125" spans="27:29" x14ac:dyDescent="0.25">
      <c r="AA125">
        <v>25</v>
      </c>
      <c r="AB125">
        <v>21333.039062</v>
      </c>
      <c r="AC125">
        <f t="shared" si="12"/>
        <v>455098555.62081784</v>
      </c>
    </row>
    <row r="126" spans="27:29" x14ac:dyDescent="0.25">
      <c r="AA126">
        <v>27</v>
      </c>
      <c r="AB126">
        <v>14666.355377</v>
      </c>
      <c r="AC126">
        <f t="shared" si="12"/>
        <v>215101980.04445681</v>
      </c>
    </row>
    <row r="127" spans="27:29" x14ac:dyDescent="0.25">
      <c r="AA127">
        <v>29</v>
      </c>
      <c r="AB127">
        <v>22980.554688</v>
      </c>
      <c r="AC127">
        <f t="shared" si="12"/>
        <v>528105893.76815879</v>
      </c>
    </row>
    <row r="128" spans="27:29" x14ac:dyDescent="0.25">
      <c r="AA128">
        <v>31</v>
      </c>
      <c r="AB128">
        <v>1581.530518</v>
      </c>
      <c r="AC128">
        <f t="shared" si="12"/>
        <v>2501238.7793653486</v>
      </c>
    </row>
    <row r="129" spans="27:29" x14ac:dyDescent="0.25">
      <c r="AA129">
        <v>32</v>
      </c>
      <c r="AB129">
        <v>17343.580077999999</v>
      </c>
      <c r="AC129">
        <f t="shared" si="12"/>
        <v>300799769.92199844</v>
      </c>
    </row>
    <row r="130" spans="27:29" x14ac:dyDescent="0.25">
      <c r="AA130">
        <v>34</v>
      </c>
      <c r="AB130">
        <v>11353.548828000001</v>
      </c>
      <c r="AC130">
        <f t="shared" si="12"/>
        <v>128903070.98978019</v>
      </c>
    </row>
    <row r="131" spans="27:29" x14ac:dyDescent="0.25">
      <c r="AA131">
        <v>38</v>
      </c>
      <c r="AB131">
        <v>10443.374023</v>
      </c>
      <c r="AC131">
        <f t="shared" si="12"/>
        <v>109064060.98427121</v>
      </c>
    </row>
    <row r="132" spans="27:29" x14ac:dyDescent="0.25">
      <c r="AA132">
        <v>39</v>
      </c>
      <c r="AB132">
        <v>23832.339843999998</v>
      </c>
      <c r="AC132">
        <f t="shared" si="12"/>
        <v>567980422.43990982</v>
      </c>
    </row>
    <row r="133" spans="27:29" x14ac:dyDescent="0.25">
      <c r="AA133">
        <v>42</v>
      </c>
      <c r="AB133">
        <v>10898.204102</v>
      </c>
      <c r="AC133">
        <f t="shared" si="12"/>
        <v>118770852.64884962</v>
      </c>
    </row>
    <row r="134" spans="27:29" x14ac:dyDescent="0.25">
      <c r="AA134">
        <v>43</v>
      </c>
      <c r="AB134">
        <v>37384.074219000002</v>
      </c>
      <c r="AC134">
        <f t="shared" si="12"/>
        <v>1397569005.2117007</v>
      </c>
    </row>
    <row r="135" spans="27:29" x14ac:dyDescent="0.25">
      <c r="AA135">
        <v>44</v>
      </c>
      <c r="AB135">
        <v>8936.8535159999992</v>
      </c>
      <c r="AC135">
        <f t="shared" si="12"/>
        <v>79867350.766441554</v>
      </c>
    </row>
    <row r="136" spans="27:29" x14ac:dyDescent="0.25">
      <c r="AA136">
        <v>45</v>
      </c>
      <c r="AB136">
        <v>2048.9780270000001</v>
      </c>
      <c r="AC136">
        <f t="shared" si="12"/>
        <v>4198310.9551288132</v>
      </c>
    </row>
    <row r="137" spans="27:29" x14ac:dyDescent="0.25">
      <c r="AA137">
        <v>50</v>
      </c>
      <c r="AB137">
        <v>9297.7958980000003</v>
      </c>
      <c r="AC137">
        <f t="shared" si="12"/>
        <v>86449008.560865626</v>
      </c>
    </row>
    <row r="138" spans="27:29" x14ac:dyDescent="0.25">
      <c r="AA138">
        <v>54</v>
      </c>
      <c r="AB138">
        <v>18302.541015999999</v>
      </c>
      <c r="AC138">
        <f t="shared" si="12"/>
        <v>334983007.6423623</v>
      </c>
    </row>
    <row r="139" spans="27:29" x14ac:dyDescent="0.25">
      <c r="AA139">
        <v>55</v>
      </c>
      <c r="AB139">
        <v>788.47955300000001</v>
      </c>
      <c r="AC139">
        <f t="shared" si="12"/>
        <v>621700.00549907982</v>
      </c>
    </row>
    <row r="140" spans="27:29" x14ac:dyDescent="0.25">
      <c r="AA140">
        <v>56</v>
      </c>
      <c r="AB140">
        <v>18029.46875</v>
      </c>
      <c r="AC140">
        <f t="shared" si="12"/>
        <v>325061743.40722656</v>
      </c>
    </row>
    <row r="141" spans="27:29" x14ac:dyDescent="0.25">
      <c r="AA141">
        <v>57</v>
      </c>
      <c r="AB141">
        <v>24728.325195000001</v>
      </c>
      <c r="AC141">
        <f t="shared" si="12"/>
        <v>611490066.94967186</v>
      </c>
    </row>
    <row r="142" spans="27:29" x14ac:dyDescent="0.25">
      <c r="AA142">
        <v>58</v>
      </c>
      <c r="AB142">
        <v>15341.851562</v>
      </c>
      <c r="AC142">
        <f t="shared" si="12"/>
        <v>235372409.35044184</v>
      </c>
    </row>
    <row r="143" spans="27:29" x14ac:dyDescent="0.25">
      <c r="AA143">
        <v>60</v>
      </c>
      <c r="AB143">
        <v>19248.386718999998</v>
      </c>
      <c r="AC143">
        <f t="shared" si="12"/>
        <v>370500391.28417552</v>
      </c>
    </row>
    <row r="144" spans="27:29" x14ac:dyDescent="0.25">
      <c r="AA144">
        <v>62</v>
      </c>
      <c r="AB144">
        <v>9468.6491690000003</v>
      </c>
      <c r="AC144">
        <f t="shared" ref="AC144:AC207" si="15">AB144^2</f>
        <v>89655317.085604399</v>
      </c>
    </row>
    <row r="145" spans="27:29" x14ac:dyDescent="0.25">
      <c r="AA145">
        <v>64</v>
      </c>
      <c r="AB145">
        <v>26312.036133000001</v>
      </c>
      <c r="AC145">
        <f t="shared" si="15"/>
        <v>692323245.46429765</v>
      </c>
    </row>
    <row r="146" spans="27:29" x14ac:dyDescent="0.25">
      <c r="AA146">
        <v>65</v>
      </c>
      <c r="AB146">
        <v>9826.6064449999994</v>
      </c>
      <c r="AC146">
        <f t="shared" si="15"/>
        <v>96562194.224915534</v>
      </c>
    </row>
    <row r="147" spans="27:29" x14ac:dyDescent="0.25">
      <c r="AA147">
        <v>68</v>
      </c>
      <c r="AB147">
        <v>11456.341796999999</v>
      </c>
      <c r="AC147">
        <f t="shared" si="15"/>
        <v>131247767.36968917</v>
      </c>
    </row>
    <row r="148" spans="27:29" x14ac:dyDescent="0.25">
      <c r="AA148">
        <v>69</v>
      </c>
      <c r="AB148">
        <v>20413.214843999998</v>
      </c>
      <c r="AC148">
        <f t="shared" si="15"/>
        <v>416699340.26730186</v>
      </c>
    </row>
    <row r="149" spans="27:29" x14ac:dyDescent="0.25">
      <c r="AA149">
        <v>81</v>
      </c>
      <c r="AB149">
        <v>7002.0112300000001</v>
      </c>
      <c r="AC149">
        <f t="shared" si="15"/>
        <v>49028161.265046112</v>
      </c>
    </row>
    <row r="150" spans="27:29" x14ac:dyDescent="0.25">
      <c r="AA150">
        <v>82</v>
      </c>
      <c r="AB150">
        <v>14541.223633</v>
      </c>
      <c r="AC150">
        <f t="shared" si="15"/>
        <v>211447184.74491772</v>
      </c>
    </row>
    <row r="151" spans="27:29" x14ac:dyDescent="0.25">
      <c r="AA151">
        <v>84</v>
      </c>
      <c r="AB151">
        <v>32607.682617999999</v>
      </c>
      <c r="AC151">
        <f t="shared" si="15"/>
        <v>1063260965.7162193</v>
      </c>
    </row>
    <row r="152" spans="27:29" x14ac:dyDescent="0.25">
      <c r="AA152">
        <v>86</v>
      </c>
      <c r="AB152">
        <v>14433.084961</v>
      </c>
      <c r="AC152">
        <f t="shared" si="15"/>
        <v>208313941.49144438</v>
      </c>
    </row>
    <row r="153" spans="27:29" x14ac:dyDescent="0.25">
      <c r="AA153">
        <v>89</v>
      </c>
      <c r="AB153">
        <v>5024.5371089999999</v>
      </c>
      <c r="AC153">
        <f t="shared" si="15"/>
        <v>25245973.159718078</v>
      </c>
    </row>
    <row r="154" spans="27:29" x14ac:dyDescent="0.25">
      <c r="AA154">
        <v>91</v>
      </c>
      <c r="AB154">
        <v>36260.914063000004</v>
      </c>
      <c r="AC154">
        <f t="shared" si="15"/>
        <v>1314853888.6842713</v>
      </c>
    </row>
    <row r="155" spans="27:29" x14ac:dyDescent="0.25">
      <c r="AA155">
        <v>95</v>
      </c>
      <c r="AB155">
        <v>9317.9677730000003</v>
      </c>
      <c r="AC155">
        <f t="shared" si="15"/>
        <v>86824523.418666586</v>
      </c>
    </row>
    <row r="156" spans="27:29" x14ac:dyDescent="0.25">
      <c r="AA156">
        <v>98</v>
      </c>
      <c r="AB156">
        <v>22394.574218999998</v>
      </c>
      <c r="AC156">
        <f t="shared" si="15"/>
        <v>501516954.45029938</v>
      </c>
    </row>
    <row r="157" spans="27:29" x14ac:dyDescent="0.25">
      <c r="AA157">
        <v>99</v>
      </c>
      <c r="AB157">
        <v>13482.456055000001</v>
      </c>
      <c r="AC157">
        <f t="shared" si="15"/>
        <v>181776621.27500618</v>
      </c>
    </row>
    <row r="158" spans="27:29" x14ac:dyDescent="0.25">
      <c r="AA158">
        <v>1</v>
      </c>
      <c r="AB158">
        <v>0</v>
      </c>
      <c r="AC158">
        <f t="shared" si="15"/>
        <v>0</v>
      </c>
    </row>
    <row r="159" spans="27:29" x14ac:dyDescent="0.25">
      <c r="AA159">
        <v>2</v>
      </c>
      <c r="AB159">
        <v>0</v>
      </c>
      <c r="AC159">
        <f t="shared" si="15"/>
        <v>0</v>
      </c>
    </row>
    <row r="160" spans="27:29" x14ac:dyDescent="0.25">
      <c r="AA160">
        <v>3</v>
      </c>
      <c r="AB160">
        <v>0</v>
      </c>
      <c r="AC160">
        <f t="shared" si="15"/>
        <v>0</v>
      </c>
    </row>
    <row r="161" spans="27:29" x14ac:dyDescent="0.25">
      <c r="AA161">
        <v>4</v>
      </c>
      <c r="AB161">
        <v>0</v>
      </c>
      <c r="AC161">
        <f t="shared" si="15"/>
        <v>0</v>
      </c>
    </row>
    <row r="162" spans="27:29" x14ac:dyDescent="0.25">
      <c r="AA162">
        <v>5</v>
      </c>
      <c r="AB162">
        <v>0</v>
      </c>
      <c r="AC162">
        <f t="shared" si="15"/>
        <v>0</v>
      </c>
    </row>
    <row r="163" spans="27:29" x14ac:dyDescent="0.25">
      <c r="AA163">
        <v>6</v>
      </c>
      <c r="AB163">
        <v>0</v>
      </c>
      <c r="AC163">
        <f t="shared" si="15"/>
        <v>0</v>
      </c>
    </row>
    <row r="164" spans="27:29" x14ac:dyDescent="0.25">
      <c r="AA164">
        <v>7</v>
      </c>
      <c r="AB164">
        <v>0</v>
      </c>
      <c r="AC164">
        <f t="shared" si="15"/>
        <v>0</v>
      </c>
    </row>
    <row r="165" spans="27:29" x14ac:dyDescent="0.25">
      <c r="AA165">
        <v>8</v>
      </c>
      <c r="AB165">
        <v>0</v>
      </c>
      <c r="AC165">
        <f t="shared" si="15"/>
        <v>0</v>
      </c>
    </row>
    <row r="166" spans="27:29" x14ac:dyDescent="0.25">
      <c r="AA166">
        <v>9</v>
      </c>
      <c r="AB166">
        <v>0</v>
      </c>
      <c r="AC166">
        <f t="shared" si="15"/>
        <v>0</v>
      </c>
    </row>
    <row r="167" spans="27:29" x14ac:dyDescent="0.25">
      <c r="AA167">
        <v>10</v>
      </c>
      <c r="AB167">
        <v>0</v>
      </c>
      <c r="AC167">
        <f t="shared" si="15"/>
        <v>0</v>
      </c>
    </row>
    <row r="168" spans="27:29" x14ac:dyDescent="0.25">
      <c r="AA168">
        <v>11</v>
      </c>
      <c r="AB168">
        <v>0</v>
      </c>
      <c r="AC168">
        <f t="shared" si="15"/>
        <v>0</v>
      </c>
    </row>
    <row r="169" spans="27:29" x14ac:dyDescent="0.25">
      <c r="AA169">
        <v>12</v>
      </c>
      <c r="AB169">
        <v>0</v>
      </c>
      <c r="AC169">
        <f t="shared" si="15"/>
        <v>0</v>
      </c>
    </row>
    <row r="170" spans="27:29" x14ac:dyDescent="0.25">
      <c r="AA170">
        <v>13</v>
      </c>
      <c r="AB170">
        <v>0</v>
      </c>
      <c r="AC170">
        <f t="shared" si="15"/>
        <v>0</v>
      </c>
    </row>
    <row r="171" spans="27:29" x14ac:dyDescent="0.25">
      <c r="AA171">
        <v>14</v>
      </c>
      <c r="AB171">
        <v>0</v>
      </c>
      <c r="AC171">
        <f t="shared" si="15"/>
        <v>0</v>
      </c>
    </row>
    <row r="172" spans="27:29" x14ac:dyDescent="0.25">
      <c r="AA172">
        <v>15</v>
      </c>
      <c r="AB172">
        <v>0</v>
      </c>
      <c r="AC172">
        <f t="shared" si="15"/>
        <v>0</v>
      </c>
    </row>
    <row r="173" spans="27:29" x14ac:dyDescent="0.25">
      <c r="AA173">
        <v>16</v>
      </c>
      <c r="AB173">
        <v>0</v>
      </c>
      <c r="AC173">
        <f t="shared" si="15"/>
        <v>0</v>
      </c>
    </row>
    <row r="174" spans="27:29" x14ac:dyDescent="0.25">
      <c r="AA174">
        <v>17</v>
      </c>
      <c r="AB174">
        <v>0</v>
      </c>
      <c r="AC174">
        <f t="shared" si="15"/>
        <v>0</v>
      </c>
    </row>
    <row r="175" spans="27:29" x14ac:dyDescent="0.25">
      <c r="AA175">
        <v>18</v>
      </c>
      <c r="AB175">
        <v>0</v>
      </c>
      <c r="AC175">
        <f t="shared" si="15"/>
        <v>0</v>
      </c>
    </row>
    <row r="176" spans="27:29" x14ac:dyDescent="0.25">
      <c r="AA176">
        <v>19</v>
      </c>
      <c r="AB176">
        <v>0</v>
      </c>
      <c r="AC176">
        <f t="shared" si="15"/>
        <v>0</v>
      </c>
    </row>
    <row r="177" spans="27:29" x14ac:dyDescent="0.25">
      <c r="AA177">
        <v>20</v>
      </c>
      <c r="AB177">
        <v>0</v>
      </c>
      <c r="AC177">
        <f t="shared" si="15"/>
        <v>0</v>
      </c>
    </row>
    <row r="178" spans="27:29" x14ac:dyDescent="0.25">
      <c r="AA178">
        <v>21</v>
      </c>
      <c r="AB178">
        <v>0</v>
      </c>
      <c r="AC178">
        <f t="shared" si="15"/>
        <v>0</v>
      </c>
    </row>
    <row r="179" spans="27:29" x14ac:dyDescent="0.25">
      <c r="AA179">
        <v>22</v>
      </c>
      <c r="AB179">
        <v>0</v>
      </c>
      <c r="AC179">
        <f t="shared" si="15"/>
        <v>0</v>
      </c>
    </row>
    <row r="180" spans="27:29" x14ac:dyDescent="0.25">
      <c r="AA180">
        <v>23</v>
      </c>
      <c r="AB180">
        <v>0</v>
      </c>
      <c r="AC180">
        <f t="shared" si="15"/>
        <v>0</v>
      </c>
    </row>
    <row r="181" spans="27:29" x14ac:dyDescent="0.25">
      <c r="AA181">
        <v>24</v>
      </c>
      <c r="AB181">
        <v>0</v>
      </c>
      <c r="AC181">
        <f t="shared" si="15"/>
        <v>0</v>
      </c>
    </row>
    <row r="182" spans="27:29" x14ac:dyDescent="0.25">
      <c r="AA182">
        <v>25</v>
      </c>
      <c r="AB182">
        <v>0</v>
      </c>
      <c r="AC182">
        <f t="shared" si="15"/>
        <v>0</v>
      </c>
    </row>
    <row r="183" spans="27:29" x14ac:dyDescent="0.25">
      <c r="AA183">
        <v>26</v>
      </c>
      <c r="AB183">
        <v>0</v>
      </c>
      <c r="AC183">
        <f t="shared" si="15"/>
        <v>0</v>
      </c>
    </row>
    <row r="184" spans="27:29" x14ac:dyDescent="0.25">
      <c r="AA184">
        <v>27</v>
      </c>
      <c r="AB184">
        <v>0</v>
      </c>
      <c r="AC184">
        <f t="shared" si="15"/>
        <v>0</v>
      </c>
    </row>
    <row r="185" spans="27:29" x14ac:dyDescent="0.25">
      <c r="AA185">
        <v>28</v>
      </c>
      <c r="AB185">
        <v>0</v>
      </c>
      <c r="AC185">
        <f t="shared" si="15"/>
        <v>0</v>
      </c>
    </row>
    <row r="186" spans="27:29" x14ac:dyDescent="0.25">
      <c r="AA186">
        <v>29</v>
      </c>
      <c r="AB186">
        <v>0</v>
      </c>
      <c r="AC186">
        <f t="shared" si="15"/>
        <v>0</v>
      </c>
    </row>
    <row r="187" spans="27:29" x14ac:dyDescent="0.25">
      <c r="AA187">
        <v>30</v>
      </c>
      <c r="AB187">
        <v>0</v>
      </c>
      <c r="AC187">
        <f t="shared" si="15"/>
        <v>0</v>
      </c>
    </row>
    <row r="188" spans="27:29" x14ac:dyDescent="0.25">
      <c r="AA188">
        <v>31</v>
      </c>
      <c r="AB188">
        <v>0</v>
      </c>
      <c r="AC188">
        <f t="shared" si="15"/>
        <v>0</v>
      </c>
    </row>
    <row r="189" spans="27:29" x14ac:dyDescent="0.25">
      <c r="AA189">
        <v>32</v>
      </c>
      <c r="AB189">
        <v>0</v>
      </c>
      <c r="AC189">
        <f t="shared" si="15"/>
        <v>0</v>
      </c>
    </row>
    <row r="190" spans="27:29" x14ac:dyDescent="0.25">
      <c r="AA190">
        <v>33</v>
      </c>
      <c r="AB190">
        <v>0</v>
      </c>
      <c r="AC190">
        <f t="shared" si="15"/>
        <v>0</v>
      </c>
    </row>
    <row r="191" spans="27:29" x14ac:dyDescent="0.25">
      <c r="AA191">
        <v>34</v>
      </c>
      <c r="AB191">
        <v>0</v>
      </c>
      <c r="AC191">
        <f t="shared" si="15"/>
        <v>0</v>
      </c>
    </row>
    <row r="192" spans="27:29" x14ac:dyDescent="0.25">
      <c r="AA192">
        <v>35</v>
      </c>
      <c r="AB192">
        <v>0</v>
      </c>
      <c r="AC192">
        <f t="shared" si="15"/>
        <v>0</v>
      </c>
    </row>
    <row r="193" spans="27:29" x14ac:dyDescent="0.25">
      <c r="AA193">
        <v>36</v>
      </c>
      <c r="AB193">
        <v>0</v>
      </c>
      <c r="AC193">
        <f t="shared" si="15"/>
        <v>0</v>
      </c>
    </row>
    <row r="194" spans="27:29" x14ac:dyDescent="0.25">
      <c r="AA194">
        <v>37</v>
      </c>
      <c r="AB194">
        <v>0</v>
      </c>
      <c r="AC194">
        <f t="shared" si="15"/>
        <v>0</v>
      </c>
    </row>
    <row r="195" spans="27:29" x14ac:dyDescent="0.25">
      <c r="AA195">
        <v>38</v>
      </c>
      <c r="AB195">
        <v>0</v>
      </c>
      <c r="AC195">
        <f t="shared" si="15"/>
        <v>0</v>
      </c>
    </row>
    <row r="196" spans="27:29" x14ac:dyDescent="0.25">
      <c r="AA196">
        <v>39</v>
      </c>
      <c r="AB196">
        <v>0</v>
      </c>
      <c r="AC196">
        <f t="shared" si="15"/>
        <v>0</v>
      </c>
    </row>
    <row r="197" spans="27:29" x14ac:dyDescent="0.25">
      <c r="AA197">
        <v>40</v>
      </c>
      <c r="AB197">
        <v>0</v>
      </c>
      <c r="AC197">
        <f t="shared" si="15"/>
        <v>0</v>
      </c>
    </row>
    <row r="198" spans="27:29" x14ac:dyDescent="0.25">
      <c r="AA198">
        <v>41</v>
      </c>
      <c r="AB198">
        <v>0</v>
      </c>
      <c r="AC198">
        <f t="shared" si="15"/>
        <v>0</v>
      </c>
    </row>
    <row r="199" spans="27:29" x14ac:dyDescent="0.25">
      <c r="AA199">
        <v>42</v>
      </c>
      <c r="AB199">
        <v>0</v>
      </c>
      <c r="AC199">
        <f t="shared" si="15"/>
        <v>0</v>
      </c>
    </row>
    <row r="200" spans="27:29" x14ac:dyDescent="0.25">
      <c r="AA200">
        <v>43</v>
      </c>
      <c r="AB200">
        <v>0</v>
      </c>
      <c r="AC200">
        <f t="shared" si="15"/>
        <v>0</v>
      </c>
    </row>
    <row r="201" spans="27:29" x14ac:dyDescent="0.25">
      <c r="AA201">
        <v>44</v>
      </c>
      <c r="AB201">
        <v>0</v>
      </c>
      <c r="AC201">
        <f t="shared" si="15"/>
        <v>0</v>
      </c>
    </row>
    <row r="202" spans="27:29" x14ac:dyDescent="0.25">
      <c r="AA202">
        <v>45</v>
      </c>
      <c r="AB202">
        <v>0</v>
      </c>
      <c r="AC202">
        <f t="shared" si="15"/>
        <v>0</v>
      </c>
    </row>
    <row r="203" spans="27:29" x14ac:dyDescent="0.25">
      <c r="AA203">
        <v>46</v>
      </c>
      <c r="AB203">
        <v>0</v>
      </c>
      <c r="AC203">
        <f t="shared" si="15"/>
        <v>0</v>
      </c>
    </row>
    <row r="204" spans="27:29" x14ac:dyDescent="0.25">
      <c r="AA204">
        <v>47</v>
      </c>
      <c r="AB204">
        <v>0</v>
      </c>
      <c r="AC204">
        <f t="shared" si="15"/>
        <v>0</v>
      </c>
    </row>
    <row r="205" spans="27:29" x14ac:dyDescent="0.25">
      <c r="AA205">
        <v>48</v>
      </c>
      <c r="AB205">
        <v>0</v>
      </c>
      <c r="AC205">
        <f t="shared" si="15"/>
        <v>0</v>
      </c>
    </row>
    <row r="206" spans="27:29" x14ac:dyDescent="0.25">
      <c r="AA206">
        <v>49</v>
      </c>
      <c r="AB206">
        <v>0</v>
      </c>
      <c r="AC206">
        <f t="shared" si="15"/>
        <v>0</v>
      </c>
    </row>
    <row r="207" spans="27:29" x14ac:dyDescent="0.25">
      <c r="AA207">
        <v>50</v>
      </c>
      <c r="AB207">
        <v>0</v>
      </c>
      <c r="AC207">
        <f t="shared" si="15"/>
        <v>0</v>
      </c>
    </row>
    <row r="208" spans="27:29" x14ac:dyDescent="0.25">
      <c r="AA208">
        <v>51</v>
      </c>
      <c r="AB208">
        <v>0</v>
      </c>
      <c r="AC208">
        <f t="shared" ref="AC208:AC271" si="16">AB208^2</f>
        <v>0</v>
      </c>
    </row>
    <row r="209" spans="27:29" x14ac:dyDescent="0.25">
      <c r="AA209">
        <v>52</v>
      </c>
      <c r="AB209">
        <v>0</v>
      </c>
      <c r="AC209">
        <f t="shared" si="16"/>
        <v>0</v>
      </c>
    </row>
    <row r="210" spans="27:29" x14ac:dyDescent="0.25">
      <c r="AA210">
        <v>53</v>
      </c>
      <c r="AB210">
        <v>0</v>
      </c>
      <c r="AC210">
        <f t="shared" si="16"/>
        <v>0</v>
      </c>
    </row>
    <row r="211" spans="27:29" x14ac:dyDescent="0.25">
      <c r="AA211">
        <v>54</v>
      </c>
      <c r="AB211">
        <v>0</v>
      </c>
      <c r="AC211">
        <f t="shared" si="16"/>
        <v>0</v>
      </c>
    </row>
    <row r="212" spans="27:29" x14ac:dyDescent="0.25">
      <c r="AA212">
        <v>55</v>
      </c>
      <c r="AB212">
        <v>0</v>
      </c>
      <c r="AC212">
        <f t="shared" si="16"/>
        <v>0</v>
      </c>
    </row>
    <row r="213" spans="27:29" x14ac:dyDescent="0.25">
      <c r="AA213">
        <v>56</v>
      </c>
      <c r="AB213">
        <v>0</v>
      </c>
      <c r="AC213">
        <f t="shared" si="16"/>
        <v>0</v>
      </c>
    </row>
    <row r="214" spans="27:29" x14ac:dyDescent="0.25">
      <c r="AA214">
        <v>57</v>
      </c>
      <c r="AB214">
        <v>0</v>
      </c>
      <c r="AC214">
        <f t="shared" si="16"/>
        <v>0</v>
      </c>
    </row>
    <row r="215" spans="27:29" x14ac:dyDescent="0.25">
      <c r="AA215">
        <v>2</v>
      </c>
      <c r="AB215">
        <v>0</v>
      </c>
      <c r="AC215">
        <f t="shared" si="16"/>
        <v>0</v>
      </c>
    </row>
    <row r="216" spans="27:29" x14ac:dyDescent="0.25">
      <c r="AA216">
        <v>3</v>
      </c>
      <c r="AB216">
        <v>0</v>
      </c>
      <c r="AC216">
        <f t="shared" si="16"/>
        <v>0</v>
      </c>
    </row>
    <row r="217" spans="27:29" x14ac:dyDescent="0.25">
      <c r="AA217">
        <v>4</v>
      </c>
      <c r="AB217">
        <v>0</v>
      </c>
      <c r="AC217">
        <f t="shared" si="16"/>
        <v>0</v>
      </c>
    </row>
    <row r="218" spans="27:29" x14ac:dyDescent="0.25">
      <c r="AA218">
        <v>6</v>
      </c>
      <c r="AB218">
        <v>0</v>
      </c>
      <c r="AC218">
        <f t="shared" si="16"/>
        <v>0</v>
      </c>
    </row>
    <row r="219" spans="27:29" x14ac:dyDescent="0.25">
      <c r="AA219">
        <v>7</v>
      </c>
      <c r="AB219">
        <v>0</v>
      </c>
      <c r="AC219">
        <f t="shared" si="16"/>
        <v>0</v>
      </c>
    </row>
    <row r="220" spans="27:29" x14ac:dyDescent="0.25">
      <c r="AA220">
        <v>8</v>
      </c>
      <c r="AB220">
        <v>0</v>
      </c>
      <c r="AC220">
        <f t="shared" si="16"/>
        <v>0</v>
      </c>
    </row>
    <row r="221" spans="27:29" x14ac:dyDescent="0.25">
      <c r="AA221">
        <v>12</v>
      </c>
      <c r="AB221">
        <v>0</v>
      </c>
      <c r="AC221">
        <f t="shared" si="16"/>
        <v>0</v>
      </c>
    </row>
    <row r="222" spans="27:29" x14ac:dyDescent="0.25">
      <c r="AA222">
        <v>19</v>
      </c>
      <c r="AB222">
        <v>0</v>
      </c>
      <c r="AC222">
        <f t="shared" si="16"/>
        <v>0</v>
      </c>
    </row>
    <row r="223" spans="27:29" x14ac:dyDescent="0.25">
      <c r="AA223">
        <v>20</v>
      </c>
      <c r="AB223">
        <v>0</v>
      </c>
      <c r="AC223">
        <f t="shared" si="16"/>
        <v>0</v>
      </c>
    </row>
    <row r="224" spans="27:29" x14ac:dyDescent="0.25">
      <c r="AA224">
        <v>22</v>
      </c>
      <c r="AB224">
        <v>0</v>
      </c>
      <c r="AC224">
        <f t="shared" si="16"/>
        <v>0</v>
      </c>
    </row>
    <row r="225" spans="27:29" x14ac:dyDescent="0.25">
      <c r="AA225">
        <v>25</v>
      </c>
      <c r="AB225">
        <v>0</v>
      </c>
      <c r="AC225">
        <f t="shared" si="16"/>
        <v>0</v>
      </c>
    </row>
    <row r="226" spans="27:29" x14ac:dyDescent="0.25">
      <c r="AA226">
        <v>27</v>
      </c>
      <c r="AB226">
        <v>0</v>
      </c>
      <c r="AC226">
        <f t="shared" si="16"/>
        <v>0</v>
      </c>
    </row>
    <row r="227" spans="27:29" x14ac:dyDescent="0.25">
      <c r="AA227">
        <v>29</v>
      </c>
      <c r="AB227">
        <v>0</v>
      </c>
      <c r="AC227">
        <f t="shared" si="16"/>
        <v>0</v>
      </c>
    </row>
    <row r="228" spans="27:29" x14ac:dyDescent="0.25">
      <c r="AA228">
        <v>31</v>
      </c>
      <c r="AB228">
        <v>0</v>
      </c>
      <c r="AC228">
        <f t="shared" si="16"/>
        <v>0</v>
      </c>
    </row>
    <row r="229" spans="27:29" x14ac:dyDescent="0.25">
      <c r="AA229">
        <v>32</v>
      </c>
      <c r="AB229">
        <v>0</v>
      </c>
      <c r="AC229">
        <f t="shared" si="16"/>
        <v>0</v>
      </c>
    </row>
    <row r="230" spans="27:29" x14ac:dyDescent="0.25">
      <c r="AA230">
        <v>34</v>
      </c>
      <c r="AB230">
        <v>0</v>
      </c>
      <c r="AC230">
        <f t="shared" si="16"/>
        <v>0</v>
      </c>
    </row>
    <row r="231" spans="27:29" x14ac:dyDescent="0.25">
      <c r="AA231">
        <v>38</v>
      </c>
      <c r="AB231">
        <v>0</v>
      </c>
      <c r="AC231">
        <f t="shared" si="16"/>
        <v>0</v>
      </c>
    </row>
    <row r="232" spans="27:29" x14ac:dyDescent="0.25">
      <c r="AA232">
        <v>39</v>
      </c>
      <c r="AB232">
        <v>0</v>
      </c>
      <c r="AC232">
        <f t="shared" si="16"/>
        <v>0</v>
      </c>
    </row>
    <row r="233" spans="27:29" x14ac:dyDescent="0.25">
      <c r="AA233">
        <v>42</v>
      </c>
      <c r="AB233">
        <v>0</v>
      </c>
      <c r="AC233">
        <f t="shared" si="16"/>
        <v>0</v>
      </c>
    </row>
    <row r="234" spans="27:29" x14ac:dyDescent="0.25">
      <c r="AA234">
        <v>43</v>
      </c>
      <c r="AB234">
        <v>0</v>
      </c>
      <c r="AC234">
        <f t="shared" si="16"/>
        <v>0</v>
      </c>
    </row>
    <row r="235" spans="27:29" x14ac:dyDescent="0.25">
      <c r="AA235">
        <v>44</v>
      </c>
      <c r="AB235">
        <v>0</v>
      </c>
      <c r="AC235">
        <f t="shared" si="16"/>
        <v>0</v>
      </c>
    </row>
    <row r="236" spans="27:29" x14ac:dyDescent="0.25">
      <c r="AA236">
        <v>45</v>
      </c>
      <c r="AB236">
        <v>0</v>
      </c>
      <c r="AC236">
        <f t="shared" si="16"/>
        <v>0</v>
      </c>
    </row>
    <row r="237" spans="27:29" x14ac:dyDescent="0.25">
      <c r="AA237">
        <v>50</v>
      </c>
      <c r="AB237">
        <v>0</v>
      </c>
      <c r="AC237">
        <f t="shared" si="16"/>
        <v>0</v>
      </c>
    </row>
    <row r="238" spans="27:29" x14ac:dyDescent="0.25">
      <c r="AA238">
        <v>54</v>
      </c>
      <c r="AB238">
        <v>0</v>
      </c>
      <c r="AC238">
        <f t="shared" si="16"/>
        <v>0</v>
      </c>
    </row>
    <row r="239" spans="27:29" x14ac:dyDescent="0.25">
      <c r="AA239">
        <v>55</v>
      </c>
      <c r="AB239">
        <v>0</v>
      </c>
      <c r="AC239">
        <f t="shared" si="16"/>
        <v>0</v>
      </c>
    </row>
    <row r="240" spans="27:29" x14ac:dyDescent="0.25">
      <c r="AA240">
        <v>56</v>
      </c>
      <c r="AB240">
        <v>0</v>
      </c>
      <c r="AC240">
        <f t="shared" si="16"/>
        <v>0</v>
      </c>
    </row>
    <row r="241" spans="27:29" x14ac:dyDescent="0.25">
      <c r="AA241">
        <v>57</v>
      </c>
      <c r="AB241">
        <v>0</v>
      </c>
      <c r="AC241">
        <f t="shared" si="16"/>
        <v>0</v>
      </c>
    </row>
    <row r="242" spans="27:29" x14ac:dyDescent="0.25">
      <c r="AA242">
        <v>58</v>
      </c>
      <c r="AB242">
        <v>0</v>
      </c>
      <c r="AC242">
        <f t="shared" si="16"/>
        <v>0</v>
      </c>
    </row>
    <row r="243" spans="27:29" x14ac:dyDescent="0.25">
      <c r="AA243">
        <v>60</v>
      </c>
      <c r="AB243">
        <v>0</v>
      </c>
      <c r="AC243">
        <f t="shared" si="16"/>
        <v>0</v>
      </c>
    </row>
    <row r="244" spans="27:29" x14ac:dyDescent="0.25">
      <c r="AA244">
        <v>62</v>
      </c>
      <c r="AB244">
        <v>0</v>
      </c>
      <c r="AC244">
        <f t="shared" si="16"/>
        <v>0</v>
      </c>
    </row>
    <row r="245" spans="27:29" x14ac:dyDescent="0.25">
      <c r="AA245">
        <v>64</v>
      </c>
      <c r="AB245">
        <v>0</v>
      </c>
      <c r="AC245">
        <f t="shared" si="16"/>
        <v>0</v>
      </c>
    </row>
    <row r="246" spans="27:29" x14ac:dyDescent="0.25">
      <c r="AA246">
        <v>65</v>
      </c>
      <c r="AB246">
        <v>0</v>
      </c>
      <c r="AC246">
        <f t="shared" si="16"/>
        <v>0</v>
      </c>
    </row>
    <row r="247" spans="27:29" x14ac:dyDescent="0.25">
      <c r="AA247">
        <v>68</v>
      </c>
      <c r="AB247">
        <v>0</v>
      </c>
      <c r="AC247">
        <f t="shared" si="16"/>
        <v>0</v>
      </c>
    </row>
    <row r="248" spans="27:29" x14ac:dyDescent="0.25">
      <c r="AA248">
        <v>69</v>
      </c>
      <c r="AB248">
        <v>0</v>
      </c>
      <c r="AC248">
        <f t="shared" si="16"/>
        <v>0</v>
      </c>
    </row>
    <row r="249" spans="27:29" x14ac:dyDescent="0.25">
      <c r="AA249">
        <v>81</v>
      </c>
      <c r="AB249">
        <v>0</v>
      </c>
      <c r="AC249">
        <f t="shared" si="16"/>
        <v>0</v>
      </c>
    </row>
    <row r="250" spans="27:29" x14ac:dyDescent="0.25">
      <c r="AA250">
        <v>82</v>
      </c>
      <c r="AB250">
        <v>0</v>
      </c>
      <c r="AC250">
        <f t="shared" si="16"/>
        <v>0</v>
      </c>
    </row>
    <row r="251" spans="27:29" x14ac:dyDescent="0.25">
      <c r="AA251">
        <v>84</v>
      </c>
      <c r="AB251">
        <v>0</v>
      </c>
      <c r="AC251">
        <f t="shared" si="16"/>
        <v>0</v>
      </c>
    </row>
    <row r="252" spans="27:29" x14ac:dyDescent="0.25">
      <c r="AA252">
        <v>86</v>
      </c>
      <c r="AB252">
        <v>0</v>
      </c>
      <c r="AC252">
        <f t="shared" si="16"/>
        <v>0</v>
      </c>
    </row>
    <row r="253" spans="27:29" x14ac:dyDescent="0.25">
      <c r="AA253">
        <v>89</v>
      </c>
      <c r="AB253">
        <v>0</v>
      </c>
      <c r="AC253">
        <f t="shared" si="16"/>
        <v>0</v>
      </c>
    </row>
    <row r="254" spans="27:29" x14ac:dyDescent="0.25">
      <c r="AA254">
        <v>91</v>
      </c>
      <c r="AB254">
        <v>0</v>
      </c>
      <c r="AC254">
        <f t="shared" si="16"/>
        <v>0</v>
      </c>
    </row>
    <row r="255" spans="27:29" x14ac:dyDescent="0.25">
      <c r="AA255">
        <v>95</v>
      </c>
      <c r="AB255">
        <v>0</v>
      </c>
      <c r="AC255">
        <f t="shared" si="16"/>
        <v>0</v>
      </c>
    </row>
    <row r="256" spans="27:29" x14ac:dyDescent="0.25">
      <c r="AA256">
        <v>98</v>
      </c>
      <c r="AB256">
        <v>0</v>
      </c>
      <c r="AC256">
        <f t="shared" si="16"/>
        <v>0</v>
      </c>
    </row>
    <row r="257" spans="27:29" x14ac:dyDescent="0.25">
      <c r="AA257">
        <v>99</v>
      </c>
      <c r="AB257">
        <v>0</v>
      </c>
      <c r="AC257">
        <f t="shared" si="16"/>
        <v>0</v>
      </c>
    </row>
    <row r="258" spans="27:29" x14ac:dyDescent="0.25">
      <c r="AA258">
        <v>1</v>
      </c>
      <c r="AB258">
        <v>0</v>
      </c>
      <c r="AC258">
        <f t="shared" si="16"/>
        <v>0</v>
      </c>
    </row>
    <row r="259" spans="27:29" x14ac:dyDescent="0.25">
      <c r="AA259">
        <v>2</v>
      </c>
      <c r="AB259">
        <v>0</v>
      </c>
      <c r="AC259">
        <f t="shared" si="16"/>
        <v>0</v>
      </c>
    </row>
    <row r="260" spans="27:29" x14ac:dyDescent="0.25">
      <c r="AA260">
        <v>3</v>
      </c>
      <c r="AB260">
        <v>0</v>
      </c>
      <c r="AC260">
        <f t="shared" si="16"/>
        <v>0</v>
      </c>
    </row>
    <row r="261" spans="27:29" x14ac:dyDescent="0.25">
      <c r="AA261">
        <v>4</v>
      </c>
      <c r="AB261">
        <v>0</v>
      </c>
      <c r="AC261">
        <f t="shared" si="16"/>
        <v>0</v>
      </c>
    </row>
    <row r="262" spans="27:29" x14ac:dyDescent="0.25">
      <c r="AA262">
        <v>5</v>
      </c>
      <c r="AB262">
        <v>0</v>
      </c>
      <c r="AC262">
        <f t="shared" si="16"/>
        <v>0</v>
      </c>
    </row>
    <row r="263" spans="27:29" x14ac:dyDescent="0.25">
      <c r="AA263">
        <v>6</v>
      </c>
      <c r="AB263">
        <v>0</v>
      </c>
      <c r="AC263">
        <f t="shared" si="16"/>
        <v>0</v>
      </c>
    </row>
    <row r="264" spans="27:29" x14ac:dyDescent="0.25">
      <c r="AA264">
        <v>7</v>
      </c>
      <c r="AB264">
        <v>0</v>
      </c>
      <c r="AC264">
        <f t="shared" si="16"/>
        <v>0</v>
      </c>
    </row>
    <row r="265" spans="27:29" x14ac:dyDescent="0.25">
      <c r="AA265">
        <v>8</v>
      </c>
      <c r="AB265">
        <v>0</v>
      </c>
      <c r="AC265">
        <f t="shared" si="16"/>
        <v>0</v>
      </c>
    </row>
    <row r="266" spans="27:29" x14ac:dyDescent="0.25">
      <c r="AA266">
        <v>9</v>
      </c>
      <c r="AB266">
        <v>0</v>
      </c>
      <c r="AC266">
        <f t="shared" si="16"/>
        <v>0</v>
      </c>
    </row>
    <row r="267" spans="27:29" x14ac:dyDescent="0.25">
      <c r="AA267">
        <v>10</v>
      </c>
      <c r="AB267">
        <v>0</v>
      </c>
      <c r="AC267">
        <f t="shared" si="16"/>
        <v>0</v>
      </c>
    </row>
    <row r="268" spans="27:29" x14ac:dyDescent="0.25">
      <c r="AA268">
        <v>11</v>
      </c>
      <c r="AB268">
        <v>0</v>
      </c>
      <c r="AC268">
        <f t="shared" si="16"/>
        <v>0</v>
      </c>
    </row>
    <row r="269" spans="27:29" x14ac:dyDescent="0.25">
      <c r="AA269">
        <v>12</v>
      </c>
      <c r="AB269">
        <v>0</v>
      </c>
      <c r="AC269">
        <f t="shared" si="16"/>
        <v>0</v>
      </c>
    </row>
    <row r="270" spans="27:29" x14ac:dyDescent="0.25">
      <c r="AA270">
        <v>13</v>
      </c>
      <c r="AB270">
        <v>0</v>
      </c>
      <c r="AC270">
        <f t="shared" si="16"/>
        <v>0</v>
      </c>
    </row>
    <row r="271" spans="27:29" x14ac:dyDescent="0.25">
      <c r="AA271">
        <v>14</v>
      </c>
      <c r="AB271">
        <v>0</v>
      </c>
      <c r="AC271">
        <f t="shared" si="16"/>
        <v>0</v>
      </c>
    </row>
    <row r="272" spans="27:29" x14ac:dyDescent="0.25">
      <c r="AA272">
        <v>15</v>
      </c>
      <c r="AB272">
        <v>0</v>
      </c>
      <c r="AC272">
        <f t="shared" ref="AC272:AC335" si="17">AB272^2</f>
        <v>0</v>
      </c>
    </row>
    <row r="273" spans="27:29" x14ac:dyDescent="0.25">
      <c r="AA273">
        <v>16</v>
      </c>
      <c r="AB273">
        <v>0</v>
      </c>
      <c r="AC273">
        <f t="shared" si="17"/>
        <v>0</v>
      </c>
    </row>
    <row r="274" spans="27:29" x14ac:dyDescent="0.25">
      <c r="AA274">
        <v>17</v>
      </c>
      <c r="AB274">
        <v>0</v>
      </c>
      <c r="AC274">
        <f t="shared" si="17"/>
        <v>0</v>
      </c>
    </row>
    <row r="275" spans="27:29" x14ac:dyDescent="0.25">
      <c r="AA275">
        <v>18</v>
      </c>
      <c r="AB275">
        <v>0</v>
      </c>
      <c r="AC275">
        <f t="shared" si="17"/>
        <v>0</v>
      </c>
    </row>
    <row r="276" spans="27:29" x14ac:dyDescent="0.25">
      <c r="AA276">
        <v>19</v>
      </c>
      <c r="AB276">
        <v>0</v>
      </c>
      <c r="AC276">
        <f t="shared" si="17"/>
        <v>0</v>
      </c>
    </row>
    <row r="277" spans="27:29" x14ac:dyDescent="0.25">
      <c r="AA277">
        <v>20</v>
      </c>
      <c r="AB277">
        <v>0</v>
      </c>
      <c r="AC277">
        <f t="shared" si="17"/>
        <v>0</v>
      </c>
    </row>
    <row r="278" spans="27:29" x14ac:dyDescent="0.25">
      <c r="AA278">
        <v>21</v>
      </c>
      <c r="AB278">
        <v>0</v>
      </c>
      <c r="AC278">
        <f t="shared" si="17"/>
        <v>0</v>
      </c>
    </row>
    <row r="279" spans="27:29" x14ac:dyDescent="0.25">
      <c r="AA279">
        <v>22</v>
      </c>
      <c r="AB279">
        <v>0</v>
      </c>
      <c r="AC279">
        <f t="shared" si="17"/>
        <v>0</v>
      </c>
    </row>
    <row r="280" spans="27:29" x14ac:dyDescent="0.25">
      <c r="AA280">
        <v>23</v>
      </c>
      <c r="AB280">
        <v>0</v>
      </c>
      <c r="AC280">
        <f t="shared" si="17"/>
        <v>0</v>
      </c>
    </row>
    <row r="281" spans="27:29" x14ac:dyDescent="0.25">
      <c r="AA281">
        <v>24</v>
      </c>
      <c r="AB281">
        <v>0</v>
      </c>
      <c r="AC281">
        <f t="shared" si="17"/>
        <v>0</v>
      </c>
    </row>
    <row r="282" spans="27:29" x14ac:dyDescent="0.25">
      <c r="AA282">
        <v>25</v>
      </c>
      <c r="AB282">
        <v>0</v>
      </c>
      <c r="AC282">
        <f t="shared" si="17"/>
        <v>0</v>
      </c>
    </row>
    <row r="283" spans="27:29" x14ac:dyDescent="0.25">
      <c r="AA283">
        <v>26</v>
      </c>
      <c r="AB283">
        <v>0</v>
      </c>
      <c r="AC283">
        <f t="shared" si="17"/>
        <v>0</v>
      </c>
    </row>
    <row r="284" spans="27:29" x14ac:dyDescent="0.25">
      <c r="AA284">
        <v>27</v>
      </c>
      <c r="AB284">
        <v>0</v>
      </c>
      <c r="AC284">
        <f t="shared" si="17"/>
        <v>0</v>
      </c>
    </row>
    <row r="285" spans="27:29" x14ac:dyDescent="0.25">
      <c r="AA285">
        <v>28</v>
      </c>
      <c r="AB285">
        <v>0</v>
      </c>
      <c r="AC285">
        <f t="shared" si="17"/>
        <v>0</v>
      </c>
    </row>
    <row r="286" spans="27:29" x14ac:dyDescent="0.25">
      <c r="AA286">
        <v>29</v>
      </c>
      <c r="AB286">
        <v>0</v>
      </c>
      <c r="AC286">
        <f t="shared" si="17"/>
        <v>0</v>
      </c>
    </row>
    <row r="287" spans="27:29" x14ac:dyDescent="0.25">
      <c r="AA287">
        <v>30</v>
      </c>
      <c r="AB287">
        <v>0</v>
      </c>
      <c r="AC287">
        <f t="shared" si="17"/>
        <v>0</v>
      </c>
    </row>
    <row r="288" spans="27:29" x14ac:dyDescent="0.25">
      <c r="AA288">
        <v>31</v>
      </c>
      <c r="AB288">
        <v>0</v>
      </c>
      <c r="AC288">
        <f t="shared" si="17"/>
        <v>0</v>
      </c>
    </row>
    <row r="289" spans="27:29" x14ac:dyDescent="0.25">
      <c r="AA289">
        <v>32</v>
      </c>
      <c r="AB289">
        <v>0</v>
      </c>
      <c r="AC289">
        <f t="shared" si="17"/>
        <v>0</v>
      </c>
    </row>
    <row r="290" spans="27:29" x14ac:dyDescent="0.25">
      <c r="AA290">
        <v>33</v>
      </c>
      <c r="AB290">
        <v>0</v>
      </c>
      <c r="AC290">
        <f t="shared" si="17"/>
        <v>0</v>
      </c>
    </row>
    <row r="291" spans="27:29" x14ac:dyDescent="0.25">
      <c r="AA291">
        <v>34</v>
      </c>
      <c r="AB291">
        <v>0</v>
      </c>
      <c r="AC291">
        <f t="shared" si="17"/>
        <v>0</v>
      </c>
    </row>
    <row r="292" spans="27:29" x14ac:dyDescent="0.25">
      <c r="AA292">
        <v>35</v>
      </c>
      <c r="AB292">
        <v>0</v>
      </c>
      <c r="AC292">
        <f t="shared" si="17"/>
        <v>0</v>
      </c>
    </row>
    <row r="293" spans="27:29" x14ac:dyDescent="0.25">
      <c r="AA293">
        <v>36</v>
      </c>
      <c r="AB293">
        <v>0</v>
      </c>
      <c r="AC293">
        <f t="shared" si="17"/>
        <v>0</v>
      </c>
    </row>
    <row r="294" spans="27:29" x14ac:dyDescent="0.25">
      <c r="AA294">
        <v>37</v>
      </c>
      <c r="AB294">
        <v>0</v>
      </c>
      <c r="AC294">
        <f t="shared" si="17"/>
        <v>0</v>
      </c>
    </row>
    <row r="295" spans="27:29" x14ac:dyDescent="0.25">
      <c r="AA295">
        <v>38</v>
      </c>
      <c r="AB295">
        <v>0</v>
      </c>
      <c r="AC295">
        <f t="shared" si="17"/>
        <v>0</v>
      </c>
    </row>
    <row r="296" spans="27:29" x14ac:dyDescent="0.25">
      <c r="AA296">
        <v>39</v>
      </c>
      <c r="AB296">
        <v>0</v>
      </c>
      <c r="AC296">
        <f t="shared" si="17"/>
        <v>0</v>
      </c>
    </row>
    <row r="297" spans="27:29" x14ac:dyDescent="0.25">
      <c r="AA297">
        <v>40</v>
      </c>
      <c r="AB297">
        <v>0</v>
      </c>
      <c r="AC297">
        <f t="shared" si="17"/>
        <v>0</v>
      </c>
    </row>
    <row r="298" spans="27:29" x14ac:dyDescent="0.25">
      <c r="AA298">
        <v>41</v>
      </c>
      <c r="AB298">
        <v>0</v>
      </c>
      <c r="AC298">
        <f t="shared" si="17"/>
        <v>0</v>
      </c>
    </row>
    <row r="299" spans="27:29" x14ac:dyDescent="0.25">
      <c r="AA299">
        <v>42</v>
      </c>
      <c r="AB299">
        <v>0</v>
      </c>
      <c r="AC299">
        <f t="shared" si="17"/>
        <v>0</v>
      </c>
    </row>
    <row r="300" spans="27:29" x14ac:dyDescent="0.25">
      <c r="AA300">
        <v>43</v>
      </c>
      <c r="AB300">
        <v>0</v>
      </c>
      <c r="AC300">
        <f t="shared" si="17"/>
        <v>0</v>
      </c>
    </row>
    <row r="301" spans="27:29" x14ac:dyDescent="0.25">
      <c r="AA301">
        <v>44</v>
      </c>
      <c r="AB301">
        <v>0</v>
      </c>
      <c r="AC301">
        <f t="shared" si="17"/>
        <v>0</v>
      </c>
    </row>
    <row r="302" spans="27:29" x14ac:dyDescent="0.25">
      <c r="AA302">
        <v>45</v>
      </c>
      <c r="AB302">
        <v>0</v>
      </c>
      <c r="AC302">
        <f t="shared" si="17"/>
        <v>0</v>
      </c>
    </row>
    <row r="303" spans="27:29" x14ac:dyDescent="0.25">
      <c r="AA303">
        <v>46</v>
      </c>
      <c r="AB303">
        <v>0</v>
      </c>
      <c r="AC303">
        <f t="shared" si="17"/>
        <v>0</v>
      </c>
    </row>
    <row r="304" spans="27:29" x14ac:dyDescent="0.25">
      <c r="AA304">
        <v>47</v>
      </c>
      <c r="AB304">
        <v>0</v>
      </c>
      <c r="AC304">
        <f t="shared" si="17"/>
        <v>0</v>
      </c>
    </row>
    <row r="305" spans="27:29" x14ac:dyDescent="0.25">
      <c r="AA305">
        <v>48</v>
      </c>
      <c r="AB305">
        <v>0</v>
      </c>
      <c r="AC305">
        <f t="shared" si="17"/>
        <v>0</v>
      </c>
    </row>
    <row r="306" spans="27:29" x14ac:dyDescent="0.25">
      <c r="AA306">
        <v>49</v>
      </c>
      <c r="AB306">
        <v>0</v>
      </c>
      <c r="AC306">
        <f t="shared" si="17"/>
        <v>0</v>
      </c>
    </row>
    <row r="307" spans="27:29" x14ac:dyDescent="0.25">
      <c r="AA307">
        <v>50</v>
      </c>
      <c r="AB307">
        <v>0</v>
      </c>
      <c r="AC307">
        <f t="shared" si="17"/>
        <v>0</v>
      </c>
    </row>
    <row r="308" spans="27:29" x14ac:dyDescent="0.25">
      <c r="AA308">
        <v>51</v>
      </c>
      <c r="AB308">
        <v>0</v>
      </c>
      <c r="AC308">
        <f t="shared" si="17"/>
        <v>0</v>
      </c>
    </row>
    <row r="309" spans="27:29" x14ac:dyDescent="0.25">
      <c r="AA309">
        <v>52</v>
      </c>
      <c r="AB309">
        <v>0</v>
      </c>
      <c r="AC309">
        <f t="shared" si="17"/>
        <v>0</v>
      </c>
    </row>
    <row r="310" spans="27:29" x14ac:dyDescent="0.25">
      <c r="AA310">
        <v>53</v>
      </c>
      <c r="AB310">
        <v>0</v>
      </c>
      <c r="AC310">
        <f t="shared" si="17"/>
        <v>0</v>
      </c>
    </row>
    <row r="311" spans="27:29" x14ac:dyDescent="0.25">
      <c r="AA311">
        <v>54</v>
      </c>
      <c r="AB311">
        <v>0</v>
      </c>
      <c r="AC311">
        <f t="shared" si="17"/>
        <v>0</v>
      </c>
    </row>
    <row r="312" spans="27:29" x14ac:dyDescent="0.25">
      <c r="AA312">
        <v>55</v>
      </c>
      <c r="AB312">
        <v>0</v>
      </c>
      <c r="AC312">
        <f t="shared" si="17"/>
        <v>0</v>
      </c>
    </row>
    <row r="313" spans="27:29" x14ac:dyDescent="0.25">
      <c r="AA313">
        <v>56</v>
      </c>
      <c r="AB313">
        <v>0</v>
      </c>
      <c r="AC313">
        <f t="shared" si="17"/>
        <v>0</v>
      </c>
    </row>
    <row r="314" spans="27:29" x14ac:dyDescent="0.25">
      <c r="AA314">
        <v>57</v>
      </c>
      <c r="AB314">
        <v>0</v>
      </c>
      <c r="AC314">
        <f t="shared" si="17"/>
        <v>0</v>
      </c>
    </row>
    <row r="315" spans="27:29" x14ac:dyDescent="0.25">
      <c r="AA315">
        <v>2</v>
      </c>
      <c r="AB315">
        <v>0</v>
      </c>
      <c r="AC315">
        <f t="shared" si="17"/>
        <v>0</v>
      </c>
    </row>
    <row r="316" spans="27:29" x14ac:dyDescent="0.25">
      <c r="AA316">
        <v>3</v>
      </c>
      <c r="AB316">
        <v>0</v>
      </c>
      <c r="AC316">
        <f t="shared" si="17"/>
        <v>0</v>
      </c>
    </row>
    <row r="317" spans="27:29" x14ac:dyDescent="0.25">
      <c r="AA317">
        <v>4</v>
      </c>
      <c r="AB317">
        <v>0</v>
      </c>
      <c r="AC317">
        <f t="shared" si="17"/>
        <v>0</v>
      </c>
    </row>
    <row r="318" spans="27:29" x14ac:dyDescent="0.25">
      <c r="AA318">
        <v>6</v>
      </c>
      <c r="AB318">
        <v>0</v>
      </c>
      <c r="AC318">
        <f t="shared" si="17"/>
        <v>0</v>
      </c>
    </row>
    <row r="319" spans="27:29" x14ac:dyDescent="0.25">
      <c r="AA319">
        <v>7</v>
      </c>
      <c r="AB319">
        <v>0</v>
      </c>
      <c r="AC319">
        <f t="shared" si="17"/>
        <v>0</v>
      </c>
    </row>
    <row r="320" spans="27:29" x14ac:dyDescent="0.25">
      <c r="AA320">
        <v>8</v>
      </c>
      <c r="AB320">
        <v>0</v>
      </c>
      <c r="AC320">
        <f t="shared" si="17"/>
        <v>0</v>
      </c>
    </row>
    <row r="321" spans="27:29" x14ac:dyDescent="0.25">
      <c r="AA321">
        <v>12</v>
      </c>
      <c r="AB321">
        <v>0</v>
      </c>
      <c r="AC321">
        <f t="shared" si="17"/>
        <v>0</v>
      </c>
    </row>
    <row r="322" spans="27:29" x14ac:dyDescent="0.25">
      <c r="AA322">
        <v>19</v>
      </c>
      <c r="AB322">
        <v>0</v>
      </c>
      <c r="AC322">
        <f t="shared" si="17"/>
        <v>0</v>
      </c>
    </row>
    <row r="323" spans="27:29" x14ac:dyDescent="0.25">
      <c r="AA323">
        <v>20</v>
      </c>
      <c r="AB323">
        <v>0</v>
      </c>
      <c r="AC323">
        <f t="shared" si="17"/>
        <v>0</v>
      </c>
    </row>
    <row r="324" spans="27:29" x14ac:dyDescent="0.25">
      <c r="AA324">
        <v>22</v>
      </c>
      <c r="AB324">
        <v>0</v>
      </c>
      <c r="AC324">
        <f t="shared" si="17"/>
        <v>0</v>
      </c>
    </row>
    <row r="325" spans="27:29" x14ac:dyDescent="0.25">
      <c r="AA325">
        <v>25</v>
      </c>
      <c r="AB325">
        <v>0</v>
      </c>
      <c r="AC325">
        <f t="shared" si="17"/>
        <v>0</v>
      </c>
    </row>
    <row r="326" spans="27:29" x14ac:dyDescent="0.25">
      <c r="AA326">
        <v>27</v>
      </c>
      <c r="AB326">
        <v>0</v>
      </c>
      <c r="AC326">
        <f t="shared" si="17"/>
        <v>0</v>
      </c>
    </row>
    <row r="327" spans="27:29" x14ac:dyDescent="0.25">
      <c r="AA327">
        <v>29</v>
      </c>
      <c r="AB327">
        <v>0</v>
      </c>
      <c r="AC327">
        <f t="shared" si="17"/>
        <v>0</v>
      </c>
    </row>
    <row r="328" spans="27:29" x14ac:dyDescent="0.25">
      <c r="AA328">
        <v>31</v>
      </c>
      <c r="AB328">
        <v>0</v>
      </c>
      <c r="AC328">
        <f t="shared" si="17"/>
        <v>0</v>
      </c>
    </row>
    <row r="329" spans="27:29" x14ac:dyDescent="0.25">
      <c r="AA329">
        <v>32</v>
      </c>
      <c r="AB329">
        <v>0</v>
      </c>
      <c r="AC329">
        <f t="shared" si="17"/>
        <v>0</v>
      </c>
    </row>
    <row r="330" spans="27:29" x14ac:dyDescent="0.25">
      <c r="AA330">
        <v>34</v>
      </c>
      <c r="AB330">
        <v>0</v>
      </c>
      <c r="AC330">
        <f t="shared" si="17"/>
        <v>0</v>
      </c>
    </row>
    <row r="331" spans="27:29" x14ac:dyDescent="0.25">
      <c r="AA331">
        <v>38</v>
      </c>
      <c r="AB331">
        <v>0</v>
      </c>
      <c r="AC331">
        <f t="shared" si="17"/>
        <v>0</v>
      </c>
    </row>
    <row r="332" spans="27:29" x14ac:dyDescent="0.25">
      <c r="AA332">
        <v>39</v>
      </c>
      <c r="AB332">
        <v>0</v>
      </c>
      <c r="AC332">
        <f t="shared" si="17"/>
        <v>0</v>
      </c>
    </row>
    <row r="333" spans="27:29" x14ac:dyDescent="0.25">
      <c r="AA333">
        <v>42</v>
      </c>
      <c r="AB333">
        <v>0</v>
      </c>
      <c r="AC333">
        <f t="shared" si="17"/>
        <v>0</v>
      </c>
    </row>
    <row r="334" spans="27:29" x14ac:dyDescent="0.25">
      <c r="AA334">
        <v>43</v>
      </c>
      <c r="AB334">
        <v>0</v>
      </c>
      <c r="AC334">
        <f t="shared" si="17"/>
        <v>0</v>
      </c>
    </row>
    <row r="335" spans="27:29" x14ac:dyDescent="0.25">
      <c r="AA335">
        <v>44</v>
      </c>
      <c r="AB335">
        <v>0</v>
      </c>
      <c r="AC335">
        <f t="shared" si="17"/>
        <v>0</v>
      </c>
    </row>
    <row r="336" spans="27:29" x14ac:dyDescent="0.25">
      <c r="AA336">
        <v>45</v>
      </c>
      <c r="AB336">
        <v>0</v>
      </c>
      <c r="AC336">
        <f t="shared" ref="AC336:AC399" si="18">AB336^2</f>
        <v>0</v>
      </c>
    </row>
    <row r="337" spans="27:29" x14ac:dyDescent="0.25">
      <c r="AA337">
        <v>50</v>
      </c>
      <c r="AB337">
        <v>0</v>
      </c>
      <c r="AC337">
        <f t="shared" si="18"/>
        <v>0</v>
      </c>
    </row>
    <row r="338" spans="27:29" x14ac:dyDescent="0.25">
      <c r="AA338">
        <v>54</v>
      </c>
      <c r="AB338">
        <v>0</v>
      </c>
      <c r="AC338">
        <f t="shared" si="18"/>
        <v>0</v>
      </c>
    </row>
    <row r="339" spans="27:29" x14ac:dyDescent="0.25">
      <c r="AA339">
        <v>55</v>
      </c>
      <c r="AB339">
        <v>0</v>
      </c>
      <c r="AC339">
        <f t="shared" si="18"/>
        <v>0</v>
      </c>
    </row>
    <row r="340" spans="27:29" x14ac:dyDescent="0.25">
      <c r="AA340">
        <v>56</v>
      </c>
      <c r="AB340">
        <v>0</v>
      </c>
      <c r="AC340">
        <f t="shared" si="18"/>
        <v>0</v>
      </c>
    </row>
    <row r="341" spans="27:29" x14ac:dyDescent="0.25">
      <c r="AA341">
        <v>57</v>
      </c>
      <c r="AB341">
        <v>0</v>
      </c>
      <c r="AC341">
        <f t="shared" si="18"/>
        <v>0</v>
      </c>
    </row>
    <row r="342" spans="27:29" x14ac:dyDescent="0.25">
      <c r="AA342">
        <v>58</v>
      </c>
      <c r="AB342">
        <v>0</v>
      </c>
      <c r="AC342">
        <f t="shared" si="18"/>
        <v>0</v>
      </c>
    </row>
    <row r="343" spans="27:29" x14ac:dyDescent="0.25">
      <c r="AA343">
        <v>60</v>
      </c>
      <c r="AB343">
        <v>0</v>
      </c>
      <c r="AC343">
        <f t="shared" si="18"/>
        <v>0</v>
      </c>
    </row>
    <row r="344" spans="27:29" x14ac:dyDescent="0.25">
      <c r="AA344">
        <v>62</v>
      </c>
      <c r="AB344">
        <v>0</v>
      </c>
      <c r="AC344">
        <f t="shared" si="18"/>
        <v>0</v>
      </c>
    </row>
    <row r="345" spans="27:29" x14ac:dyDescent="0.25">
      <c r="AA345">
        <v>64</v>
      </c>
      <c r="AB345">
        <v>0</v>
      </c>
      <c r="AC345">
        <f t="shared" si="18"/>
        <v>0</v>
      </c>
    </row>
    <row r="346" spans="27:29" x14ac:dyDescent="0.25">
      <c r="AA346">
        <v>65</v>
      </c>
      <c r="AB346">
        <v>0</v>
      </c>
      <c r="AC346">
        <f t="shared" si="18"/>
        <v>0</v>
      </c>
    </row>
    <row r="347" spans="27:29" x14ac:dyDescent="0.25">
      <c r="AA347">
        <v>68</v>
      </c>
      <c r="AB347">
        <v>0</v>
      </c>
      <c r="AC347">
        <f t="shared" si="18"/>
        <v>0</v>
      </c>
    </row>
    <row r="348" spans="27:29" x14ac:dyDescent="0.25">
      <c r="AA348">
        <v>69</v>
      </c>
      <c r="AB348">
        <v>0</v>
      </c>
      <c r="AC348">
        <f t="shared" si="18"/>
        <v>0</v>
      </c>
    </row>
    <row r="349" spans="27:29" x14ac:dyDescent="0.25">
      <c r="AA349">
        <v>81</v>
      </c>
      <c r="AB349">
        <v>0</v>
      </c>
      <c r="AC349">
        <f t="shared" si="18"/>
        <v>0</v>
      </c>
    </row>
    <row r="350" spans="27:29" x14ac:dyDescent="0.25">
      <c r="AA350">
        <v>82</v>
      </c>
      <c r="AB350">
        <v>0</v>
      </c>
      <c r="AC350">
        <f t="shared" si="18"/>
        <v>0</v>
      </c>
    </row>
    <row r="351" spans="27:29" x14ac:dyDescent="0.25">
      <c r="AA351">
        <v>84</v>
      </c>
      <c r="AB351">
        <v>0</v>
      </c>
      <c r="AC351">
        <f t="shared" si="18"/>
        <v>0</v>
      </c>
    </row>
    <row r="352" spans="27:29" x14ac:dyDescent="0.25">
      <c r="AA352">
        <v>86</v>
      </c>
      <c r="AB352">
        <v>0</v>
      </c>
      <c r="AC352">
        <f t="shared" si="18"/>
        <v>0</v>
      </c>
    </row>
    <row r="353" spans="27:29" x14ac:dyDescent="0.25">
      <c r="AA353">
        <v>89</v>
      </c>
      <c r="AB353">
        <v>0</v>
      </c>
      <c r="AC353">
        <f t="shared" si="18"/>
        <v>0</v>
      </c>
    </row>
    <row r="354" spans="27:29" x14ac:dyDescent="0.25">
      <c r="AA354">
        <v>91</v>
      </c>
      <c r="AB354">
        <v>0</v>
      </c>
      <c r="AC354">
        <f t="shared" si="18"/>
        <v>0</v>
      </c>
    </row>
    <row r="355" spans="27:29" x14ac:dyDescent="0.25">
      <c r="AA355">
        <v>95</v>
      </c>
      <c r="AB355">
        <v>0</v>
      </c>
      <c r="AC355">
        <f t="shared" si="18"/>
        <v>0</v>
      </c>
    </row>
    <row r="356" spans="27:29" x14ac:dyDescent="0.25">
      <c r="AA356">
        <v>98</v>
      </c>
      <c r="AB356">
        <v>0</v>
      </c>
      <c r="AC356">
        <f t="shared" si="18"/>
        <v>0</v>
      </c>
    </row>
    <row r="357" spans="27:29" x14ac:dyDescent="0.25">
      <c r="AA357">
        <v>99</v>
      </c>
      <c r="AB357">
        <v>0</v>
      </c>
      <c r="AC357">
        <f t="shared" si="18"/>
        <v>0</v>
      </c>
    </row>
    <row r="358" spans="27:29" x14ac:dyDescent="0.25">
      <c r="AA358">
        <v>1</v>
      </c>
      <c r="AB358">
        <v>0</v>
      </c>
      <c r="AC358">
        <f t="shared" si="18"/>
        <v>0</v>
      </c>
    </row>
    <row r="359" spans="27:29" x14ac:dyDescent="0.25">
      <c r="AA359">
        <v>2</v>
      </c>
      <c r="AB359">
        <v>0</v>
      </c>
      <c r="AC359">
        <f t="shared" si="18"/>
        <v>0</v>
      </c>
    </row>
    <row r="360" spans="27:29" x14ac:dyDescent="0.25">
      <c r="AA360">
        <v>3</v>
      </c>
      <c r="AB360">
        <v>0</v>
      </c>
      <c r="AC360">
        <f t="shared" si="18"/>
        <v>0</v>
      </c>
    </row>
    <row r="361" spans="27:29" x14ac:dyDescent="0.25">
      <c r="AA361">
        <v>4</v>
      </c>
      <c r="AB361">
        <v>0</v>
      </c>
      <c r="AC361">
        <f t="shared" si="18"/>
        <v>0</v>
      </c>
    </row>
    <row r="362" spans="27:29" x14ac:dyDescent="0.25">
      <c r="AA362">
        <v>5</v>
      </c>
      <c r="AB362">
        <v>0</v>
      </c>
      <c r="AC362">
        <f t="shared" si="18"/>
        <v>0</v>
      </c>
    </row>
    <row r="363" spans="27:29" x14ac:dyDescent="0.25">
      <c r="AA363">
        <v>6</v>
      </c>
      <c r="AB363">
        <v>0</v>
      </c>
      <c r="AC363">
        <f t="shared" si="18"/>
        <v>0</v>
      </c>
    </row>
    <row r="364" spans="27:29" x14ac:dyDescent="0.25">
      <c r="AA364">
        <v>7</v>
      </c>
      <c r="AB364">
        <v>0</v>
      </c>
      <c r="AC364">
        <f t="shared" si="18"/>
        <v>0</v>
      </c>
    </row>
    <row r="365" spans="27:29" x14ac:dyDescent="0.25">
      <c r="AA365">
        <v>8</v>
      </c>
      <c r="AB365">
        <v>0</v>
      </c>
      <c r="AC365">
        <f t="shared" si="18"/>
        <v>0</v>
      </c>
    </row>
    <row r="366" spans="27:29" x14ac:dyDescent="0.25">
      <c r="AA366">
        <v>9</v>
      </c>
      <c r="AB366">
        <v>0</v>
      </c>
      <c r="AC366">
        <f t="shared" si="18"/>
        <v>0</v>
      </c>
    </row>
    <row r="367" spans="27:29" x14ac:dyDescent="0.25">
      <c r="AA367">
        <v>10</v>
      </c>
      <c r="AB367">
        <v>0</v>
      </c>
      <c r="AC367">
        <f t="shared" si="18"/>
        <v>0</v>
      </c>
    </row>
    <row r="368" spans="27:29" x14ac:dyDescent="0.25">
      <c r="AA368">
        <v>11</v>
      </c>
      <c r="AB368">
        <v>0</v>
      </c>
      <c r="AC368">
        <f t="shared" si="18"/>
        <v>0</v>
      </c>
    </row>
    <row r="369" spans="27:29" x14ac:dyDescent="0.25">
      <c r="AA369">
        <v>12</v>
      </c>
      <c r="AB369">
        <v>0</v>
      </c>
      <c r="AC369">
        <f t="shared" si="18"/>
        <v>0</v>
      </c>
    </row>
    <row r="370" spans="27:29" x14ac:dyDescent="0.25">
      <c r="AA370">
        <v>13</v>
      </c>
      <c r="AB370">
        <v>0</v>
      </c>
      <c r="AC370">
        <f t="shared" si="18"/>
        <v>0</v>
      </c>
    </row>
    <row r="371" spans="27:29" x14ac:dyDescent="0.25">
      <c r="AA371">
        <v>14</v>
      </c>
      <c r="AB371">
        <v>0</v>
      </c>
      <c r="AC371">
        <f t="shared" si="18"/>
        <v>0</v>
      </c>
    </row>
    <row r="372" spans="27:29" x14ac:dyDescent="0.25">
      <c r="AA372">
        <v>15</v>
      </c>
      <c r="AB372">
        <v>0</v>
      </c>
      <c r="AC372">
        <f t="shared" si="18"/>
        <v>0</v>
      </c>
    </row>
    <row r="373" spans="27:29" x14ac:dyDescent="0.25">
      <c r="AA373">
        <v>16</v>
      </c>
      <c r="AB373">
        <v>0</v>
      </c>
      <c r="AC373">
        <f t="shared" si="18"/>
        <v>0</v>
      </c>
    </row>
    <row r="374" spans="27:29" x14ac:dyDescent="0.25">
      <c r="AA374">
        <v>17</v>
      </c>
      <c r="AB374">
        <v>0</v>
      </c>
      <c r="AC374">
        <f t="shared" si="18"/>
        <v>0</v>
      </c>
    </row>
    <row r="375" spans="27:29" x14ac:dyDescent="0.25">
      <c r="AA375">
        <v>18</v>
      </c>
      <c r="AB375">
        <v>0</v>
      </c>
      <c r="AC375">
        <f t="shared" si="18"/>
        <v>0</v>
      </c>
    </row>
    <row r="376" spans="27:29" x14ac:dyDescent="0.25">
      <c r="AA376">
        <v>19</v>
      </c>
      <c r="AB376">
        <v>0</v>
      </c>
      <c r="AC376">
        <f t="shared" si="18"/>
        <v>0</v>
      </c>
    </row>
    <row r="377" spans="27:29" x14ac:dyDescent="0.25">
      <c r="AA377">
        <v>20</v>
      </c>
      <c r="AB377">
        <v>0</v>
      </c>
      <c r="AC377">
        <f t="shared" si="18"/>
        <v>0</v>
      </c>
    </row>
    <row r="378" spans="27:29" x14ac:dyDescent="0.25">
      <c r="AA378">
        <v>21</v>
      </c>
      <c r="AB378">
        <v>0</v>
      </c>
      <c r="AC378">
        <f t="shared" si="18"/>
        <v>0</v>
      </c>
    </row>
    <row r="379" spans="27:29" x14ac:dyDescent="0.25">
      <c r="AA379">
        <v>22</v>
      </c>
      <c r="AB379">
        <v>0</v>
      </c>
      <c r="AC379">
        <f t="shared" si="18"/>
        <v>0</v>
      </c>
    </row>
    <row r="380" spans="27:29" x14ac:dyDescent="0.25">
      <c r="AA380">
        <v>23</v>
      </c>
      <c r="AB380">
        <v>0</v>
      </c>
      <c r="AC380">
        <f t="shared" si="18"/>
        <v>0</v>
      </c>
    </row>
    <row r="381" spans="27:29" x14ac:dyDescent="0.25">
      <c r="AA381">
        <v>24</v>
      </c>
      <c r="AB381">
        <v>0</v>
      </c>
      <c r="AC381">
        <f t="shared" si="18"/>
        <v>0</v>
      </c>
    </row>
    <row r="382" spans="27:29" x14ac:dyDescent="0.25">
      <c r="AA382">
        <v>25</v>
      </c>
      <c r="AB382">
        <v>0</v>
      </c>
      <c r="AC382">
        <f t="shared" si="18"/>
        <v>0</v>
      </c>
    </row>
    <row r="383" spans="27:29" x14ac:dyDescent="0.25">
      <c r="AA383">
        <v>26</v>
      </c>
      <c r="AB383">
        <v>0</v>
      </c>
      <c r="AC383">
        <f t="shared" si="18"/>
        <v>0</v>
      </c>
    </row>
    <row r="384" spans="27:29" x14ac:dyDescent="0.25">
      <c r="AA384">
        <v>27</v>
      </c>
      <c r="AB384">
        <v>0</v>
      </c>
      <c r="AC384">
        <f t="shared" si="18"/>
        <v>0</v>
      </c>
    </row>
    <row r="385" spans="27:29" x14ac:dyDescent="0.25">
      <c r="AA385">
        <v>28</v>
      </c>
      <c r="AB385">
        <v>0</v>
      </c>
      <c r="AC385">
        <f t="shared" si="18"/>
        <v>0</v>
      </c>
    </row>
    <row r="386" spans="27:29" x14ac:dyDescent="0.25">
      <c r="AA386">
        <v>29</v>
      </c>
      <c r="AB386">
        <v>0</v>
      </c>
      <c r="AC386">
        <f t="shared" si="18"/>
        <v>0</v>
      </c>
    </row>
    <row r="387" spans="27:29" x14ac:dyDescent="0.25">
      <c r="AA387">
        <v>30</v>
      </c>
      <c r="AB387">
        <v>0</v>
      </c>
      <c r="AC387">
        <f t="shared" si="18"/>
        <v>0</v>
      </c>
    </row>
    <row r="388" spans="27:29" x14ac:dyDescent="0.25">
      <c r="AA388">
        <v>31</v>
      </c>
      <c r="AB388">
        <v>0</v>
      </c>
      <c r="AC388">
        <f t="shared" si="18"/>
        <v>0</v>
      </c>
    </row>
    <row r="389" spans="27:29" x14ac:dyDescent="0.25">
      <c r="AA389">
        <v>32</v>
      </c>
      <c r="AB389">
        <v>0</v>
      </c>
      <c r="AC389">
        <f t="shared" si="18"/>
        <v>0</v>
      </c>
    </row>
    <row r="390" spans="27:29" x14ac:dyDescent="0.25">
      <c r="AA390">
        <v>33</v>
      </c>
      <c r="AB390">
        <v>0</v>
      </c>
      <c r="AC390">
        <f t="shared" si="18"/>
        <v>0</v>
      </c>
    </row>
    <row r="391" spans="27:29" x14ac:dyDescent="0.25">
      <c r="AA391">
        <v>34</v>
      </c>
      <c r="AB391">
        <v>0</v>
      </c>
      <c r="AC391">
        <f t="shared" si="18"/>
        <v>0</v>
      </c>
    </row>
    <row r="392" spans="27:29" x14ac:dyDescent="0.25">
      <c r="AA392">
        <v>35</v>
      </c>
      <c r="AB392">
        <v>0</v>
      </c>
      <c r="AC392">
        <f t="shared" si="18"/>
        <v>0</v>
      </c>
    </row>
    <row r="393" spans="27:29" x14ac:dyDescent="0.25">
      <c r="AA393">
        <v>36</v>
      </c>
      <c r="AB393">
        <v>0</v>
      </c>
      <c r="AC393">
        <f t="shared" si="18"/>
        <v>0</v>
      </c>
    </row>
    <row r="394" spans="27:29" x14ac:dyDescent="0.25">
      <c r="AA394">
        <v>37</v>
      </c>
      <c r="AB394">
        <v>0</v>
      </c>
      <c r="AC394">
        <f t="shared" si="18"/>
        <v>0</v>
      </c>
    </row>
    <row r="395" spans="27:29" x14ac:dyDescent="0.25">
      <c r="AA395">
        <v>38</v>
      </c>
      <c r="AB395">
        <v>0</v>
      </c>
      <c r="AC395">
        <f t="shared" si="18"/>
        <v>0</v>
      </c>
    </row>
    <row r="396" spans="27:29" x14ac:dyDescent="0.25">
      <c r="AA396">
        <v>39</v>
      </c>
      <c r="AB396">
        <v>0</v>
      </c>
      <c r="AC396">
        <f t="shared" si="18"/>
        <v>0</v>
      </c>
    </row>
    <row r="397" spans="27:29" x14ac:dyDescent="0.25">
      <c r="AA397">
        <v>40</v>
      </c>
      <c r="AB397">
        <v>0</v>
      </c>
      <c r="AC397">
        <f t="shared" si="18"/>
        <v>0</v>
      </c>
    </row>
    <row r="398" spans="27:29" x14ac:dyDescent="0.25">
      <c r="AA398">
        <v>41</v>
      </c>
      <c r="AB398">
        <v>0</v>
      </c>
      <c r="AC398">
        <f t="shared" si="18"/>
        <v>0</v>
      </c>
    </row>
    <row r="399" spans="27:29" x14ac:dyDescent="0.25">
      <c r="AA399">
        <v>42</v>
      </c>
      <c r="AB399">
        <v>0</v>
      </c>
      <c r="AC399">
        <f t="shared" si="18"/>
        <v>0</v>
      </c>
    </row>
    <row r="400" spans="27:29" x14ac:dyDescent="0.25">
      <c r="AA400">
        <v>43</v>
      </c>
      <c r="AB400">
        <v>0</v>
      </c>
      <c r="AC400">
        <f t="shared" ref="AC400:AC463" si="19">AB400^2</f>
        <v>0</v>
      </c>
    </row>
    <row r="401" spans="27:29" x14ac:dyDescent="0.25">
      <c r="AA401">
        <v>44</v>
      </c>
      <c r="AB401">
        <v>0</v>
      </c>
      <c r="AC401">
        <f t="shared" si="19"/>
        <v>0</v>
      </c>
    </row>
    <row r="402" spans="27:29" x14ac:dyDescent="0.25">
      <c r="AA402">
        <v>45</v>
      </c>
      <c r="AB402">
        <v>0</v>
      </c>
      <c r="AC402">
        <f t="shared" si="19"/>
        <v>0</v>
      </c>
    </row>
    <row r="403" spans="27:29" x14ac:dyDescent="0.25">
      <c r="AA403">
        <v>46</v>
      </c>
      <c r="AB403">
        <v>0</v>
      </c>
      <c r="AC403">
        <f t="shared" si="19"/>
        <v>0</v>
      </c>
    </row>
    <row r="404" spans="27:29" x14ac:dyDescent="0.25">
      <c r="AA404">
        <v>47</v>
      </c>
      <c r="AB404">
        <v>0</v>
      </c>
      <c r="AC404">
        <f t="shared" si="19"/>
        <v>0</v>
      </c>
    </row>
    <row r="405" spans="27:29" x14ac:dyDescent="0.25">
      <c r="AA405">
        <v>48</v>
      </c>
      <c r="AB405">
        <v>0</v>
      </c>
      <c r="AC405">
        <f t="shared" si="19"/>
        <v>0</v>
      </c>
    </row>
    <row r="406" spans="27:29" x14ac:dyDescent="0.25">
      <c r="AA406">
        <v>49</v>
      </c>
      <c r="AB406">
        <v>0</v>
      </c>
      <c r="AC406">
        <f t="shared" si="19"/>
        <v>0</v>
      </c>
    </row>
    <row r="407" spans="27:29" x14ac:dyDescent="0.25">
      <c r="AA407">
        <v>50</v>
      </c>
      <c r="AB407">
        <v>0</v>
      </c>
      <c r="AC407">
        <f t="shared" si="19"/>
        <v>0</v>
      </c>
    </row>
    <row r="408" spans="27:29" x14ac:dyDescent="0.25">
      <c r="AA408">
        <v>51</v>
      </c>
      <c r="AB408">
        <v>0</v>
      </c>
      <c r="AC408">
        <f t="shared" si="19"/>
        <v>0</v>
      </c>
    </row>
    <row r="409" spans="27:29" x14ac:dyDescent="0.25">
      <c r="AA409">
        <v>52</v>
      </c>
      <c r="AB409">
        <v>0</v>
      </c>
      <c r="AC409">
        <f t="shared" si="19"/>
        <v>0</v>
      </c>
    </row>
    <row r="410" spans="27:29" x14ac:dyDescent="0.25">
      <c r="AA410">
        <v>53</v>
      </c>
      <c r="AB410">
        <v>0</v>
      </c>
      <c r="AC410">
        <f t="shared" si="19"/>
        <v>0</v>
      </c>
    </row>
    <row r="411" spans="27:29" x14ac:dyDescent="0.25">
      <c r="AA411">
        <v>54</v>
      </c>
      <c r="AB411">
        <v>0</v>
      </c>
      <c r="AC411">
        <f t="shared" si="19"/>
        <v>0</v>
      </c>
    </row>
    <row r="412" spans="27:29" x14ac:dyDescent="0.25">
      <c r="AA412">
        <v>55</v>
      </c>
      <c r="AB412">
        <v>0</v>
      </c>
      <c r="AC412">
        <f t="shared" si="19"/>
        <v>0</v>
      </c>
    </row>
    <row r="413" spans="27:29" x14ac:dyDescent="0.25">
      <c r="AA413">
        <v>56</v>
      </c>
      <c r="AB413">
        <v>0</v>
      </c>
      <c r="AC413">
        <f t="shared" si="19"/>
        <v>0</v>
      </c>
    </row>
    <row r="414" spans="27:29" x14ac:dyDescent="0.25">
      <c r="AA414">
        <v>57</v>
      </c>
      <c r="AB414">
        <v>0</v>
      </c>
      <c r="AC414">
        <f t="shared" si="19"/>
        <v>0</v>
      </c>
    </row>
    <row r="415" spans="27:29" x14ac:dyDescent="0.25">
      <c r="AA415">
        <v>2</v>
      </c>
      <c r="AB415">
        <v>0</v>
      </c>
      <c r="AC415">
        <f t="shared" si="19"/>
        <v>0</v>
      </c>
    </row>
    <row r="416" spans="27:29" x14ac:dyDescent="0.25">
      <c r="AA416">
        <v>3</v>
      </c>
      <c r="AB416">
        <v>0</v>
      </c>
      <c r="AC416">
        <f t="shared" si="19"/>
        <v>0</v>
      </c>
    </row>
    <row r="417" spans="27:29" x14ac:dyDescent="0.25">
      <c r="AA417">
        <v>4</v>
      </c>
      <c r="AB417">
        <v>0</v>
      </c>
      <c r="AC417">
        <f t="shared" si="19"/>
        <v>0</v>
      </c>
    </row>
    <row r="418" spans="27:29" x14ac:dyDescent="0.25">
      <c r="AA418">
        <v>6</v>
      </c>
      <c r="AB418">
        <v>0</v>
      </c>
      <c r="AC418">
        <f t="shared" si="19"/>
        <v>0</v>
      </c>
    </row>
    <row r="419" spans="27:29" x14ac:dyDescent="0.25">
      <c r="AA419">
        <v>7</v>
      </c>
      <c r="AB419">
        <v>0</v>
      </c>
      <c r="AC419">
        <f t="shared" si="19"/>
        <v>0</v>
      </c>
    </row>
    <row r="420" spans="27:29" x14ac:dyDescent="0.25">
      <c r="AA420">
        <v>8</v>
      </c>
      <c r="AB420">
        <v>0</v>
      </c>
      <c r="AC420">
        <f t="shared" si="19"/>
        <v>0</v>
      </c>
    </row>
    <row r="421" spans="27:29" x14ac:dyDescent="0.25">
      <c r="AA421">
        <v>12</v>
      </c>
      <c r="AB421">
        <v>0</v>
      </c>
      <c r="AC421">
        <f t="shared" si="19"/>
        <v>0</v>
      </c>
    </row>
    <row r="422" spans="27:29" x14ac:dyDescent="0.25">
      <c r="AA422">
        <v>19</v>
      </c>
      <c r="AB422">
        <v>0</v>
      </c>
      <c r="AC422">
        <f t="shared" si="19"/>
        <v>0</v>
      </c>
    </row>
    <row r="423" spans="27:29" x14ac:dyDescent="0.25">
      <c r="AA423">
        <v>20</v>
      </c>
      <c r="AB423">
        <v>0</v>
      </c>
      <c r="AC423">
        <f t="shared" si="19"/>
        <v>0</v>
      </c>
    </row>
    <row r="424" spans="27:29" x14ac:dyDescent="0.25">
      <c r="AA424">
        <v>22</v>
      </c>
      <c r="AB424">
        <v>0</v>
      </c>
      <c r="AC424">
        <f t="shared" si="19"/>
        <v>0</v>
      </c>
    </row>
    <row r="425" spans="27:29" x14ac:dyDescent="0.25">
      <c r="AA425">
        <v>25</v>
      </c>
      <c r="AB425">
        <v>0</v>
      </c>
      <c r="AC425">
        <f t="shared" si="19"/>
        <v>0</v>
      </c>
    </row>
    <row r="426" spans="27:29" x14ac:dyDescent="0.25">
      <c r="AA426">
        <v>27</v>
      </c>
      <c r="AB426">
        <v>0</v>
      </c>
      <c r="AC426">
        <f t="shared" si="19"/>
        <v>0</v>
      </c>
    </row>
    <row r="427" spans="27:29" x14ac:dyDescent="0.25">
      <c r="AA427">
        <v>29</v>
      </c>
      <c r="AB427">
        <v>0</v>
      </c>
      <c r="AC427">
        <f t="shared" si="19"/>
        <v>0</v>
      </c>
    </row>
    <row r="428" spans="27:29" x14ac:dyDescent="0.25">
      <c r="AA428">
        <v>31</v>
      </c>
      <c r="AB428">
        <v>0</v>
      </c>
      <c r="AC428">
        <f t="shared" si="19"/>
        <v>0</v>
      </c>
    </row>
    <row r="429" spans="27:29" x14ac:dyDescent="0.25">
      <c r="AA429">
        <v>32</v>
      </c>
      <c r="AB429">
        <v>0</v>
      </c>
      <c r="AC429">
        <f t="shared" si="19"/>
        <v>0</v>
      </c>
    </row>
    <row r="430" spans="27:29" x14ac:dyDescent="0.25">
      <c r="AA430">
        <v>34</v>
      </c>
      <c r="AB430">
        <v>0</v>
      </c>
      <c r="AC430">
        <f t="shared" si="19"/>
        <v>0</v>
      </c>
    </row>
    <row r="431" spans="27:29" x14ac:dyDescent="0.25">
      <c r="AA431">
        <v>38</v>
      </c>
      <c r="AB431">
        <v>0</v>
      </c>
      <c r="AC431">
        <f t="shared" si="19"/>
        <v>0</v>
      </c>
    </row>
    <row r="432" spans="27:29" x14ac:dyDescent="0.25">
      <c r="AA432">
        <v>39</v>
      </c>
      <c r="AB432">
        <v>0</v>
      </c>
      <c r="AC432">
        <f t="shared" si="19"/>
        <v>0</v>
      </c>
    </row>
    <row r="433" spans="27:29" x14ac:dyDescent="0.25">
      <c r="AA433">
        <v>42</v>
      </c>
      <c r="AB433">
        <v>0</v>
      </c>
      <c r="AC433">
        <f t="shared" si="19"/>
        <v>0</v>
      </c>
    </row>
    <row r="434" spans="27:29" x14ac:dyDescent="0.25">
      <c r="AA434">
        <v>43</v>
      </c>
      <c r="AB434">
        <v>0</v>
      </c>
      <c r="AC434">
        <f t="shared" si="19"/>
        <v>0</v>
      </c>
    </row>
    <row r="435" spans="27:29" x14ac:dyDescent="0.25">
      <c r="AA435">
        <v>44</v>
      </c>
      <c r="AB435">
        <v>0</v>
      </c>
      <c r="AC435">
        <f t="shared" si="19"/>
        <v>0</v>
      </c>
    </row>
    <row r="436" spans="27:29" x14ac:dyDescent="0.25">
      <c r="AA436">
        <v>45</v>
      </c>
      <c r="AB436">
        <v>0</v>
      </c>
      <c r="AC436">
        <f t="shared" si="19"/>
        <v>0</v>
      </c>
    </row>
    <row r="437" spans="27:29" x14ac:dyDescent="0.25">
      <c r="AA437">
        <v>50</v>
      </c>
      <c r="AB437">
        <v>0</v>
      </c>
      <c r="AC437">
        <f t="shared" si="19"/>
        <v>0</v>
      </c>
    </row>
    <row r="438" spans="27:29" x14ac:dyDescent="0.25">
      <c r="AA438">
        <v>54</v>
      </c>
      <c r="AB438">
        <v>0</v>
      </c>
      <c r="AC438">
        <f t="shared" si="19"/>
        <v>0</v>
      </c>
    </row>
    <row r="439" spans="27:29" x14ac:dyDescent="0.25">
      <c r="AA439">
        <v>55</v>
      </c>
      <c r="AB439">
        <v>0</v>
      </c>
      <c r="AC439">
        <f t="shared" si="19"/>
        <v>0</v>
      </c>
    </row>
    <row r="440" spans="27:29" x14ac:dyDescent="0.25">
      <c r="AA440">
        <v>56</v>
      </c>
      <c r="AB440">
        <v>0</v>
      </c>
      <c r="AC440">
        <f t="shared" si="19"/>
        <v>0</v>
      </c>
    </row>
    <row r="441" spans="27:29" x14ac:dyDescent="0.25">
      <c r="AA441">
        <v>57</v>
      </c>
      <c r="AB441">
        <v>0</v>
      </c>
      <c r="AC441">
        <f t="shared" si="19"/>
        <v>0</v>
      </c>
    </row>
    <row r="442" spans="27:29" x14ac:dyDescent="0.25">
      <c r="AA442">
        <v>58</v>
      </c>
      <c r="AB442">
        <v>0</v>
      </c>
      <c r="AC442">
        <f t="shared" si="19"/>
        <v>0</v>
      </c>
    </row>
    <row r="443" spans="27:29" x14ac:dyDescent="0.25">
      <c r="AA443">
        <v>60</v>
      </c>
      <c r="AB443">
        <v>0</v>
      </c>
      <c r="AC443">
        <f t="shared" si="19"/>
        <v>0</v>
      </c>
    </row>
    <row r="444" spans="27:29" x14ac:dyDescent="0.25">
      <c r="AA444">
        <v>62</v>
      </c>
      <c r="AB444">
        <v>0</v>
      </c>
      <c r="AC444">
        <f t="shared" si="19"/>
        <v>0</v>
      </c>
    </row>
    <row r="445" spans="27:29" x14ac:dyDescent="0.25">
      <c r="AA445">
        <v>64</v>
      </c>
      <c r="AB445">
        <v>0</v>
      </c>
      <c r="AC445">
        <f t="shared" si="19"/>
        <v>0</v>
      </c>
    </row>
    <row r="446" spans="27:29" x14ac:dyDescent="0.25">
      <c r="AA446">
        <v>65</v>
      </c>
      <c r="AB446">
        <v>0</v>
      </c>
      <c r="AC446">
        <f t="shared" si="19"/>
        <v>0</v>
      </c>
    </row>
    <row r="447" spans="27:29" x14ac:dyDescent="0.25">
      <c r="AA447">
        <v>68</v>
      </c>
      <c r="AB447">
        <v>0</v>
      </c>
      <c r="AC447">
        <f t="shared" si="19"/>
        <v>0</v>
      </c>
    </row>
    <row r="448" spans="27:29" x14ac:dyDescent="0.25">
      <c r="AA448">
        <v>69</v>
      </c>
      <c r="AB448">
        <v>0</v>
      </c>
      <c r="AC448">
        <f t="shared" si="19"/>
        <v>0</v>
      </c>
    </row>
    <row r="449" spans="27:29" x14ac:dyDescent="0.25">
      <c r="AA449">
        <v>81</v>
      </c>
      <c r="AB449">
        <v>0</v>
      </c>
      <c r="AC449">
        <f t="shared" si="19"/>
        <v>0</v>
      </c>
    </row>
    <row r="450" spans="27:29" x14ac:dyDescent="0.25">
      <c r="AA450">
        <v>82</v>
      </c>
      <c r="AB450">
        <v>0</v>
      </c>
      <c r="AC450">
        <f t="shared" si="19"/>
        <v>0</v>
      </c>
    </row>
    <row r="451" spans="27:29" x14ac:dyDescent="0.25">
      <c r="AA451">
        <v>84</v>
      </c>
      <c r="AB451">
        <v>0</v>
      </c>
      <c r="AC451">
        <f t="shared" si="19"/>
        <v>0</v>
      </c>
    </row>
    <row r="452" spans="27:29" x14ac:dyDescent="0.25">
      <c r="AA452">
        <v>86</v>
      </c>
      <c r="AB452">
        <v>0</v>
      </c>
      <c r="AC452">
        <f t="shared" si="19"/>
        <v>0</v>
      </c>
    </row>
    <row r="453" spans="27:29" x14ac:dyDescent="0.25">
      <c r="AA453">
        <v>89</v>
      </c>
      <c r="AB453">
        <v>0</v>
      </c>
      <c r="AC453">
        <f t="shared" si="19"/>
        <v>0</v>
      </c>
    </row>
    <row r="454" spans="27:29" x14ac:dyDescent="0.25">
      <c r="AA454">
        <v>91</v>
      </c>
      <c r="AB454">
        <v>0</v>
      </c>
      <c r="AC454">
        <f t="shared" si="19"/>
        <v>0</v>
      </c>
    </row>
    <row r="455" spans="27:29" x14ac:dyDescent="0.25">
      <c r="AA455">
        <v>95</v>
      </c>
      <c r="AB455">
        <v>0</v>
      </c>
      <c r="AC455">
        <f t="shared" si="19"/>
        <v>0</v>
      </c>
    </row>
    <row r="456" spans="27:29" x14ac:dyDescent="0.25">
      <c r="AA456">
        <v>98</v>
      </c>
      <c r="AB456">
        <v>0</v>
      </c>
      <c r="AC456">
        <f t="shared" si="19"/>
        <v>0</v>
      </c>
    </row>
    <row r="457" spans="27:29" x14ac:dyDescent="0.25">
      <c r="AA457">
        <v>99</v>
      </c>
      <c r="AB457">
        <v>0</v>
      </c>
      <c r="AC457">
        <f t="shared" si="19"/>
        <v>0</v>
      </c>
    </row>
    <row r="458" spans="27:29" x14ac:dyDescent="0.25">
      <c r="AA458">
        <v>1</v>
      </c>
      <c r="AB458">
        <v>0</v>
      </c>
      <c r="AC458">
        <f t="shared" si="19"/>
        <v>0</v>
      </c>
    </row>
    <row r="459" spans="27:29" x14ac:dyDescent="0.25">
      <c r="AA459">
        <v>2</v>
      </c>
      <c r="AB459">
        <v>0</v>
      </c>
      <c r="AC459">
        <f t="shared" si="19"/>
        <v>0</v>
      </c>
    </row>
    <row r="460" spans="27:29" x14ac:dyDescent="0.25">
      <c r="AA460">
        <v>3</v>
      </c>
      <c r="AB460">
        <v>0</v>
      </c>
      <c r="AC460">
        <f t="shared" si="19"/>
        <v>0</v>
      </c>
    </row>
    <row r="461" spans="27:29" x14ac:dyDescent="0.25">
      <c r="AA461">
        <v>4</v>
      </c>
      <c r="AB461">
        <v>0</v>
      </c>
      <c r="AC461">
        <f t="shared" si="19"/>
        <v>0</v>
      </c>
    </row>
    <row r="462" spans="27:29" x14ac:dyDescent="0.25">
      <c r="AA462">
        <v>5</v>
      </c>
      <c r="AB462">
        <v>0</v>
      </c>
      <c r="AC462">
        <f t="shared" si="19"/>
        <v>0</v>
      </c>
    </row>
    <row r="463" spans="27:29" x14ac:dyDescent="0.25">
      <c r="AA463">
        <v>6</v>
      </c>
      <c r="AB463">
        <v>0</v>
      </c>
      <c r="AC463">
        <f t="shared" si="19"/>
        <v>0</v>
      </c>
    </row>
    <row r="464" spans="27:29" x14ac:dyDescent="0.25">
      <c r="AA464">
        <v>7</v>
      </c>
      <c r="AB464">
        <v>0</v>
      </c>
      <c r="AC464">
        <f t="shared" ref="AC464:AC527" si="20">AB464^2</f>
        <v>0</v>
      </c>
    </row>
    <row r="465" spans="27:29" x14ac:dyDescent="0.25">
      <c r="AA465">
        <v>8</v>
      </c>
      <c r="AB465">
        <v>0</v>
      </c>
      <c r="AC465">
        <f t="shared" si="20"/>
        <v>0</v>
      </c>
    </row>
    <row r="466" spans="27:29" x14ac:dyDescent="0.25">
      <c r="AA466">
        <v>9</v>
      </c>
      <c r="AB466">
        <v>0</v>
      </c>
      <c r="AC466">
        <f t="shared" si="20"/>
        <v>0</v>
      </c>
    </row>
    <row r="467" spans="27:29" x14ac:dyDescent="0.25">
      <c r="AA467">
        <v>10</v>
      </c>
      <c r="AB467">
        <v>0</v>
      </c>
      <c r="AC467">
        <f t="shared" si="20"/>
        <v>0</v>
      </c>
    </row>
    <row r="468" spans="27:29" x14ac:dyDescent="0.25">
      <c r="AA468">
        <v>11</v>
      </c>
      <c r="AB468">
        <v>0</v>
      </c>
      <c r="AC468">
        <f t="shared" si="20"/>
        <v>0</v>
      </c>
    </row>
    <row r="469" spans="27:29" x14ac:dyDescent="0.25">
      <c r="AA469">
        <v>12</v>
      </c>
      <c r="AB469">
        <v>0</v>
      </c>
      <c r="AC469">
        <f t="shared" si="20"/>
        <v>0</v>
      </c>
    </row>
    <row r="470" spans="27:29" x14ac:dyDescent="0.25">
      <c r="AA470">
        <v>13</v>
      </c>
      <c r="AB470">
        <v>0</v>
      </c>
      <c r="AC470">
        <f t="shared" si="20"/>
        <v>0</v>
      </c>
    </row>
    <row r="471" spans="27:29" x14ac:dyDescent="0.25">
      <c r="AA471">
        <v>14</v>
      </c>
      <c r="AB471">
        <v>0</v>
      </c>
      <c r="AC471">
        <f t="shared" si="20"/>
        <v>0</v>
      </c>
    </row>
    <row r="472" spans="27:29" x14ac:dyDescent="0.25">
      <c r="AA472">
        <v>15</v>
      </c>
      <c r="AB472">
        <v>0</v>
      </c>
      <c r="AC472">
        <f t="shared" si="20"/>
        <v>0</v>
      </c>
    </row>
    <row r="473" spans="27:29" x14ac:dyDescent="0.25">
      <c r="AA473">
        <v>16</v>
      </c>
      <c r="AB473">
        <v>0</v>
      </c>
      <c r="AC473">
        <f t="shared" si="20"/>
        <v>0</v>
      </c>
    </row>
    <row r="474" spans="27:29" x14ac:dyDescent="0.25">
      <c r="AA474">
        <v>17</v>
      </c>
      <c r="AB474">
        <v>0</v>
      </c>
      <c r="AC474">
        <f t="shared" si="20"/>
        <v>0</v>
      </c>
    </row>
    <row r="475" spans="27:29" x14ac:dyDescent="0.25">
      <c r="AA475">
        <v>18</v>
      </c>
      <c r="AB475">
        <v>0</v>
      </c>
      <c r="AC475">
        <f t="shared" si="20"/>
        <v>0</v>
      </c>
    </row>
    <row r="476" spans="27:29" x14ac:dyDescent="0.25">
      <c r="AA476">
        <v>19</v>
      </c>
      <c r="AB476">
        <v>0</v>
      </c>
      <c r="AC476">
        <f t="shared" si="20"/>
        <v>0</v>
      </c>
    </row>
    <row r="477" spans="27:29" x14ac:dyDescent="0.25">
      <c r="AA477">
        <v>20</v>
      </c>
      <c r="AB477">
        <v>0</v>
      </c>
      <c r="AC477">
        <f t="shared" si="20"/>
        <v>0</v>
      </c>
    </row>
    <row r="478" spans="27:29" x14ac:dyDescent="0.25">
      <c r="AA478">
        <v>21</v>
      </c>
      <c r="AB478">
        <v>0</v>
      </c>
      <c r="AC478">
        <f t="shared" si="20"/>
        <v>0</v>
      </c>
    </row>
    <row r="479" spans="27:29" x14ac:dyDescent="0.25">
      <c r="AA479">
        <v>22</v>
      </c>
      <c r="AB479">
        <v>0</v>
      </c>
      <c r="AC479">
        <f t="shared" si="20"/>
        <v>0</v>
      </c>
    </row>
    <row r="480" spans="27:29" x14ac:dyDescent="0.25">
      <c r="AA480">
        <v>23</v>
      </c>
      <c r="AB480">
        <v>0</v>
      </c>
      <c r="AC480">
        <f t="shared" si="20"/>
        <v>0</v>
      </c>
    </row>
    <row r="481" spans="27:29" x14ac:dyDescent="0.25">
      <c r="AA481">
        <v>24</v>
      </c>
      <c r="AB481">
        <v>0</v>
      </c>
      <c r="AC481">
        <f t="shared" si="20"/>
        <v>0</v>
      </c>
    </row>
    <row r="482" spans="27:29" x14ac:dyDescent="0.25">
      <c r="AA482">
        <v>25</v>
      </c>
      <c r="AB482">
        <v>0</v>
      </c>
      <c r="AC482">
        <f t="shared" si="20"/>
        <v>0</v>
      </c>
    </row>
    <row r="483" spans="27:29" x14ac:dyDescent="0.25">
      <c r="AA483">
        <v>26</v>
      </c>
      <c r="AB483">
        <v>0</v>
      </c>
      <c r="AC483">
        <f t="shared" si="20"/>
        <v>0</v>
      </c>
    </row>
    <row r="484" spans="27:29" x14ac:dyDescent="0.25">
      <c r="AA484">
        <v>27</v>
      </c>
      <c r="AB484">
        <v>0</v>
      </c>
      <c r="AC484">
        <f t="shared" si="20"/>
        <v>0</v>
      </c>
    </row>
    <row r="485" spans="27:29" x14ac:dyDescent="0.25">
      <c r="AA485">
        <v>28</v>
      </c>
      <c r="AB485">
        <v>0</v>
      </c>
      <c r="AC485">
        <f t="shared" si="20"/>
        <v>0</v>
      </c>
    </row>
    <row r="486" spans="27:29" x14ac:dyDescent="0.25">
      <c r="AA486">
        <v>29</v>
      </c>
      <c r="AB486">
        <v>0</v>
      </c>
      <c r="AC486">
        <f t="shared" si="20"/>
        <v>0</v>
      </c>
    </row>
    <row r="487" spans="27:29" x14ac:dyDescent="0.25">
      <c r="AA487">
        <v>30</v>
      </c>
      <c r="AB487">
        <v>0</v>
      </c>
      <c r="AC487">
        <f t="shared" si="20"/>
        <v>0</v>
      </c>
    </row>
    <row r="488" spans="27:29" x14ac:dyDescent="0.25">
      <c r="AA488">
        <v>31</v>
      </c>
      <c r="AB488">
        <v>0</v>
      </c>
      <c r="AC488">
        <f t="shared" si="20"/>
        <v>0</v>
      </c>
    </row>
    <row r="489" spans="27:29" x14ac:dyDescent="0.25">
      <c r="AA489">
        <v>32</v>
      </c>
      <c r="AB489">
        <v>0</v>
      </c>
      <c r="AC489">
        <f t="shared" si="20"/>
        <v>0</v>
      </c>
    </row>
    <row r="490" spans="27:29" x14ac:dyDescent="0.25">
      <c r="AA490">
        <v>33</v>
      </c>
      <c r="AB490">
        <v>0</v>
      </c>
      <c r="AC490">
        <f t="shared" si="20"/>
        <v>0</v>
      </c>
    </row>
    <row r="491" spans="27:29" x14ac:dyDescent="0.25">
      <c r="AA491">
        <v>34</v>
      </c>
      <c r="AB491">
        <v>0</v>
      </c>
      <c r="AC491">
        <f t="shared" si="20"/>
        <v>0</v>
      </c>
    </row>
    <row r="492" spans="27:29" x14ac:dyDescent="0.25">
      <c r="AA492">
        <v>35</v>
      </c>
      <c r="AB492">
        <v>0</v>
      </c>
      <c r="AC492">
        <f t="shared" si="20"/>
        <v>0</v>
      </c>
    </row>
    <row r="493" spans="27:29" x14ac:dyDescent="0.25">
      <c r="AA493">
        <v>36</v>
      </c>
      <c r="AB493">
        <v>0</v>
      </c>
      <c r="AC493">
        <f t="shared" si="20"/>
        <v>0</v>
      </c>
    </row>
    <row r="494" spans="27:29" x14ac:dyDescent="0.25">
      <c r="AA494">
        <v>37</v>
      </c>
      <c r="AB494">
        <v>0</v>
      </c>
      <c r="AC494">
        <f t="shared" si="20"/>
        <v>0</v>
      </c>
    </row>
    <row r="495" spans="27:29" x14ac:dyDescent="0.25">
      <c r="AA495">
        <v>38</v>
      </c>
      <c r="AB495">
        <v>0</v>
      </c>
      <c r="AC495">
        <f t="shared" si="20"/>
        <v>0</v>
      </c>
    </row>
    <row r="496" spans="27:29" x14ac:dyDescent="0.25">
      <c r="AA496">
        <v>39</v>
      </c>
      <c r="AB496">
        <v>0</v>
      </c>
      <c r="AC496">
        <f t="shared" si="20"/>
        <v>0</v>
      </c>
    </row>
    <row r="497" spans="27:29" x14ac:dyDescent="0.25">
      <c r="AA497">
        <v>40</v>
      </c>
      <c r="AB497">
        <v>0</v>
      </c>
      <c r="AC497">
        <f t="shared" si="20"/>
        <v>0</v>
      </c>
    </row>
    <row r="498" spans="27:29" x14ac:dyDescent="0.25">
      <c r="AA498">
        <v>41</v>
      </c>
      <c r="AB498">
        <v>0</v>
      </c>
      <c r="AC498">
        <f t="shared" si="20"/>
        <v>0</v>
      </c>
    </row>
    <row r="499" spans="27:29" x14ac:dyDescent="0.25">
      <c r="AA499">
        <v>42</v>
      </c>
      <c r="AB499">
        <v>0</v>
      </c>
      <c r="AC499">
        <f t="shared" si="20"/>
        <v>0</v>
      </c>
    </row>
    <row r="500" spans="27:29" x14ac:dyDescent="0.25">
      <c r="AA500">
        <v>43</v>
      </c>
      <c r="AB500">
        <v>0</v>
      </c>
      <c r="AC500">
        <f t="shared" si="20"/>
        <v>0</v>
      </c>
    </row>
    <row r="501" spans="27:29" x14ac:dyDescent="0.25">
      <c r="AA501">
        <v>44</v>
      </c>
      <c r="AB501">
        <v>0</v>
      </c>
      <c r="AC501">
        <f t="shared" si="20"/>
        <v>0</v>
      </c>
    </row>
    <row r="502" spans="27:29" x14ac:dyDescent="0.25">
      <c r="AA502">
        <v>45</v>
      </c>
      <c r="AB502">
        <v>0</v>
      </c>
      <c r="AC502">
        <f t="shared" si="20"/>
        <v>0</v>
      </c>
    </row>
    <row r="503" spans="27:29" x14ac:dyDescent="0.25">
      <c r="AA503">
        <v>46</v>
      </c>
      <c r="AB503">
        <v>0</v>
      </c>
      <c r="AC503">
        <f t="shared" si="20"/>
        <v>0</v>
      </c>
    </row>
    <row r="504" spans="27:29" x14ac:dyDescent="0.25">
      <c r="AA504">
        <v>47</v>
      </c>
      <c r="AB504">
        <v>0</v>
      </c>
      <c r="AC504">
        <f t="shared" si="20"/>
        <v>0</v>
      </c>
    </row>
    <row r="505" spans="27:29" x14ac:dyDescent="0.25">
      <c r="AA505">
        <v>48</v>
      </c>
      <c r="AB505">
        <v>0</v>
      </c>
      <c r="AC505">
        <f t="shared" si="20"/>
        <v>0</v>
      </c>
    </row>
    <row r="506" spans="27:29" x14ac:dyDescent="0.25">
      <c r="AA506">
        <v>49</v>
      </c>
      <c r="AB506">
        <v>0</v>
      </c>
      <c r="AC506">
        <f t="shared" si="20"/>
        <v>0</v>
      </c>
    </row>
    <row r="507" spans="27:29" x14ac:dyDescent="0.25">
      <c r="AA507">
        <v>50</v>
      </c>
      <c r="AB507">
        <v>0</v>
      </c>
      <c r="AC507">
        <f t="shared" si="20"/>
        <v>0</v>
      </c>
    </row>
    <row r="508" spans="27:29" x14ac:dyDescent="0.25">
      <c r="AA508">
        <v>51</v>
      </c>
      <c r="AB508">
        <v>0</v>
      </c>
      <c r="AC508">
        <f t="shared" si="20"/>
        <v>0</v>
      </c>
    </row>
    <row r="509" spans="27:29" x14ac:dyDescent="0.25">
      <c r="AA509">
        <v>52</v>
      </c>
      <c r="AB509">
        <v>0</v>
      </c>
      <c r="AC509">
        <f t="shared" si="20"/>
        <v>0</v>
      </c>
    </row>
    <row r="510" spans="27:29" x14ac:dyDescent="0.25">
      <c r="AA510">
        <v>53</v>
      </c>
      <c r="AB510">
        <v>0</v>
      </c>
      <c r="AC510">
        <f t="shared" si="20"/>
        <v>0</v>
      </c>
    </row>
    <row r="511" spans="27:29" x14ac:dyDescent="0.25">
      <c r="AA511">
        <v>54</v>
      </c>
      <c r="AB511">
        <v>0</v>
      </c>
      <c r="AC511">
        <f t="shared" si="20"/>
        <v>0</v>
      </c>
    </row>
    <row r="512" spans="27:29" x14ac:dyDescent="0.25">
      <c r="AA512">
        <v>55</v>
      </c>
      <c r="AB512">
        <v>0</v>
      </c>
      <c r="AC512">
        <f t="shared" si="20"/>
        <v>0</v>
      </c>
    </row>
    <row r="513" spans="27:29" x14ac:dyDescent="0.25">
      <c r="AA513">
        <v>56</v>
      </c>
      <c r="AB513">
        <v>0</v>
      </c>
      <c r="AC513">
        <f t="shared" si="20"/>
        <v>0</v>
      </c>
    </row>
    <row r="514" spans="27:29" x14ac:dyDescent="0.25">
      <c r="AA514">
        <v>57</v>
      </c>
      <c r="AB514">
        <v>0</v>
      </c>
      <c r="AC514">
        <f t="shared" si="20"/>
        <v>0</v>
      </c>
    </row>
    <row r="515" spans="27:29" x14ac:dyDescent="0.25">
      <c r="AA515">
        <v>2</v>
      </c>
      <c r="AB515">
        <v>0</v>
      </c>
      <c r="AC515">
        <f t="shared" si="20"/>
        <v>0</v>
      </c>
    </row>
    <row r="516" spans="27:29" x14ac:dyDescent="0.25">
      <c r="AA516">
        <v>3</v>
      </c>
      <c r="AB516">
        <v>0</v>
      </c>
      <c r="AC516">
        <f t="shared" si="20"/>
        <v>0</v>
      </c>
    </row>
    <row r="517" spans="27:29" x14ac:dyDescent="0.25">
      <c r="AA517">
        <v>4</v>
      </c>
      <c r="AB517">
        <v>0</v>
      </c>
      <c r="AC517">
        <f t="shared" si="20"/>
        <v>0</v>
      </c>
    </row>
    <row r="518" spans="27:29" x14ac:dyDescent="0.25">
      <c r="AA518">
        <v>6</v>
      </c>
      <c r="AB518">
        <v>0</v>
      </c>
      <c r="AC518">
        <f t="shared" si="20"/>
        <v>0</v>
      </c>
    </row>
    <row r="519" spans="27:29" x14ac:dyDescent="0.25">
      <c r="AA519">
        <v>7</v>
      </c>
      <c r="AB519">
        <v>0</v>
      </c>
      <c r="AC519">
        <f t="shared" si="20"/>
        <v>0</v>
      </c>
    </row>
    <row r="520" spans="27:29" x14ac:dyDescent="0.25">
      <c r="AA520">
        <v>8</v>
      </c>
      <c r="AB520">
        <v>0</v>
      </c>
      <c r="AC520">
        <f t="shared" si="20"/>
        <v>0</v>
      </c>
    </row>
    <row r="521" spans="27:29" x14ac:dyDescent="0.25">
      <c r="AA521">
        <v>12</v>
      </c>
      <c r="AB521">
        <v>0</v>
      </c>
      <c r="AC521">
        <f t="shared" si="20"/>
        <v>0</v>
      </c>
    </row>
    <row r="522" spans="27:29" x14ac:dyDescent="0.25">
      <c r="AA522">
        <v>19</v>
      </c>
      <c r="AB522">
        <v>0</v>
      </c>
      <c r="AC522">
        <f t="shared" si="20"/>
        <v>0</v>
      </c>
    </row>
    <row r="523" spans="27:29" x14ac:dyDescent="0.25">
      <c r="AA523">
        <v>20</v>
      </c>
      <c r="AB523">
        <v>0</v>
      </c>
      <c r="AC523">
        <f t="shared" si="20"/>
        <v>0</v>
      </c>
    </row>
    <row r="524" spans="27:29" x14ac:dyDescent="0.25">
      <c r="AA524">
        <v>22</v>
      </c>
      <c r="AB524">
        <v>0</v>
      </c>
      <c r="AC524">
        <f t="shared" si="20"/>
        <v>0</v>
      </c>
    </row>
    <row r="525" spans="27:29" x14ac:dyDescent="0.25">
      <c r="AA525">
        <v>25</v>
      </c>
      <c r="AB525">
        <v>0</v>
      </c>
      <c r="AC525">
        <f t="shared" si="20"/>
        <v>0</v>
      </c>
    </row>
    <row r="526" spans="27:29" x14ac:dyDescent="0.25">
      <c r="AA526">
        <v>27</v>
      </c>
      <c r="AB526">
        <v>0</v>
      </c>
      <c r="AC526">
        <f t="shared" si="20"/>
        <v>0</v>
      </c>
    </row>
    <row r="527" spans="27:29" x14ac:dyDescent="0.25">
      <c r="AA527">
        <v>29</v>
      </c>
      <c r="AB527">
        <v>0</v>
      </c>
      <c r="AC527">
        <f t="shared" si="20"/>
        <v>0</v>
      </c>
    </row>
    <row r="528" spans="27:29" x14ac:dyDescent="0.25">
      <c r="AA528">
        <v>31</v>
      </c>
      <c r="AB528">
        <v>0</v>
      </c>
      <c r="AC528">
        <f t="shared" ref="AC528:AC591" si="21">AB528^2</f>
        <v>0</v>
      </c>
    </row>
    <row r="529" spans="27:29" x14ac:dyDescent="0.25">
      <c r="AA529">
        <v>32</v>
      </c>
      <c r="AB529">
        <v>0</v>
      </c>
      <c r="AC529">
        <f t="shared" si="21"/>
        <v>0</v>
      </c>
    </row>
    <row r="530" spans="27:29" x14ac:dyDescent="0.25">
      <c r="AA530">
        <v>34</v>
      </c>
      <c r="AB530">
        <v>0</v>
      </c>
      <c r="AC530">
        <f t="shared" si="21"/>
        <v>0</v>
      </c>
    </row>
    <row r="531" spans="27:29" x14ac:dyDescent="0.25">
      <c r="AA531">
        <v>38</v>
      </c>
      <c r="AB531">
        <v>0</v>
      </c>
      <c r="AC531">
        <f t="shared" si="21"/>
        <v>0</v>
      </c>
    </row>
    <row r="532" spans="27:29" x14ac:dyDescent="0.25">
      <c r="AA532">
        <v>39</v>
      </c>
      <c r="AB532">
        <v>0</v>
      </c>
      <c r="AC532">
        <f t="shared" si="21"/>
        <v>0</v>
      </c>
    </row>
    <row r="533" spans="27:29" x14ac:dyDescent="0.25">
      <c r="AA533">
        <v>42</v>
      </c>
      <c r="AB533">
        <v>0</v>
      </c>
      <c r="AC533">
        <f t="shared" si="21"/>
        <v>0</v>
      </c>
    </row>
    <row r="534" spans="27:29" x14ac:dyDescent="0.25">
      <c r="AA534">
        <v>43</v>
      </c>
      <c r="AB534">
        <v>0</v>
      </c>
      <c r="AC534">
        <f t="shared" si="21"/>
        <v>0</v>
      </c>
    </row>
    <row r="535" spans="27:29" x14ac:dyDescent="0.25">
      <c r="AA535">
        <v>44</v>
      </c>
      <c r="AB535">
        <v>0</v>
      </c>
      <c r="AC535">
        <f t="shared" si="21"/>
        <v>0</v>
      </c>
    </row>
    <row r="536" spans="27:29" x14ac:dyDescent="0.25">
      <c r="AA536">
        <v>45</v>
      </c>
      <c r="AB536">
        <v>0</v>
      </c>
      <c r="AC536">
        <f t="shared" si="21"/>
        <v>0</v>
      </c>
    </row>
    <row r="537" spans="27:29" x14ac:dyDescent="0.25">
      <c r="AA537">
        <v>50</v>
      </c>
      <c r="AB537">
        <v>0</v>
      </c>
      <c r="AC537">
        <f t="shared" si="21"/>
        <v>0</v>
      </c>
    </row>
    <row r="538" spans="27:29" x14ac:dyDescent="0.25">
      <c r="AA538">
        <v>54</v>
      </c>
      <c r="AB538">
        <v>0</v>
      </c>
      <c r="AC538">
        <f t="shared" si="21"/>
        <v>0</v>
      </c>
    </row>
    <row r="539" spans="27:29" x14ac:dyDescent="0.25">
      <c r="AA539">
        <v>55</v>
      </c>
      <c r="AB539">
        <v>0</v>
      </c>
      <c r="AC539">
        <f t="shared" si="21"/>
        <v>0</v>
      </c>
    </row>
    <row r="540" spans="27:29" x14ac:dyDescent="0.25">
      <c r="AA540">
        <v>56</v>
      </c>
      <c r="AB540">
        <v>0</v>
      </c>
      <c r="AC540">
        <f t="shared" si="21"/>
        <v>0</v>
      </c>
    </row>
    <row r="541" spans="27:29" x14ac:dyDescent="0.25">
      <c r="AA541">
        <v>57</v>
      </c>
      <c r="AB541">
        <v>0</v>
      </c>
      <c r="AC541">
        <f t="shared" si="21"/>
        <v>0</v>
      </c>
    </row>
    <row r="542" spans="27:29" x14ac:dyDescent="0.25">
      <c r="AA542">
        <v>58</v>
      </c>
      <c r="AB542">
        <v>0</v>
      </c>
      <c r="AC542">
        <f t="shared" si="21"/>
        <v>0</v>
      </c>
    </row>
    <row r="543" spans="27:29" x14ac:dyDescent="0.25">
      <c r="AA543">
        <v>60</v>
      </c>
      <c r="AB543">
        <v>0</v>
      </c>
      <c r="AC543">
        <f t="shared" si="21"/>
        <v>0</v>
      </c>
    </row>
    <row r="544" spans="27:29" x14ac:dyDescent="0.25">
      <c r="AA544">
        <v>62</v>
      </c>
      <c r="AB544">
        <v>0</v>
      </c>
      <c r="AC544">
        <f t="shared" si="21"/>
        <v>0</v>
      </c>
    </row>
    <row r="545" spans="27:29" x14ac:dyDescent="0.25">
      <c r="AA545">
        <v>64</v>
      </c>
      <c r="AB545">
        <v>0</v>
      </c>
      <c r="AC545">
        <f t="shared" si="21"/>
        <v>0</v>
      </c>
    </row>
    <row r="546" spans="27:29" x14ac:dyDescent="0.25">
      <c r="AA546">
        <v>65</v>
      </c>
      <c r="AB546">
        <v>0</v>
      </c>
      <c r="AC546">
        <f t="shared" si="21"/>
        <v>0</v>
      </c>
    </row>
    <row r="547" spans="27:29" x14ac:dyDescent="0.25">
      <c r="AA547">
        <v>68</v>
      </c>
      <c r="AB547">
        <v>0</v>
      </c>
      <c r="AC547">
        <f t="shared" si="21"/>
        <v>0</v>
      </c>
    </row>
    <row r="548" spans="27:29" x14ac:dyDescent="0.25">
      <c r="AA548">
        <v>69</v>
      </c>
      <c r="AB548">
        <v>0</v>
      </c>
      <c r="AC548">
        <f t="shared" si="21"/>
        <v>0</v>
      </c>
    </row>
    <row r="549" spans="27:29" x14ac:dyDescent="0.25">
      <c r="AA549">
        <v>81</v>
      </c>
      <c r="AB549">
        <v>0</v>
      </c>
      <c r="AC549">
        <f t="shared" si="21"/>
        <v>0</v>
      </c>
    </row>
    <row r="550" spans="27:29" x14ac:dyDescent="0.25">
      <c r="AA550">
        <v>82</v>
      </c>
      <c r="AB550">
        <v>0</v>
      </c>
      <c r="AC550">
        <f t="shared" si="21"/>
        <v>0</v>
      </c>
    </row>
    <row r="551" spans="27:29" x14ac:dyDescent="0.25">
      <c r="AA551">
        <v>84</v>
      </c>
      <c r="AB551">
        <v>0</v>
      </c>
      <c r="AC551">
        <f t="shared" si="21"/>
        <v>0</v>
      </c>
    </row>
    <row r="552" spans="27:29" x14ac:dyDescent="0.25">
      <c r="AA552">
        <v>86</v>
      </c>
      <c r="AB552">
        <v>0</v>
      </c>
      <c r="AC552">
        <f t="shared" si="21"/>
        <v>0</v>
      </c>
    </row>
    <row r="553" spans="27:29" x14ac:dyDescent="0.25">
      <c r="AA553">
        <v>89</v>
      </c>
      <c r="AB553">
        <v>0</v>
      </c>
      <c r="AC553">
        <f t="shared" si="21"/>
        <v>0</v>
      </c>
    </row>
    <row r="554" spans="27:29" x14ac:dyDescent="0.25">
      <c r="AA554">
        <v>91</v>
      </c>
      <c r="AB554">
        <v>0</v>
      </c>
      <c r="AC554">
        <f t="shared" si="21"/>
        <v>0</v>
      </c>
    </row>
    <row r="555" spans="27:29" x14ac:dyDescent="0.25">
      <c r="AA555">
        <v>95</v>
      </c>
      <c r="AB555">
        <v>0</v>
      </c>
      <c r="AC555">
        <f t="shared" si="21"/>
        <v>0</v>
      </c>
    </row>
    <row r="556" spans="27:29" x14ac:dyDescent="0.25">
      <c r="AA556">
        <v>98</v>
      </c>
      <c r="AB556">
        <v>0</v>
      </c>
      <c r="AC556">
        <f t="shared" si="21"/>
        <v>0</v>
      </c>
    </row>
    <row r="557" spans="27:29" x14ac:dyDescent="0.25">
      <c r="AA557">
        <v>99</v>
      </c>
      <c r="AB557">
        <v>0</v>
      </c>
      <c r="AC557">
        <f t="shared" si="21"/>
        <v>0</v>
      </c>
    </row>
    <row r="558" spans="27:29" x14ac:dyDescent="0.25">
      <c r="AA558">
        <v>1</v>
      </c>
      <c r="AB558">
        <v>0</v>
      </c>
      <c r="AC558">
        <f t="shared" si="21"/>
        <v>0</v>
      </c>
    </row>
    <row r="559" spans="27:29" x14ac:dyDescent="0.25">
      <c r="AA559">
        <v>2</v>
      </c>
      <c r="AB559">
        <v>0</v>
      </c>
      <c r="AC559">
        <f t="shared" si="21"/>
        <v>0</v>
      </c>
    </row>
    <row r="560" spans="27:29" x14ac:dyDescent="0.25">
      <c r="AA560">
        <v>3</v>
      </c>
      <c r="AB560">
        <v>0</v>
      </c>
      <c r="AC560">
        <f t="shared" si="21"/>
        <v>0</v>
      </c>
    </row>
    <row r="561" spans="27:29" x14ac:dyDescent="0.25">
      <c r="AA561">
        <v>4</v>
      </c>
      <c r="AB561">
        <v>0</v>
      </c>
      <c r="AC561">
        <f t="shared" si="21"/>
        <v>0</v>
      </c>
    </row>
    <row r="562" spans="27:29" x14ac:dyDescent="0.25">
      <c r="AA562">
        <v>5</v>
      </c>
      <c r="AB562">
        <v>0</v>
      </c>
      <c r="AC562">
        <f t="shared" si="21"/>
        <v>0</v>
      </c>
    </row>
    <row r="563" spans="27:29" x14ac:dyDescent="0.25">
      <c r="AA563">
        <v>6</v>
      </c>
      <c r="AB563">
        <v>0</v>
      </c>
      <c r="AC563">
        <f t="shared" si="21"/>
        <v>0</v>
      </c>
    </row>
    <row r="564" spans="27:29" x14ac:dyDescent="0.25">
      <c r="AA564">
        <v>7</v>
      </c>
      <c r="AB564">
        <v>0</v>
      </c>
      <c r="AC564">
        <f t="shared" si="21"/>
        <v>0</v>
      </c>
    </row>
    <row r="565" spans="27:29" x14ac:dyDescent="0.25">
      <c r="AA565">
        <v>8</v>
      </c>
      <c r="AB565">
        <v>0</v>
      </c>
      <c r="AC565">
        <f t="shared" si="21"/>
        <v>0</v>
      </c>
    </row>
    <row r="566" spans="27:29" x14ac:dyDescent="0.25">
      <c r="AA566">
        <v>9</v>
      </c>
      <c r="AB566">
        <v>0</v>
      </c>
      <c r="AC566">
        <f t="shared" si="21"/>
        <v>0</v>
      </c>
    </row>
    <row r="567" spans="27:29" x14ac:dyDescent="0.25">
      <c r="AA567">
        <v>10</v>
      </c>
      <c r="AB567">
        <v>0</v>
      </c>
      <c r="AC567">
        <f t="shared" si="21"/>
        <v>0</v>
      </c>
    </row>
    <row r="568" spans="27:29" x14ac:dyDescent="0.25">
      <c r="AA568">
        <v>11</v>
      </c>
      <c r="AB568">
        <v>0</v>
      </c>
      <c r="AC568">
        <f t="shared" si="21"/>
        <v>0</v>
      </c>
    </row>
    <row r="569" spans="27:29" x14ac:dyDescent="0.25">
      <c r="AA569">
        <v>12</v>
      </c>
      <c r="AB569">
        <v>0</v>
      </c>
      <c r="AC569">
        <f t="shared" si="21"/>
        <v>0</v>
      </c>
    </row>
    <row r="570" spans="27:29" x14ac:dyDescent="0.25">
      <c r="AA570">
        <v>13</v>
      </c>
      <c r="AB570">
        <v>0</v>
      </c>
      <c r="AC570">
        <f t="shared" si="21"/>
        <v>0</v>
      </c>
    </row>
    <row r="571" spans="27:29" x14ac:dyDescent="0.25">
      <c r="AA571">
        <v>14</v>
      </c>
      <c r="AB571">
        <v>0</v>
      </c>
      <c r="AC571">
        <f t="shared" si="21"/>
        <v>0</v>
      </c>
    </row>
    <row r="572" spans="27:29" x14ac:dyDescent="0.25">
      <c r="AA572">
        <v>15</v>
      </c>
      <c r="AB572">
        <v>0</v>
      </c>
      <c r="AC572">
        <f t="shared" si="21"/>
        <v>0</v>
      </c>
    </row>
    <row r="573" spans="27:29" x14ac:dyDescent="0.25">
      <c r="AA573">
        <v>16</v>
      </c>
      <c r="AB573">
        <v>0</v>
      </c>
      <c r="AC573">
        <f t="shared" si="21"/>
        <v>0</v>
      </c>
    </row>
    <row r="574" spans="27:29" x14ac:dyDescent="0.25">
      <c r="AA574">
        <v>17</v>
      </c>
      <c r="AB574">
        <v>0</v>
      </c>
      <c r="AC574">
        <f t="shared" si="21"/>
        <v>0</v>
      </c>
    </row>
    <row r="575" spans="27:29" x14ac:dyDescent="0.25">
      <c r="AA575">
        <v>18</v>
      </c>
      <c r="AB575">
        <v>0</v>
      </c>
      <c r="AC575">
        <f t="shared" si="21"/>
        <v>0</v>
      </c>
    </row>
    <row r="576" spans="27:29" x14ac:dyDescent="0.25">
      <c r="AA576">
        <v>19</v>
      </c>
      <c r="AB576">
        <v>0</v>
      </c>
      <c r="AC576">
        <f t="shared" si="21"/>
        <v>0</v>
      </c>
    </row>
    <row r="577" spans="27:29" x14ac:dyDescent="0.25">
      <c r="AA577">
        <v>20</v>
      </c>
      <c r="AB577">
        <v>0</v>
      </c>
      <c r="AC577">
        <f t="shared" si="21"/>
        <v>0</v>
      </c>
    </row>
    <row r="578" spans="27:29" x14ac:dyDescent="0.25">
      <c r="AA578">
        <v>21</v>
      </c>
      <c r="AB578">
        <v>0</v>
      </c>
      <c r="AC578">
        <f t="shared" si="21"/>
        <v>0</v>
      </c>
    </row>
    <row r="579" spans="27:29" x14ac:dyDescent="0.25">
      <c r="AA579">
        <v>22</v>
      </c>
      <c r="AB579">
        <v>0</v>
      </c>
      <c r="AC579">
        <f t="shared" si="21"/>
        <v>0</v>
      </c>
    </row>
    <row r="580" spans="27:29" x14ac:dyDescent="0.25">
      <c r="AA580">
        <v>23</v>
      </c>
      <c r="AB580">
        <v>0</v>
      </c>
      <c r="AC580">
        <f t="shared" si="21"/>
        <v>0</v>
      </c>
    </row>
    <row r="581" spans="27:29" x14ac:dyDescent="0.25">
      <c r="AA581">
        <v>24</v>
      </c>
      <c r="AB581">
        <v>0</v>
      </c>
      <c r="AC581">
        <f t="shared" si="21"/>
        <v>0</v>
      </c>
    </row>
    <row r="582" spans="27:29" x14ac:dyDescent="0.25">
      <c r="AA582">
        <v>25</v>
      </c>
      <c r="AB582">
        <v>0</v>
      </c>
      <c r="AC582">
        <f t="shared" si="21"/>
        <v>0</v>
      </c>
    </row>
    <row r="583" spans="27:29" x14ac:dyDescent="0.25">
      <c r="AA583">
        <v>26</v>
      </c>
      <c r="AB583">
        <v>0</v>
      </c>
      <c r="AC583">
        <f t="shared" si="21"/>
        <v>0</v>
      </c>
    </row>
    <row r="584" spans="27:29" x14ac:dyDescent="0.25">
      <c r="AA584">
        <v>27</v>
      </c>
      <c r="AB584">
        <v>0</v>
      </c>
      <c r="AC584">
        <f t="shared" si="21"/>
        <v>0</v>
      </c>
    </row>
    <row r="585" spans="27:29" x14ac:dyDescent="0.25">
      <c r="AA585">
        <v>28</v>
      </c>
      <c r="AB585">
        <v>0</v>
      </c>
      <c r="AC585">
        <f t="shared" si="21"/>
        <v>0</v>
      </c>
    </row>
    <row r="586" spans="27:29" x14ac:dyDescent="0.25">
      <c r="AA586">
        <v>29</v>
      </c>
      <c r="AB586">
        <v>0</v>
      </c>
      <c r="AC586">
        <f t="shared" si="21"/>
        <v>0</v>
      </c>
    </row>
    <row r="587" spans="27:29" x14ac:dyDescent="0.25">
      <c r="AA587">
        <v>30</v>
      </c>
      <c r="AB587">
        <v>0</v>
      </c>
      <c r="AC587">
        <f t="shared" si="21"/>
        <v>0</v>
      </c>
    </row>
    <row r="588" spans="27:29" x14ac:dyDescent="0.25">
      <c r="AA588">
        <v>31</v>
      </c>
      <c r="AB588">
        <v>0</v>
      </c>
      <c r="AC588">
        <f t="shared" si="21"/>
        <v>0</v>
      </c>
    </row>
    <row r="589" spans="27:29" x14ac:dyDescent="0.25">
      <c r="AA589">
        <v>32</v>
      </c>
      <c r="AB589">
        <v>0</v>
      </c>
      <c r="AC589">
        <f t="shared" si="21"/>
        <v>0</v>
      </c>
    </row>
    <row r="590" spans="27:29" x14ac:dyDescent="0.25">
      <c r="AA590">
        <v>33</v>
      </c>
      <c r="AB590">
        <v>0</v>
      </c>
      <c r="AC590">
        <f t="shared" si="21"/>
        <v>0</v>
      </c>
    </row>
    <row r="591" spans="27:29" x14ac:dyDescent="0.25">
      <c r="AA591">
        <v>34</v>
      </c>
      <c r="AB591">
        <v>0</v>
      </c>
      <c r="AC591">
        <f t="shared" si="21"/>
        <v>0</v>
      </c>
    </row>
    <row r="592" spans="27:29" x14ac:dyDescent="0.25">
      <c r="AA592">
        <v>35</v>
      </c>
      <c r="AB592">
        <v>0</v>
      </c>
      <c r="AC592">
        <f t="shared" ref="AC592:AC655" si="22">AB592^2</f>
        <v>0</v>
      </c>
    </row>
    <row r="593" spans="27:29" x14ac:dyDescent="0.25">
      <c r="AA593">
        <v>36</v>
      </c>
      <c r="AB593">
        <v>0</v>
      </c>
      <c r="AC593">
        <f t="shared" si="22"/>
        <v>0</v>
      </c>
    </row>
    <row r="594" spans="27:29" x14ac:dyDescent="0.25">
      <c r="AA594">
        <v>37</v>
      </c>
      <c r="AB594">
        <v>0</v>
      </c>
      <c r="AC594">
        <f t="shared" si="22"/>
        <v>0</v>
      </c>
    </row>
    <row r="595" spans="27:29" x14ac:dyDescent="0.25">
      <c r="AA595">
        <v>38</v>
      </c>
      <c r="AB595">
        <v>0</v>
      </c>
      <c r="AC595">
        <f t="shared" si="22"/>
        <v>0</v>
      </c>
    </row>
    <row r="596" spans="27:29" x14ac:dyDescent="0.25">
      <c r="AA596">
        <v>39</v>
      </c>
      <c r="AB596">
        <v>0</v>
      </c>
      <c r="AC596">
        <f t="shared" si="22"/>
        <v>0</v>
      </c>
    </row>
    <row r="597" spans="27:29" x14ac:dyDescent="0.25">
      <c r="AA597">
        <v>40</v>
      </c>
      <c r="AB597">
        <v>0</v>
      </c>
      <c r="AC597">
        <f t="shared" si="22"/>
        <v>0</v>
      </c>
    </row>
    <row r="598" spans="27:29" x14ac:dyDescent="0.25">
      <c r="AA598">
        <v>41</v>
      </c>
      <c r="AB598">
        <v>0</v>
      </c>
      <c r="AC598">
        <f t="shared" si="22"/>
        <v>0</v>
      </c>
    </row>
    <row r="599" spans="27:29" x14ac:dyDescent="0.25">
      <c r="AA599">
        <v>42</v>
      </c>
      <c r="AB599">
        <v>0</v>
      </c>
      <c r="AC599">
        <f t="shared" si="22"/>
        <v>0</v>
      </c>
    </row>
    <row r="600" spans="27:29" x14ac:dyDescent="0.25">
      <c r="AA600">
        <v>43</v>
      </c>
      <c r="AB600">
        <v>0</v>
      </c>
      <c r="AC600">
        <f t="shared" si="22"/>
        <v>0</v>
      </c>
    </row>
    <row r="601" spans="27:29" x14ac:dyDescent="0.25">
      <c r="AA601">
        <v>44</v>
      </c>
      <c r="AB601">
        <v>0</v>
      </c>
      <c r="AC601">
        <f t="shared" si="22"/>
        <v>0</v>
      </c>
    </row>
    <row r="602" spans="27:29" x14ac:dyDescent="0.25">
      <c r="AA602">
        <v>45</v>
      </c>
      <c r="AB602">
        <v>0</v>
      </c>
      <c r="AC602">
        <f t="shared" si="22"/>
        <v>0</v>
      </c>
    </row>
    <row r="603" spans="27:29" x14ac:dyDescent="0.25">
      <c r="AA603">
        <v>46</v>
      </c>
      <c r="AB603">
        <v>0</v>
      </c>
      <c r="AC603">
        <f t="shared" si="22"/>
        <v>0</v>
      </c>
    </row>
    <row r="604" spans="27:29" x14ac:dyDescent="0.25">
      <c r="AA604">
        <v>47</v>
      </c>
      <c r="AB604">
        <v>0</v>
      </c>
      <c r="AC604">
        <f t="shared" si="22"/>
        <v>0</v>
      </c>
    </row>
    <row r="605" spans="27:29" x14ac:dyDescent="0.25">
      <c r="AA605">
        <v>48</v>
      </c>
      <c r="AB605">
        <v>0</v>
      </c>
      <c r="AC605">
        <f t="shared" si="22"/>
        <v>0</v>
      </c>
    </row>
    <row r="606" spans="27:29" x14ac:dyDescent="0.25">
      <c r="AA606">
        <v>49</v>
      </c>
      <c r="AB606">
        <v>0</v>
      </c>
      <c r="AC606">
        <f t="shared" si="22"/>
        <v>0</v>
      </c>
    </row>
    <row r="607" spans="27:29" x14ac:dyDescent="0.25">
      <c r="AA607">
        <v>50</v>
      </c>
      <c r="AB607">
        <v>0</v>
      </c>
      <c r="AC607">
        <f t="shared" si="22"/>
        <v>0</v>
      </c>
    </row>
    <row r="608" spans="27:29" x14ac:dyDescent="0.25">
      <c r="AA608">
        <v>51</v>
      </c>
      <c r="AB608">
        <v>0</v>
      </c>
      <c r="AC608">
        <f t="shared" si="22"/>
        <v>0</v>
      </c>
    </row>
    <row r="609" spans="27:29" x14ac:dyDescent="0.25">
      <c r="AA609">
        <v>52</v>
      </c>
      <c r="AB609">
        <v>0</v>
      </c>
      <c r="AC609">
        <f t="shared" si="22"/>
        <v>0</v>
      </c>
    </row>
    <row r="610" spans="27:29" x14ac:dyDescent="0.25">
      <c r="AA610">
        <v>53</v>
      </c>
      <c r="AB610">
        <v>0</v>
      </c>
      <c r="AC610">
        <f t="shared" si="22"/>
        <v>0</v>
      </c>
    </row>
    <row r="611" spans="27:29" x14ac:dyDescent="0.25">
      <c r="AA611">
        <v>54</v>
      </c>
      <c r="AB611">
        <v>0</v>
      </c>
      <c r="AC611">
        <f t="shared" si="22"/>
        <v>0</v>
      </c>
    </row>
    <row r="612" spans="27:29" x14ac:dyDescent="0.25">
      <c r="AA612">
        <v>55</v>
      </c>
      <c r="AB612">
        <v>0</v>
      </c>
      <c r="AC612">
        <f t="shared" si="22"/>
        <v>0</v>
      </c>
    </row>
    <row r="613" spans="27:29" x14ac:dyDescent="0.25">
      <c r="AA613">
        <v>56</v>
      </c>
      <c r="AB613">
        <v>0</v>
      </c>
      <c r="AC613">
        <f t="shared" si="22"/>
        <v>0</v>
      </c>
    </row>
    <row r="614" spans="27:29" x14ac:dyDescent="0.25">
      <c r="AA614">
        <v>57</v>
      </c>
      <c r="AB614">
        <v>0</v>
      </c>
      <c r="AC614">
        <f t="shared" si="22"/>
        <v>0</v>
      </c>
    </row>
    <row r="615" spans="27:29" x14ac:dyDescent="0.25">
      <c r="AA615">
        <v>2</v>
      </c>
      <c r="AB615">
        <v>0</v>
      </c>
      <c r="AC615">
        <f t="shared" si="22"/>
        <v>0</v>
      </c>
    </row>
    <row r="616" spans="27:29" x14ac:dyDescent="0.25">
      <c r="AA616">
        <v>3</v>
      </c>
      <c r="AB616">
        <v>0</v>
      </c>
      <c r="AC616">
        <f t="shared" si="22"/>
        <v>0</v>
      </c>
    </row>
    <row r="617" spans="27:29" x14ac:dyDescent="0.25">
      <c r="AA617">
        <v>4</v>
      </c>
      <c r="AB617">
        <v>0</v>
      </c>
      <c r="AC617">
        <f t="shared" si="22"/>
        <v>0</v>
      </c>
    </row>
    <row r="618" spans="27:29" x14ac:dyDescent="0.25">
      <c r="AA618">
        <v>6</v>
      </c>
      <c r="AB618">
        <v>0</v>
      </c>
      <c r="AC618">
        <f t="shared" si="22"/>
        <v>0</v>
      </c>
    </row>
    <row r="619" spans="27:29" x14ac:dyDescent="0.25">
      <c r="AA619">
        <v>7</v>
      </c>
      <c r="AB619">
        <v>0</v>
      </c>
      <c r="AC619">
        <f t="shared" si="22"/>
        <v>0</v>
      </c>
    </row>
    <row r="620" spans="27:29" x14ac:dyDescent="0.25">
      <c r="AA620">
        <v>8</v>
      </c>
      <c r="AB620">
        <v>0</v>
      </c>
      <c r="AC620">
        <f t="shared" si="22"/>
        <v>0</v>
      </c>
    </row>
    <row r="621" spans="27:29" x14ac:dyDescent="0.25">
      <c r="AA621">
        <v>12</v>
      </c>
      <c r="AB621">
        <v>0</v>
      </c>
      <c r="AC621">
        <f t="shared" si="22"/>
        <v>0</v>
      </c>
    </row>
    <row r="622" spans="27:29" x14ac:dyDescent="0.25">
      <c r="AA622">
        <v>19</v>
      </c>
      <c r="AB622">
        <v>0</v>
      </c>
      <c r="AC622">
        <f t="shared" si="22"/>
        <v>0</v>
      </c>
    </row>
    <row r="623" spans="27:29" x14ac:dyDescent="0.25">
      <c r="AA623">
        <v>20</v>
      </c>
      <c r="AB623">
        <v>0</v>
      </c>
      <c r="AC623">
        <f t="shared" si="22"/>
        <v>0</v>
      </c>
    </row>
    <row r="624" spans="27:29" x14ac:dyDescent="0.25">
      <c r="AA624">
        <v>22</v>
      </c>
      <c r="AB624">
        <v>0</v>
      </c>
      <c r="AC624">
        <f t="shared" si="22"/>
        <v>0</v>
      </c>
    </row>
    <row r="625" spans="27:29" x14ac:dyDescent="0.25">
      <c r="AA625">
        <v>25</v>
      </c>
      <c r="AB625">
        <v>0</v>
      </c>
      <c r="AC625">
        <f t="shared" si="22"/>
        <v>0</v>
      </c>
    </row>
    <row r="626" spans="27:29" x14ac:dyDescent="0.25">
      <c r="AA626">
        <v>27</v>
      </c>
      <c r="AB626">
        <v>0</v>
      </c>
      <c r="AC626">
        <f t="shared" si="22"/>
        <v>0</v>
      </c>
    </row>
    <row r="627" spans="27:29" x14ac:dyDescent="0.25">
      <c r="AA627">
        <v>29</v>
      </c>
      <c r="AB627">
        <v>0</v>
      </c>
      <c r="AC627">
        <f t="shared" si="22"/>
        <v>0</v>
      </c>
    </row>
    <row r="628" spans="27:29" x14ac:dyDescent="0.25">
      <c r="AA628">
        <v>31</v>
      </c>
      <c r="AB628">
        <v>0</v>
      </c>
      <c r="AC628">
        <f t="shared" si="22"/>
        <v>0</v>
      </c>
    </row>
    <row r="629" spans="27:29" x14ac:dyDescent="0.25">
      <c r="AA629">
        <v>32</v>
      </c>
      <c r="AB629">
        <v>0</v>
      </c>
      <c r="AC629">
        <f t="shared" si="22"/>
        <v>0</v>
      </c>
    </row>
    <row r="630" spans="27:29" x14ac:dyDescent="0.25">
      <c r="AA630">
        <v>34</v>
      </c>
      <c r="AB630">
        <v>0</v>
      </c>
      <c r="AC630">
        <f t="shared" si="22"/>
        <v>0</v>
      </c>
    </row>
    <row r="631" spans="27:29" x14ac:dyDescent="0.25">
      <c r="AA631">
        <v>38</v>
      </c>
      <c r="AB631">
        <v>0</v>
      </c>
      <c r="AC631">
        <f t="shared" si="22"/>
        <v>0</v>
      </c>
    </row>
    <row r="632" spans="27:29" x14ac:dyDescent="0.25">
      <c r="AA632">
        <v>39</v>
      </c>
      <c r="AB632">
        <v>0</v>
      </c>
      <c r="AC632">
        <f t="shared" si="22"/>
        <v>0</v>
      </c>
    </row>
    <row r="633" spans="27:29" x14ac:dyDescent="0.25">
      <c r="AA633">
        <v>42</v>
      </c>
      <c r="AB633">
        <v>0</v>
      </c>
      <c r="AC633">
        <f t="shared" si="22"/>
        <v>0</v>
      </c>
    </row>
    <row r="634" spans="27:29" x14ac:dyDescent="0.25">
      <c r="AA634">
        <v>43</v>
      </c>
      <c r="AB634">
        <v>0</v>
      </c>
      <c r="AC634">
        <f t="shared" si="22"/>
        <v>0</v>
      </c>
    </row>
    <row r="635" spans="27:29" x14ac:dyDescent="0.25">
      <c r="AA635">
        <v>44</v>
      </c>
      <c r="AB635">
        <v>0</v>
      </c>
      <c r="AC635">
        <f t="shared" si="22"/>
        <v>0</v>
      </c>
    </row>
    <row r="636" spans="27:29" x14ac:dyDescent="0.25">
      <c r="AA636">
        <v>45</v>
      </c>
      <c r="AB636">
        <v>0</v>
      </c>
      <c r="AC636">
        <f t="shared" si="22"/>
        <v>0</v>
      </c>
    </row>
    <row r="637" spans="27:29" x14ac:dyDescent="0.25">
      <c r="AA637">
        <v>50</v>
      </c>
      <c r="AB637">
        <v>0</v>
      </c>
      <c r="AC637">
        <f t="shared" si="22"/>
        <v>0</v>
      </c>
    </row>
    <row r="638" spans="27:29" x14ac:dyDescent="0.25">
      <c r="AA638">
        <v>54</v>
      </c>
      <c r="AB638">
        <v>0</v>
      </c>
      <c r="AC638">
        <f t="shared" si="22"/>
        <v>0</v>
      </c>
    </row>
    <row r="639" spans="27:29" x14ac:dyDescent="0.25">
      <c r="AA639">
        <v>55</v>
      </c>
      <c r="AB639">
        <v>0</v>
      </c>
      <c r="AC639">
        <f t="shared" si="22"/>
        <v>0</v>
      </c>
    </row>
    <row r="640" spans="27:29" x14ac:dyDescent="0.25">
      <c r="AA640">
        <v>56</v>
      </c>
      <c r="AB640">
        <v>0</v>
      </c>
      <c r="AC640">
        <f t="shared" si="22"/>
        <v>0</v>
      </c>
    </row>
    <row r="641" spans="27:29" x14ac:dyDescent="0.25">
      <c r="AA641">
        <v>57</v>
      </c>
      <c r="AB641">
        <v>0</v>
      </c>
      <c r="AC641">
        <f t="shared" si="22"/>
        <v>0</v>
      </c>
    </row>
    <row r="642" spans="27:29" x14ac:dyDescent="0.25">
      <c r="AA642">
        <v>58</v>
      </c>
      <c r="AB642">
        <v>0</v>
      </c>
      <c r="AC642">
        <f t="shared" si="22"/>
        <v>0</v>
      </c>
    </row>
    <row r="643" spans="27:29" x14ac:dyDescent="0.25">
      <c r="AA643">
        <v>60</v>
      </c>
      <c r="AB643">
        <v>0</v>
      </c>
      <c r="AC643">
        <f t="shared" si="22"/>
        <v>0</v>
      </c>
    </row>
    <row r="644" spans="27:29" x14ac:dyDescent="0.25">
      <c r="AA644">
        <v>62</v>
      </c>
      <c r="AB644">
        <v>0</v>
      </c>
      <c r="AC644">
        <f t="shared" si="22"/>
        <v>0</v>
      </c>
    </row>
    <row r="645" spans="27:29" x14ac:dyDescent="0.25">
      <c r="AA645">
        <v>64</v>
      </c>
      <c r="AB645">
        <v>0</v>
      </c>
      <c r="AC645">
        <f t="shared" si="22"/>
        <v>0</v>
      </c>
    </row>
    <row r="646" spans="27:29" x14ac:dyDescent="0.25">
      <c r="AA646">
        <v>65</v>
      </c>
      <c r="AB646">
        <v>0</v>
      </c>
      <c r="AC646">
        <f t="shared" si="22"/>
        <v>0</v>
      </c>
    </row>
    <row r="647" spans="27:29" x14ac:dyDescent="0.25">
      <c r="AA647">
        <v>68</v>
      </c>
      <c r="AB647">
        <v>0</v>
      </c>
      <c r="AC647">
        <f t="shared" si="22"/>
        <v>0</v>
      </c>
    </row>
    <row r="648" spans="27:29" x14ac:dyDescent="0.25">
      <c r="AA648">
        <v>69</v>
      </c>
      <c r="AB648">
        <v>0</v>
      </c>
      <c r="AC648">
        <f t="shared" si="22"/>
        <v>0</v>
      </c>
    </row>
    <row r="649" spans="27:29" x14ac:dyDescent="0.25">
      <c r="AA649">
        <v>81</v>
      </c>
      <c r="AB649">
        <v>0</v>
      </c>
      <c r="AC649">
        <f t="shared" si="22"/>
        <v>0</v>
      </c>
    </row>
    <row r="650" spans="27:29" x14ac:dyDescent="0.25">
      <c r="AA650">
        <v>82</v>
      </c>
      <c r="AB650">
        <v>0</v>
      </c>
      <c r="AC650">
        <f t="shared" si="22"/>
        <v>0</v>
      </c>
    </row>
    <row r="651" spans="27:29" x14ac:dyDescent="0.25">
      <c r="AA651">
        <v>84</v>
      </c>
      <c r="AB651">
        <v>0</v>
      </c>
      <c r="AC651">
        <f t="shared" si="22"/>
        <v>0</v>
      </c>
    </row>
    <row r="652" spans="27:29" x14ac:dyDescent="0.25">
      <c r="AA652">
        <v>86</v>
      </c>
      <c r="AB652">
        <v>0</v>
      </c>
      <c r="AC652">
        <f t="shared" si="22"/>
        <v>0</v>
      </c>
    </row>
    <row r="653" spans="27:29" x14ac:dyDescent="0.25">
      <c r="AA653">
        <v>89</v>
      </c>
      <c r="AB653">
        <v>0</v>
      </c>
      <c r="AC653">
        <f t="shared" si="22"/>
        <v>0</v>
      </c>
    </row>
    <row r="654" spans="27:29" x14ac:dyDescent="0.25">
      <c r="AA654">
        <v>91</v>
      </c>
      <c r="AB654">
        <v>0</v>
      </c>
      <c r="AC654">
        <f t="shared" si="22"/>
        <v>0</v>
      </c>
    </row>
    <row r="655" spans="27:29" x14ac:dyDescent="0.25">
      <c r="AA655">
        <v>95</v>
      </c>
      <c r="AB655">
        <v>0</v>
      </c>
      <c r="AC655">
        <f t="shared" si="22"/>
        <v>0</v>
      </c>
    </row>
    <row r="656" spans="27:29" x14ac:dyDescent="0.25">
      <c r="AA656">
        <v>98</v>
      </c>
      <c r="AB656">
        <v>0</v>
      </c>
      <c r="AC656">
        <f t="shared" ref="AC656:AC719" si="23">AB656^2</f>
        <v>0</v>
      </c>
    </row>
    <row r="657" spans="27:29" x14ac:dyDescent="0.25">
      <c r="AA657">
        <v>99</v>
      </c>
      <c r="AB657">
        <v>0</v>
      </c>
      <c r="AC657">
        <f t="shared" si="23"/>
        <v>0</v>
      </c>
    </row>
    <row r="658" spans="27:29" x14ac:dyDescent="0.25">
      <c r="AA658">
        <v>1</v>
      </c>
      <c r="AB658">
        <v>0</v>
      </c>
      <c r="AC658">
        <f t="shared" si="23"/>
        <v>0</v>
      </c>
    </row>
    <row r="659" spans="27:29" x14ac:dyDescent="0.25">
      <c r="AA659">
        <v>2</v>
      </c>
      <c r="AB659">
        <v>0</v>
      </c>
      <c r="AC659">
        <f t="shared" si="23"/>
        <v>0</v>
      </c>
    </row>
    <row r="660" spans="27:29" x14ac:dyDescent="0.25">
      <c r="AA660">
        <v>3</v>
      </c>
      <c r="AB660">
        <v>0</v>
      </c>
      <c r="AC660">
        <f t="shared" si="23"/>
        <v>0</v>
      </c>
    </row>
    <row r="661" spans="27:29" x14ac:dyDescent="0.25">
      <c r="AA661">
        <v>4</v>
      </c>
      <c r="AB661">
        <v>0</v>
      </c>
      <c r="AC661">
        <f t="shared" si="23"/>
        <v>0</v>
      </c>
    </row>
    <row r="662" spans="27:29" x14ac:dyDescent="0.25">
      <c r="AA662">
        <v>5</v>
      </c>
      <c r="AB662">
        <v>0</v>
      </c>
      <c r="AC662">
        <f t="shared" si="23"/>
        <v>0</v>
      </c>
    </row>
    <row r="663" spans="27:29" x14ac:dyDescent="0.25">
      <c r="AA663">
        <v>6</v>
      </c>
      <c r="AB663">
        <v>0</v>
      </c>
      <c r="AC663">
        <f t="shared" si="23"/>
        <v>0</v>
      </c>
    </row>
    <row r="664" spans="27:29" x14ac:dyDescent="0.25">
      <c r="AA664">
        <v>7</v>
      </c>
      <c r="AB664">
        <v>0</v>
      </c>
      <c r="AC664">
        <f t="shared" si="23"/>
        <v>0</v>
      </c>
    </row>
    <row r="665" spans="27:29" x14ac:dyDescent="0.25">
      <c r="AA665">
        <v>8</v>
      </c>
      <c r="AB665">
        <v>0</v>
      </c>
      <c r="AC665">
        <f t="shared" si="23"/>
        <v>0</v>
      </c>
    </row>
    <row r="666" spans="27:29" x14ac:dyDescent="0.25">
      <c r="AA666">
        <v>9</v>
      </c>
      <c r="AB666">
        <v>0</v>
      </c>
      <c r="AC666">
        <f t="shared" si="23"/>
        <v>0</v>
      </c>
    </row>
    <row r="667" spans="27:29" x14ac:dyDescent="0.25">
      <c r="AA667">
        <v>10</v>
      </c>
      <c r="AB667">
        <v>0</v>
      </c>
      <c r="AC667">
        <f t="shared" si="23"/>
        <v>0</v>
      </c>
    </row>
    <row r="668" spans="27:29" x14ac:dyDescent="0.25">
      <c r="AA668">
        <v>11</v>
      </c>
      <c r="AB668">
        <v>0</v>
      </c>
      <c r="AC668">
        <f t="shared" si="23"/>
        <v>0</v>
      </c>
    </row>
    <row r="669" spans="27:29" x14ac:dyDescent="0.25">
      <c r="AA669">
        <v>12</v>
      </c>
      <c r="AB669">
        <v>0</v>
      </c>
      <c r="AC669">
        <f t="shared" si="23"/>
        <v>0</v>
      </c>
    </row>
    <row r="670" spans="27:29" x14ac:dyDescent="0.25">
      <c r="AA670">
        <v>13</v>
      </c>
      <c r="AB670">
        <v>0</v>
      </c>
      <c r="AC670">
        <f t="shared" si="23"/>
        <v>0</v>
      </c>
    </row>
    <row r="671" spans="27:29" x14ac:dyDescent="0.25">
      <c r="AA671">
        <v>14</v>
      </c>
      <c r="AB671">
        <v>0</v>
      </c>
      <c r="AC671">
        <f t="shared" si="23"/>
        <v>0</v>
      </c>
    </row>
    <row r="672" spans="27:29" x14ac:dyDescent="0.25">
      <c r="AA672">
        <v>15</v>
      </c>
      <c r="AB672">
        <v>0</v>
      </c>
      <c r="AC672">
        <f t="shared" si="23"/>
        <v>0</v>
      </c>
    </row>
    <row r="673" spans="27:29" x14ac:dyDescent="0.25">
      <c r="AA673">
        <v>16</v>
      </c>
      <c r="AB673">
        <v>0</v>
      </c>
      <c r="AC673">
        <f t="shared" si="23"/>
        <v>0</v>
      </c>
    </row>
    <row r="674" spans="27:29" x14ac:dyDescent="0.25">
      <c r="AA674">
        <v>17</v>
      </c>
      <c r="AB674">
        <v>0</v>
      </c>
      <c r="AC674">
        <f t="shared" si="23"/>
        <v>0</v>
      </c>
    </row>
    <row r="675" spans="27:29" x14ac:dyDescent="0.25">
      <c r="AA675">
        <v>18</v>
      </c>
      <c r="AB675">
        <v>0</v>
      </c>
      <c r="AC675">
        <f t="shared" si="23"/>
        <v>0</v>
      </c>
    </row>
    <row r="676" spans="27:29" x14ac:dyDescent="0.25">
      <c r="AA676">
        <v>19</v>
      </c>
      <c r="AB676">
        <v>0</v>
      </c>
      <c r="AC676">
        <f t="shared" si="23"/>
        <v>0</v>
      </c>
    </row>
    <row r="677" spans="27:29" x14ac:dyDescent="0.25">
      <c r="AA677">
        <v>20</v>
      </c>
      <c r="AB677">
        <v>0</v>
      </c>
      <c r="AC677">
        <f t="shared" si="23"/>
        <v>0</v>
      </c>
    </row>
    <row r="678" spans="27:29" x14ac:dyDescent="0.25">
      <c r="AA678">
        <v>21</v>
      </c>
      <c r="AB678">
        <v>0</v>
      </c>
      <c r="AC678">
        <f t="shared" si="23"/>
        <v>0</v>
      </c>
    </row>
    <row r="679" spans="27:29" x14ac:dyDescent="0.25">
      <c r="AA679">
        <v>22</v>
      </c>
      <c r="AB679">
        <v>0</v>
      </c>
      <c r="AC679">
        <f t="shared" si="23"/>
        <v>0</v>
      </c>
    </row>
    <row r="680" spans="27:29" x14ac:dyDescent="0.25">
      <c r="AA680">
        <v>23</v>
      </c>
      <c r="AB680">
        <v>0</v>
      </c>
      <c r="AC680">
        <f t="shared" si="23"/>
        <v>0</v>
      </c>
    </row>
    <row r="681" spans="27:29" x14ac:dyDescent="0.25">
      <c r="AA681">
        <v>24</v>
      </c>
      <c r="AB681">
        <v>0</v>
      </c>
      <c r="AC681">
        <f t="shared" si="23"/>
        <v>0</v>
      </c>
    </row>
    <row r="682" spans="27:29" x14ac:dyDescent="0.25">
      <c r="AA682">
        <v>25</v>
      </c>
      <c r="AB682">
        <v>0</v>
      </c>
      <c r="AC682">
        <f t="shared" si="23"/>
        <v>0</v>
      </c>
    </row>
    <row r="683" spans="27:29" x14ac:dyDescent="0.25">
      <c r="AA683">
        <v>26</v>
      </c>
      <c r="AB683">
        <v>0</v>
      </c>
      <c r="AC683">
        <f t="shared" si="23"/>
        <v>0</v>
      </c>
    </row>
    <row r="684" spans="27:29" x14ac:dyDescent="0.25">
      <c r="AA684">
        <v>27</v>
      </c>
      <c r="AB684">
        <v>0</v>
      </c>
      <c r="AC684">
        <f t="shared" si="23"/>
        <v>0</v>
      </c>
    </row>
    <row r="685" spans="27:29" x14ac:dyDescent="0.25">
      <c r="AA685">
        <v>28</v>
      </c>
      <c r="AB685">
        <v>0</v>
      </c>
      <c r="AC685">
        <f t="shared" si="23"/>
        <v>0</v>
      </c>
    </row>
    <row r="686" spans="27:29" x14ac:dyDescent="0.25">
      <c r="AA686">
        <v>29</v>
      </c>
      <c r="AB686">
        <v>0</v>
      </c>
      <c r="AC686">
        <f t="shared" si="23"/>
        <v>0</v>
      </c>
    </row>
    <row r="687" spans="27:29" x14ac:dyDescent="0.25">
      <c r="AA687">
        <v>30</v>
      </c>
      <c r="AB687">
        <v>0</v>
      </c>
      <c r="AC687">
        <f t="shared" si="23"/>
        <v>0</v>
      </c>
    </row>
    <row r="688" spans="27:29" x14ac:dyDescent="0.25">
      <c r="AA688">
        <v>31</v>
      </c>
      <c r="AB688">
        <v>0</v>
      </c>
      <c r="AC688">
        <f t="shared" si="23"/>
        <v>0</v>
      </c>
    </row>
    <row r="689" spans="27:29" x14ac:dyDescent="0.25">
      <c r="AA689">
        <v>32</v>
      </c>
      <c r="AB689">
        <v>0</v>
      </c>
      <c r="AC689">
        <f t="shared" si="23"/>
        <v>0</v>
      </c>
    </row>
    <row r="690" spans="27:29" x14ac:dyDescent="0.25">
      <c r="AA690">
        <v>33</v>
      </c>
      <c r="AB690">
        <v>0</v>
      </c>
      <c r="AC690">
        <f t="shared" si="23"/>
        <v>0</v>
      </c>
    </row>
    <row r="691" spans="27:29" x14ac:dyDescent="0.25">
      <c r="AA691">
        <v>34</v>
      </c>
      <c r="AB691">
        <v>0</v>
      </c>
      <c r="AC691">
        <f t="shared" si="23"/>
        <v>0</v>
      </c>
    </row>
    <row r="692" spans="27:29" x14ac:dyDescent="0.25">
      <c r="AA692">
        <v>35</v>
      </c>
      <c r="AB692">
        <v>0</v>
      </c>
      <c r="AC692">
        <f t="shared" si="23"/>
        <v>0</v>
      </c>
    </row>
    <row r="693" spans="27:29" x14ac:dyDescent="0.25">
      <c r="AA693">
        <v>36</v>
      </c>
      <c r="AB693">
        <v>0</v>
      </c>
      <c r="AC693">
        <f t="shared" si="23"/>
        <v>0</v>
      </c>
    </row>
    <row r="694" spans="27:29" x14ac:dyDescent="0.25">
      <c r="AA694">
        <v>37</v>
      </c>
      <c r="AB694">
        <v>0</v>
      </c>
      <c r="AC694">
        <f t="shared" si="23"/>
        <v>0</v>
      </c>
    </row>
    <row r="695" spans="27:29" x14ac:dyDescent="0.25">
      <c r="AA695">
        <v>38</v>
      </c>
      <c r="AB695">
        <v>0</v>
      </c>
      <c r="AC695">
        <f t="shared" si="23"/>
        <v>0</v>
      </c>
    </row>
    <row r="696" spans="27:29" x14ac:dyDescent="0.25">
      <c r="AA696">
        <v>39</v>
      </c>
      <c r="AB696">
        <v>0</v>
      </c>
      <c r="AC696">
        <f t="shared" si="23"/>
        <v>0</v>
      </c>
    </row>
    <row r="697" spans="27:29" x14ac:dyDescent="0.25">
      <c r="AA697">
        <v>40</v>
      </c>
      <c r="AB697">
        <v>0</v>
      </c>
      <c r="AC697">
        <f t="shared" si="23"/>
        <v>0</v>
      </c>
    </row>
    <row r="698" spans="27:29" x14ac:dyDescent="0.25">
      <c r="AA698">
        <v>41</v>
      </c>
      <c r="AB698">
        <v>0</v>
      </c>
      <c r="AC698">
        <f t="shared" si="23"/>
        <v>0</v>
      </c>
    </row>
    <row r="699" spans="27:29" x14ac:dyDescent="0.25">
      <c r="AA699">
        <v>42</v>
      </c>
      <c r="AB699">
        <v>0</v>
      </c>
      <c r="AC699">
        <f t="shared" si="23"/>
        <v>0</v>
      </c>
    </row>
    <row r="700" spans="27:29" x14ac:dyDescent="0.25">
      <c r="AA700">
        <v>43</v>
      </c>
      <c r="AB700">
        <v>0</v>
      </c>
      <c r="AC700">
        <f t="shared" si="23"/>
        <v>0</v>
      </c>
    </row>
    <row r="701" spans="27:29" x14ac:dyDescent="0.25">
      <c r="AA701">
        <v>44</v>
      </c>
      <c r="AB701">
        <v>0</v>
      </c>
      <c r="AC701">
        <f t="shared" si="23"/>
        <v>0</v>
      </c>
    </row>
    <row r="702" spans="27:29" x14ac:dyDescent="0.25">
      <c r="AA702">
        <v>45</v>
      </c>
      <c r="AB702">
        <v>0</v>
      </c>
      <c r="AC702">
        <f t="shared" si="23"/>
        <v>0</v>
      </c>
    </row>
    <row r="703" spans="27:29" x14ac:dyDescent="0.25">
      <c r="AA703">
        <v>46</v>
      </c>
      <c r="AB703">
        <v>0</v>
      </c>
      <c r="AC703">
        <f t="shared" si="23"/>
        <v>0</v>
      </c>
    </row>
    <row r="704" spans="27:29" x14ac:dyDescent="0.25">
      <c r="AA704">
        <v>47</v>
      </c>
      <c r="AB704">
        <v>0</v>
      </c>
      <c r="AC704">
        <f t="shared" si="23"/>
        <v>0</v>
      </c>
    </row>
    <row r="705" spans="27:29" x14ac:dyDescent="0.25">
      <c r="AA705">
        <v>48</v>
      </c>
      <c r="AB705">
        <v>0</v>
      </c>
      <c r="AC705">
        <f t="shared" si="23"/>
        <v>0</v>
      </c>
    </row>
    <row r="706" spans="27:29" x14ac:dyDescent="0.25">
      <c r="AA706">
        <v>49</v>
      </c>
      <c r="AB706">
        <v>0</v>
      </c>
      <c r="AC706">
        <f t="shared" si="23"/>
        <v>0</v>
      </c>
    </row>
    <row r="707" spans="27:29" x14ac:dyDescent="0.25">
      <c r="AA707">
        <v>50</v>
      </c>
      <c r="AB707">
        <v>0</v>
      </c>
      <c r="AC707">
        <f t="shared" si="23"/>
        <v>0</v>
      </c>
    </row>
    <row r="708" spans="27:29" x14ac:dyDescent="0.25">
      <c r="AA708">
        <v>51</v>
      </c>
      <c r="AB708">
        <v>0</v>
      </c>
      <c r="AC708">
        <f t="shared" si="23"/>
        <v>0</v>
      </c>
    </row>
    <row r="709" spans="27:29" x14ac:dyDescent="0.25">
      <c r="AA709">
        <v>52</v>
      </c>
      <c r="AB709">
        <v>0</v>
      </c>
      <c r="AC709">
        <f t="shared" si="23"/>
        <v>0</v>
      </c>
    </row>
    <row r="710" spans="27:29" x14ac:dyDescent="0.25">
      <c r="AA710">
        <v>53</v>
      </c>
      <c r="AB710">
        <v>0</v>
      </c>
      <c r="AC710">
        <f t="shared" si="23"/>
        <v>0</v>
      </c>
    </row>
    <row r="711" spans="27:29" x14ac:dyDescent="0.25">
      <c r="AA711">
        <v>54</v>
      </c>
      <c r="AB711">
        <v>0</v>
      </c>
      <c r="AC711">
        <f t="shared" si="23"/>
        <v>0</v>
      </c>
    </row>
    <row r="712" spans="27:29" x14ac:dyDescent="0.25">
      <c r="AA712">
        <v>55</v>
      </c>
      <c r="AB712">
        <v>0</v>
      </c>
      <c r="AC712">
        <f t="shared" si="23"/>
        <v>0</v>
      </c>
    </row>
    <row r="713" spans="27:29" x14ac:dyDescent="0.25">
      <c r="AA713">
        <v>56</v>
      </c>
      <c r="AB713">
        <v>0</v>
      </c>
      <c r="AC713">
        <f t="shared" si="23"/>
        <v>0</v>
      </c>
    </row>
    <row r="714" spans="27:29" x14ac:dyDescent="0.25">
      <c r="AA714">
        <v>57</v>
      </c>
      <c r="AB714">
        <v>0</v>
      </c>
      <c r="AC714">
        <f t="shared" si="23"/>
        <v>0</v>
      </c>
    </row>
    <row r="715" spans="27:29" x14ac:dyDescent="0.25">
      <c r="AA715">
        <v>2</v>
      </c>
      <c r="AB715">
        <v>0</v>
      </c>
      <c r="AC715">
        <f t="shared" si="23"/>
        <v>0</v>
      </c>
    </row>
    <row r="716" spans="27:29" x14ac:dyDescent="0.25">
      <c r="AA716">
        <v>3</v>
      </c>
      <c r="AB716">
        <v>0</v>
      </c>
      <c r="AC716">
        <f t="shared" si="23"/>
        <v>0</v>
      </c>
    </row>
    <row r="717" spans="27:29" x14ac:dyDescent="0.25">
      <c r="AA717">
        <v>4</v>
      </c>
      <c r="AB717">
        <v>0</v>
      </c>
      <c r="AC717">
        <f t="shared" si="23"/>
        <v>0</v>
      </c>
    </row>
    <row r="718" spans="27:29" x14ac:dyDescent="0.25">
      <c r="AA718">
        <v>6</v>
      </c>
      <c r="AB718">
        <v>0</v>
      </c>
      <c r="AC718">
        <f t="shared" si="23"/>
        <v>0</v>
      </c>
    </row>
    <row r="719" spans="27:29" x14ac:dyDescent="0.25">
      <c r="AA719">
        <v>7</v>
      </c>
      <c r="AB719">
        <v>0</v>
      </c>
      <c r="AC719">
        <f t="shared" si="23"/>
        <v>0</v>
      </c>
    </row>
    <row r="720" spans="27:29" x14ac:dyDescent="0.25">
      <c r="AA720">
        <v>8</v>
      </c>
      <c r="AB720">
        <v>0</v>
      </c>
      <c r="AC720">
        <f t="shared" ref="AC720:AC783" si="24">AB720^2</f>
        <v>0</v>
      </c>
    </row>
    <row r="721" spans="27:29" x14ac:dyDescent="0.25">
      <c r="AA721">
        <v>12</v>
      </c>
      <c r="AB721">
        <v>0</v>
      </c>
      <c r="AC721">
        <f t="shared" si="24"/>
        <v>0</v>
      </c>
    </row>
    <row r="722" spans="27:29" x14ac:dyDescent="0.25">
      <c r="AA722">
        <v>19</v>
      </c>
      <c r="AB722">
        <v>0</v>
      </c>
      <c r="AC722">
        <f t="shared" si="24"/>
        <v>0</v>
      </c>
    </row>
    <row r="723" spans="27:29" x14ac:dyDescent="0.25">
      <c r="AA723">
        <v>20</v>
      </c>
      <c r="AB723">
        <v>0</v>
      </c>
      <c r="AC723">
        <f t="shared" si="24"/>
        <v>0</v>
      </c>
    </row>
    <row r="724" spans="27:29" x14ac:dyDescent="0.25">
      <c r="AA724">
        <v>22</v>
      </c>
      <c r="AB724">
        <v>0</v>
      </c>
      <c r="AC724">
        <f t="shared" si="24"/>
        <v>0</v>
      </c>
    </row>
    <row r="725" spans="27:29" x14ac:dyDescent="0.25">
      <c r="AA725">
        <v>25</v>
      </c>
      <c r="AB725">
        <v>0</v>
      </c>
      <c r="AC725">
        <f t="shared" si="24"/>
        <v>0</v>
      </c>
    </row>
    <row r="726" spans="27:29" x14ac:dyDescent="0.25">
      <c r="AA726">
        <v>27</v>
      </c>
      <c r="AB726">
        <v>0</v>
      </c>
      <c r="AC726">
        <f t="shared" si="24"/>
        <v>0</v>
      </c>
    </row>
    <row r="727" spans="27:29" x14ac:dyDescent="0.25">
      <c r="AA727">
        <v>29</v>
      </c>
      <c r="AB727">
        <v>0</v>
      </c>
      <c r="AC727">
        <f t="shared" si="24"/>
        <v>0</v>
      </c>
    </row>
    <row r="728" spans="27:29" x14ac:dyDescent="0.25">
      <c r="AA728">
        <v>31</v>
      </c>
      <c r="AB728">
        <v>0</v>
      </c>
      <c r="AC728">
        <f t="shared" si="24"/>
        <v>0</v>
      </c>
    </row>
    <row r="729" spans="27:29" x14ac:dyDescent="0.25">
      <c r="AA729">
        <v>32</v>
      </c>
      <c r="AB729">
        <v>0</v>
      </c>
      <c r="AC729">
        <f t="shared" si="24"/>
        <v>0</v>
      </c>
    </row>
    <row r="730" spans="27:29" x14ac:dyDescent="0.25">
      <c r="AA730">
        <v>34</v>
      </c>
      <c r="AB730">
        <v>0</v>
      </c>
      <c r="AC730">
        <f t="shared" si="24"/>
        <v>0</v>
      </c>
    </row>
    <row r="731" spans="27:29" x14ac:dyDescent="0.25">
      <c r="AA731">
        <v>38</v>
      </c>
      <c r="AB731">
        <v>0</v>
      </c>
      <c r="AC731">
        <f t="shared" si="24"/>
        <v>0</v>
      </c>
    </row>
    <row r="732" spans="27:29" x14ac:dyDescent="0.25">
      <c r="AA732">
        <v>39</v>
      </c>
      <c r="AB732">
        <v>0</v>
      </c>
      <c r="AC732">
        <f t="shared" si="24"/>
        <v>0</v>
      </c>
    </row>
    <row r="733" spans="27:29" x14ac:dyDescent="0.25">
      <c r="AA733">
        <v>42</v>
      </c>
      <c r="AB733">
        <v>0</v>
      </c>
      <c r="AC733">
        <f t="shared" si="24"/>
        <v>0</v>
      </c>
    </row>
    <row r="734" spans="27:29" x14ac:dyDescent="0.25">
      <c r="AA734">
        <v>43</v>
      </c>
      <c r="AB734">
        <v>0</v>
      </c>
      <c r="AC734">
        <f t="shared" si="24"/>
        <v>0</v>
      </c>
    </row>
    <row r="735" spans="27:29" x14ac:dyDescent="0.25">
      <c r="AA735">
        <v>44</v>
      </c>
      <c r="AB735">
        <v>0</v>
      </c>
      <c r="AC735">
        <f t="shared" si="24"/>
        <v>0</v>
      </c>
    </row>
    <row r="736" spans="27:29" x14ac:dyDescent="0.25">
      <c r="AA736">
        <v>45</v>
      </c>
      <c r="AB736">
        <v>0</v>
      </c>
      <c r="AC736">
        <f t="shared" si="24"/>
        <v>0</v>
      </c>
    </row>
    <row r="737" spans="27:29" x14ac:dyDescent="0.25">
      <c r="AA737">
        <v>50</v>
      </c>
      <c r="AB737">
        <v>0</v>
      </c>
      <c r="AC737">
        <f t="shared" si="24"/>
        <v>0</v>
      </c>
    </row>
    <row r="738" spans="27:29" x14ac:dyDescent="0.25">
      <c r="AA738">
        <v>54</v>
      </c>
      <c r="AB738">
        <v>0</v>
      </c>
      <c r="AC738">
        <f t="shared" si="24"/>
        <v>0</v>
      </c>
    </row>
    <row r="739" spans="27:29" x14ac:dyDescent="0.25">
      <c r="AA739">
        <v>55</v>
      </c>
      <c r="AB739">
        <v>0</v>
      </c>
      <c r="AC739">
        <f t="shared" si="24"/>
        <v>0</v>
      </c>
    </row>
    <row r="740" spans="27:29" x14ac:dyDescent="0.25">
      <c r="AA740">
        <v>56</v>
      </c>
      <c r="AB740">
        <v>0</v>
      </c>
      <c r="AC740">
        <f t="shared" si="24"/>
        <v>0</v>
      </c>
    </row>
    <row r="741" spans="27:29" x14ac:dyDescent="0.25">
      <c r="AA741">
        <v>57</v>
      </c>
      <c r="AB741">
        <v>0</v>
      </c>
      <c r="AC741">
        <f t="shared" si="24"/>
        <v>0</v>
      </c>
    </row>
    <row r="742" spans="27:29" x14ac:dyDescent="0.25">
      <c r="AA742">
        <v>58</v>
      </c>
      <c r="AB742">
        <v>0</v>
      </c>
      <c r="AC742">
        <f t="shared" si="24"/>
        <v>0</v>
      </c>
    </row>
    <row r="743" spans="27:29" x14ac:dyDescent="0.25">
      <c r="AA743">
        <v>60</v>
      </c>
      <c r="AB743">
        <v>0</v>
      </c>
      <c r="AC743">
        <f t="shared" si="24"/>
        <v>0</v>
      </c>
    </row>
    <row r="744" spans="27:29" x14ac:dyDescent="0.25">
      <c r="AA744">
        <v>62</v>
      </c>
      <c r="AB744">
        <v>0</v>
      </c>
      <c r="AC744">
        <f t="shared" si="24"/>
        <v>0</v>
      </c>
    </row>
    <row r="745" spans="27:29" x14ac:dyDescent="0.25">
      <c r="AA745">
        <v>64</v>
      </c>
      <c r="AB745">
        <v>0</v>
      </c>
      <c r="AC745">
        <f t="shared" si="24"/>
        <v>0</v>
      </c>
    </row>
    <row r="746" spans="27:29" x14ac:dyDescent="0.25">
      <c r="AA746">
        <v>65</v>
      </c>
      <c r="AB746">
        <v>0</v>
      </c>
      <c r="AC746">
        <f t="shared" si="24"/>
        <v>0</v>
      </c>
    </row>
    <row r="747" spans="27:29" x14ac:dyDescent="0.25">
      <c r="AA747">
        <v>68</v>
      </c>
      <c r="AB747">
        <v>0</v>
      </c>
      <c r="AC747">
        <f t="shared" si="24"/>
        <v>0</v>
      </c>
    </row>
    <row r="748" spans="27:29" x14ac:dyDescent="0.25">
      <c r="AA748">
        <v>69</v>
      </c>
      <c r="AB748">
        <v>0</v>
      </c>
      <c r="AC748">
        <f t="shared" si="24"/>
        <v>0</v>
      </c>
    </row>
    <row r="749" spans="27:29" x14ac:dyDescent="0.25">
      <c r="AA749">
        <v>81</v>
      </c>
      <c r="AB749">
        <v>0</v>
      </c>
      <c r="AC749">
        <f t="shared" si="24"/>
        <v>0</v>
      </c>
    </row>
    <row r="750" spans="27:29" x14ac:dyDescent="0.25">
      <c r="AA750">
        <v>82</v>
      </c>
      <c r="AB750">
        <v>0</v>
      </c>
      <c r="AC750">
        <f t="shared" si="24"/>
        <v>0</v>
      </c>
    </row>
    <row r="751" spans="27:29" x14ac:dyDescent="0.25">
      <c r="AA751">
        <v>84</v>
      </c>
      <c r="AB751">
        <v>0</v>
      </c>
      <c r="AC751">
        <f t="shared" si="24"/>
        <v>0</v>
      </c>
    </row>
    <row r="752" spans="27:29" x14ac:dyDescent="0.25">
      <c r="AA752">
        <v>86</v>
      </c>
      <c r="AB752">
        <v>0</v>
      </c>
      <c r="AC752">
        <f t="shared" si="24"/>
        <v>0</v>
      </c>
    </row>
    <row r="753" spans="27:29" x14ac:dyDescent="0.25">
      <c r="AA753">
        <v>89</v>
      </c>
      <c r="AB753">
        <v>0</v>
      </c>
      <c r="AC753">
        <f t="shared" si="24"/>
        <v>0</v>
      </c>
    </row>
    <row r="754" spans="27:29" x14ac:dyDescent="0.25">
      <c r="AA754">
        <v>91</v>
      </c>
      <c r="AB754">
        <v>0</v>
      </c>
      <c r="AC754">
        <f t="shared" si="24"/>
        <v>0</v>
      </c>
    </row>
    <row r="755" spans="27:29" x14ac:dyDescent="0.25">
      <c r="AA755">
        <v>95</v>
      </c>
      <c r="AB755">
        <v>0</v>
      </c>
      <c r="AC755">
        <f t="shared" si="24"/>
        <v>0</v>
      </c>
    </row>
    <row r="756" spans="27:29" x14ac:dyDescent="0.25">
      <c r="AA756">
        <v>98</v>
      </c>
      <c r="AB756">
        <v>0</v>
      </c>
      <c r="AC756">
        <f t="shared" si="24"/>
        <v>0</v>
      </c>
    </row>
    <row r="757" spans="27:29" x14ac:dyDescent="0.25">
      <c r="AA757">
        <v>99</v>
      </c>
      <c r="AB757">
        <v>0</v>
      </c>
      <c r="AC757">
        <f t="shared" si="24"/>
        <v>0</v>
      </c>
    </row>
    <row r="758" spans="27:29" x14ac:dyDescent="0.25">
      <c r="AA758">
        <v>1</v>
      </c>
      <c r="AB758">
        <v>0</v>
      </c>
      <c r="AC758">
        <f t="shared" si="24"/>
        <v>0</v>
      </c>
    </row>
    <row r="759" spans="27:29" x14ac:dyDescent="0.25">
      <c r="AA759">
        <v>2</v>
      </c>
      <c r="AB759">
        <v>0</v>
      </c>
      <c r="AC759">
        <f t="shared" si="24"/>
        <v>0</v>
      </c>
    </row>
    <row r="760" spans="27:29" x14ac:dyDescent="0.25">
      <c r="AA760">
        <v>3</v>
      </c>
      <c r="AB760">
        <v>0</v>
      </c>
      <c r="AC760">
        <f t="shared" si="24"/>
        <v>0</v>
      </c>
    </row>
    <row r="761" spans="27:29" x14ac:dyDescent="0.25">
      <c r="AA761">
        <v>4</v>
      </c>
      <c r="AB761">
        <v>0</v>
      </c>
      <c r="AC761">
        <f t="shared" si="24"/>
        <v>0</v>
      </c>
    </row>
    <row r="762" spans="27:29" x14ac:dyDescent="0.25">
      <c r="AA762">
        <v>5</v>
      </c>
      <c r="AB762">
        <v>0</v>
      </c>
      <c r="AC762">
        <f t="shared" si="24"/>
        <v>0</v>
      </c>
    </row>
    <row r="763" spans="27:29" x14ac:dyDescent="0.25">
      <c r="AA763">
        <v>6</v>
      </c>
      <c r="AB763">
        <v>0</v>
      </c>
      <c r="AC763">
        <f t="shared" si="24"/>
        <v>0</v>
      </c>
    </row>
    <row r="764" spans="27:29" x14ac:dyDescent="0.25">
      <c r="AA764">
        <v>7</v>
      </c>
      <c r="AB764">
        <v>0</v>
      </c>
      <c r="AC764">
        <f t="shared" si="24"/>
        <v>0</v>
      </c>
    </row>
    <row r="765" spans="27:29" x14ac:dyDescent="0.25">
      <c r="AA765">
        <v>8</v>
      </c>
      <c r="AB765">
        <v>0</v>
      </c>
      <c r="AC765">
        <f t="shared" si="24"/>
        <v>0</v>
      </c>
    </row>
    <row r="766" spans="27:29" x14ac:dyDescent="0.25">
      <c r="AA766">
        <v>9</v>
      </c>
      <c r="AB766">
        <v>0</v>
      </c>
      <c r="AC766">
        <f t="shared" si="24"/>
        <v>0</v>
      </c>
    </row>
    <row r="767" spans="27:29" x14ac:dyDescent="0.25">
      <c r="AA767">
        <v>10</v>
      </c>
      <c r="AB767">
        <v>0</v>
      </c>
      <c r="AC767">
        <f t="shared" si="24"/>
        <v>0</v>
      </c>
    </row>
    <row r="768" spans="27:29" x14ac:dyDescent="0.25">
      <c r="AA768">
        <v>11</v>
      </c>
      <c r="AB768">
        <v>0</v>
      </c>
      <c r="AC768">
        <f t="shared" si="24"/>
        <v>0</v>
      </c>
    </row>
    <row r="769" spans="27:29" x14ac:dyDescent="0.25">
      <c r="AA769">
        <v>12</v>
      </c>
      <c r="AB769">
        <v>0</v>
      </c>
      <c r="AC769">
        <f t="shared" si="24"/>
        <v>0</v>
      </c>
    </row>
    <row r="770" spans="27:29" x14ac:dyDescent="0.25">
      <c r="AA770">
        <v>13</v>
      </c>
      <c r="AB770">
        <v>0</v>
      </c>
      <c r="AC770">
        <f t="shared" si="24"/>
        <v>0</v>
      </c>
    </row>
    <row r="771" spans="27:29" x14ac:dyDescent="0.25">
      <c r="AA771">
        <v>14</v>
      </c>
      <c r="AB771">
        <v>0</v>
      </c>
      <c r="AC771">
        <f t="shared" si="24"/>
        <v>0</v>
      </c>
    </row>
    <row r="772" spans="27:29" x14ac:dyDescent="0.25">
      <c r="AA772">
        <v>15</v>
      </c>
      <c r="AB772">
        <v>0</v>
      </c>
      <c r="AC772">
        <f t="shared" si="24"/>
        <v>0</v>
      </c>
    </row>
    <row r="773" spans="27:29" x14ac:dyDescent="0.25">
      <c r="AA773">
        <v>16</v>
      </c>
      <c r="AB773">
        <v>0</v>
      </c>
      <c r="AC773">
        <f t="shared" si="24"/>
        <v>0</v>
      </c>
    </row>
    <row r="774" spans="27:29" x14ac:dyDescent="0.25">
      <c r="AA774">
        <v>17</v>
      </c>
      <c r="AB774">
        <v>0</v>
      </c>
      <c r="AC774">
        <f t="shared" si="24"/>
        <v>0</v>
      </c>
    </row>
    <row r="775" spans="27:29" x14ac:dyDescent="0.25">
      <c r="AA775">
        <v>18</v>
      </c>
      <c r="AB775">
        <v>0</v>
      </c>
      <c r="AC775">
        <f t="shared" si="24"/>
        <v>0</v>
      </c>
    </row>
    <row r="776" spans="27:29" x14ac:dyDescent="0.25">
      <c r="AA776">
        <v>19</v>
      </c>
      <c r="AB776">
        <v>0</v>
      </c>
      <c r="AC776">
        <f t="shared" si="24"/>
        <v>0</v>
      </c>
    </row>
    <row r="777" spans="27:29" x14ac:dyDescent="0.25">
      <c r="AA777">
        <v>20</v>
      </c>
      <c r="AB777">
        <v>0</v>
      </c>
      <c r="AC777">
        <f t="shared" si="24"/>
        <v>0</v>
      </c>
    </row>
    <row r="778" spans="27:29" x14ac:dyDescent="0.25">
      <c r="AA778">
        <v>21</v>
      </c>
      <c r="AB778">
        <v>0</v>
      </c>
      <c r="AC778">
        <f t="shared" si="24"/>
        <v>0</v>
      </c>
    </row>
    <row r="779" spans="27:29" x14ac:dyDescent="0.25">
      <c r="AA779">
        <v>22</v>
      </c>
      <c r="AB779">
        <v>0</v>
      </c>
      <c r="AC779">
        <f t="shared" si="24"/>
        <v>0</v>
      </c>
    </row>
    <row r="780" spans="27:29" x14ac:dyDescent="0.25">
      <c r="AA780">
        <v>23</v>
      </c>
      <c r="AB780">
        <v>0</v>
      </c>
      <c r="AC780">
        <f t="shared" si="24"/>
        <v>0</v>
      </c>
    </row>
    <row r="781" spans="27:29" x14ac:dyDescent="0.25">
      <c r="AA781">
        <v>24</v>
      </c>
      <c r="AB781">
        <v>0</v>
      </c>
      <c r="AC781">
        <f t="shared" si="24"/>
        <v>0</v>
      </c>
    </row>
    <row r="782" spans="27:29" x14ac:dyDescent="0.25">
      <c r="AA782">
        <v>25</v>
      </c>
      <c r="AB782">
        <v>0</v>
      </c>
      <c r="AC782">
        <f t="shared" si="24"/>
        <v>0</v>
      </c>
    </row>
    <row r="783" spans="27:29" x14ac:dyDescent="0.25">
      <c r="AA783">
        <v>26</v>
      </c>
      <c r="AB783">
        <v>0</v>
      </c>
      <c r="AC783">
        <f t="shared" si="24"/>
        <v>0</v>
      </c>
    </row>
    <row r="784" spans="27:29" x14ac:dyDescent="0.25">
      <c r="AA784">
        <v>27</v>
      </c>
      <c r="AB784">
        <v>0</v>
      </c>
      <c r="AC784">
        <f t="shared" ref="AC784:AC847" si="25">AB784^2</f>
        <v>0</v>
      </c>
    </row>
    <row r="785" spans="27:29" x14ac:dyDescent="0.25">
      <c r="AA785">
        <v>28</v>
      </c>
      <c r="AB785">
        <v>0</v>
      </c>
      <c r="AC785">
        <f t="shared" si="25"/>
        <v>0</v>
      </c>
    </row>
    <row r="786" spans="27:29" x14ac:dyDescent="0.25">
      <c r="AA786">
        <v>29</v>
      </c>
      <c r="AB786">
        <v>0</v>
      </c>
      <c r="AC786">
        <f t="shared" si="25"/>
        <v>0</v>
      </c>
    </row>
    <row r="787" spans="27:29" x14ac:dyDescent="0.25">
      <c r="AA787">
        <v>30</v>
      </c>
      <c r="AB787">
        <v>0</v>
      </c>
      <c r="AC787">
        <f t="shared" si="25"/>
        <v>0</v>
      </c>
    </row>
    <row r="788" spans="27:29" x14ac:dyDescent="0.25">
      <c r="AA788">
        <v>31</v>
      </c>
      <c r="AB788">
        <v>0</v>
      </c>
      <c r="AC788">
        <f t="shared" si="25"/>
        <v>0</v>
      </c>
    </row>
    <row r="789" spans="27:29" x14ac:dyDescent="0.25">
      <c r="AA789">
        <v>32</v>
      </c>
      <c r="AB789">
        <v>0</v>
      </c>
      <c r="AC789">
        <f t="shared" si="25"/>
        <v>0</v>
      </c>
    </row>
    <row r="790" spans="27:29" x14ac:dyDescent="0.25">
      <c r="AA790">
        <v>33</v>
      </c>
      <c r="AB790">
        <v>0</v>
      </c>
      <c r="AC790">
        <f t="shared" si="25"/>
        <v>0</v>
      </c>
    </row>
    <row r="791" spans="27:29" x14ac:dyDescent="0.25">
      <c r="AA791">
        <v>34</v>
      </c>
      <c r="AB791">
        <v>0</v>
      </c>
      <c r="AC791">
        <f t="shared" si="25"/>
        <v>0</v>
      </c>
    </row>
    <row r="792" spans="27:29" x14ac:dyDescent="0.25">
      <c r="AA792">
        <v>35</v>
      </c>
      <c r="AB792">
        <v>0</v>
      </c>
      <c r="AC792">
        <f t="shared" si="25"/>
        <v>0</v>
      </c>
    </row>
    <row r="793" spans="27:29" x14ac:dyDescent="0.25">
      <c r="AA793">
        <v>36</v>
      </c>
      <c r="AB793">
        <v>0</v>
      </c>
      <c r="AC793">
        <f t="shared" si="25"/>
        <v>0</v>
      </c>
    </row>
    <row r="794" spans="27:29" x14ac:dyDescent="0.25">
      <c r="AA794">
        <v>37</v>
      </c>
      <c r="AB794">
        <v>0</v>
      </c>
      <c r="AC794">
        <f t="shared" si="25"/>
        <v>0</v>
      </c>
    </row>
    <row r="795" spans="27:29" x14ac:dyDescent="0.25">
      <c r="AA795">
        <v>38</v>
      </c>
      <c r="AB795">
        <v>0</v>
      </c>
      <c r="AC795">
        <f t="shared" si="25"/>
        <v>0</v>
      </c>
    </row>
    <row r="796" spans="27:29" x14ac:dyDescent="0.25">
      <c r="AA796">
        <v>39</v>
      </c>
      <c r="AB796">
        <v>0</v>
      </c>
      <c r="AC796">
        <f t="shared" si="25"/>
        <v>0</v>
      </c>
    </row>
    <row r="797" spans="27:29" x14ac:dyDescent="0.25">
      <c r="AA797">
        <v>40</v>
      </c>
      <c r="AB797">
        <v>0</v>
      </c>
      <c r="AC797">
        <f t="shared" si="25"/>
        <v>0</v>
      </c>
    </row>
    <row r="798" spans="27:29" x14ac:dyDescent="0.25">
      <c r="AA798">
        <v>41</v>
      </c>
      <c r="AB798">
        <v>0</v>
      </c>
      <c r="AC798">
        <f t="shared" si="25"/>
        <v>0</v>
      </c>
    </row>
    <row r="799" spans="27:29" x14ac:dyDescent="0.25">
      <c r="AA799">
        <v>42</v>
      </c>
      <c r="AB799">
        <v>0</v>
      </c>
      <c r="AC799">
        <f t="shared" si="25"/>
        <v>0</v>
      </c>
    </row>
    <row r="800" spans="27:29" x14ac:dyDescent="0.25">
      <c r="AA800">
        <v>43</v>
      </c>
      <c r="AB800">
        <v>0</v>
      </c>
      <c r="AC800">
        <f t="shared" si="25"/>
        <v>0</v>
      </c>
    </row>
    <row r="801" spans="27:29" x14ac:dyDescent="0.25">
      <c r="AA801">
        <v>44</v>
      </c>
      <c r="AB801">
        <v>0</v>
      </c>
      <c r="AC801">
        <f t="shared" si="25"/>
        <v>0</v>
      </c>
    </row>
    <row r="802" spans="27:29" x14ac:dyDescent="0.25">
      <c r="AA802">
        <v>45</v>
      </c>
      <c r="AB802">
        <v>0</v>
      </c>
      <c r="AC802">
        <f t="shared" si="25"/>
        <v>0</v>
      </c>
    </row>
    <row r="803" spans="27:29" x14ac:dyDescent="0.25">
      <c r="AA803">
        <v>46</v>
      </c>
      <c r="AB803">
        <v>0</v>
      </c>
      <c r="AC803">
        <f t="shared" si="25"/>
        <v>0</v>
      </c>
    </row>
    <row r="804" spans="27:29" x14ac:dyDescent="0.25">
      <c r="AA804">
        <v>47</v>
      </c>
      <c r="AB804">
        <v>0</v>
      </c>
      <c r="AC804">
        <f t="shared" si="25"/>
        <v>0</v>
      </c>
    </row>
    <row r="805" spans="27:29" x14ac:dyDescent="0.25">
      <c r="AA805">
        <v>48</v>
      </c>
      <c r="AB805">
        <v>0</v>
      </c>
      <c r="AC805">
        <f t="shared" si="25"/>
        <v>0</v>
      </c>
    </row>
    <row r="806" spans="27:29" x14ac:dyDescent="0.25">
      <c r="AA806">
        <v>49</v>
      </c>
      <c r="AB806">
        <v>0</v>
      </c>
      <c r="AC806">
        <f t="shared" si="25"/>
        <v>0</v>
      </c>
    </row>
    <row r="807" spans="27:29" x14ac:dyDescent="0.25">
      <c r="AA807">
        <v>50</v>
      </c>
      <c r="AB807">
        <v>0</v>
      </c>
      <c r="AC807">
        <f t="shared" si="25"/>
        <v>0</v>
      </c>
    </row>
    <row r="808" spans="27:29" x14ac:dyDescent="0.25">
      <c r="AA808">
        <v>51</v>
      </c>
      <c r="AB808">
        <v>0</v>
      </c>
      <c r="AC808">
        <f t="shared" si="25"/>
        <v>0</v>
      </c>
    </row>
    <row r="809" spans="27:29" x14ac:dyDescent="0.25">
      <c r="AA809">
        <v>52</v>
      </c>
      <c r="AB809">
        <v>0</v>
      </c>
      <c r="AC809">
        <f t="shared" si="25"/>
        <v>0</v>
      </c>
    </row>
    <row r="810" spans="27:29" x14ac:dyDescent="0.25">
      <c r="AA810">
        <v>53</v>
      </c>
      <c r="AB810">
        <v>0</v>
      </c>
      <c r="AC810">
        <f t="shared" si="25"/>
        <v>0</v>
      </c>
    </row>
    <row r="811" spans="27:29" x14ac:dyDescent="0.25">
      <c r="AA811">
        <v>54</v>
      </c>
      <c r="AB811">
        <v>0</v>
      </c>
      <c r="AC811">
        <f t="shared" si="25"/>
        <v>0</v>
      </c>
    </row>
    <row r="812" spans="27:29" x14ac:dyDescent="0.25">
      <c r="AA812">
        <v>55</v>
      </c>
      <c r="AB812">
        <v>0</v>
      </c>
      <c r="AC812">
        <f t="shared" si="25"/>
        <v>0</v>
      </c>
    </row>
    <row r="813" spans="27:29" x14ac:dyDescent="0.25">
      <c r="AA813">
        <v>56</v>
      </c>
      <c r="AB813">
        <v>0</v>
      </c>
      <c r="AC813">
        <f t="shared" si="25"/>
        <v>0</v>
      </c>
    </row>
    <row r="814" spans="27:29" x14ac:dyDescent="0.25">
      <c r="AA814">
        <v>57</v>
      </c>
      <c r="AB814">
        <v>0</v>
      </c>
      <c r="AC814">
        <f t="shared" si="25"/>
        <v>0</v>
      </c>
    </row>
    <row r="815" spans="27:29" x14ac:dyDescent="0.25">
      <c r="AA815">
        <v>2</v>
      </c>
      <c r="AB815">
        <v>0</v>
      </c>
      <c r="AC815">
        <f t="shared" si="25"/>
        <v>0</v>
      </c>
    </row>
    <row r="816" spans="27:29" x14ac:dyDescent="0.25">
      <c r="AA816">
        <v>3</v>
      </c>
      <c r="AB816">
        <v>0</v>
      </c>
      <c r="AC816">
        <f t="shared" si="25"/>
        <v>0</v>
      </c>
    </row>
    <row r="817" spans="27:29" x14ac:dyDescent="0.25">
      <c r="AA817">
        <v>4</v>
      </c>
      <c r="AB817">
        <v>0</v>
      </c>
      <c r="AC817">
        <f t="shared" si="25"/>
        <v>0</v>
      </c>
    </row>
    <row r="818" spans="27:29" x14ac:dyDescent="0.25">
      <c r="AA818">
        <v>6</v>
      </c>
      <c r="AB818">
        <v>0</v>
      </c>
      <c r="AC818">
        <f t="shared" si="25"/>
        <v>0</v>
      </c>
    </row>
    <row r="819" spans="27:29" x14ac:dyDescent="0.25">
      <c r="AA819">
        <v>7</v>
      </c>
      <c r="AB819">
        <v>0</v>
      </c>
      <c r="AC819">
        <f t="shared" si="25"/>
        <v>0</v>
      </c>
    </row>
    <row r="820" spans="27:29" x14ac:dyDescent="0.25">
      <c r="AA820">
        <v>8</v>
      </c>
      <c r="AB820">
        <v>0</v>
      </c>
      <c r="AC820">
        <f t="shared" si="25"/>
        <v>0</v>
      </c>
    </row>
    <row r="821" spans="27:29" x14ac:dyDescent="0.25">
      <c r="AA821">
        <v>12</v>
      </c>
      <c r="AB821">
        <v>0</v>
      </c>
      <c r="AC821">
        <f t="shared" si="25"/>
        <v>0</v>
      </c>
    </row>
    <row r="822" spans="27:29" x14ac:dyDescent="0.25">
      <c r="AA822">
        <v>19</v>
      </c>
      <c r="AB822">
        <v>0</v>
      </c>
      <c r="AC822">
        <f t="shared" si="25"/>
        <v>0</v>
      </c>
    </row>
    <row r="823" spans="27:29" x14ac:dyDescent="0.25">
      <c r="AA823">
        <v>20</v>
      </c>
      <c r="AB823">
        <v>0</v>
      </c>
      <c r="AC823">
        <f t="shared" si="25"/>
        <v>0</v>
      </c>
    </row>
    <row r="824" spans="27:29" x14ac:dyDescent="0.25">
      <c r="AA824">
        <v>22</v>
      </c>
      <c r="AB824">
        <v>0</v>
      </c>
      <c r="AC824">
        <f t="shared" si="25"/>
        <v>0</v>
      </c>
    </row>
    <row r="825" spans="27:29" x14ac:dyDescent="0.25">
      <c r="AA825">
        <v>25</v>
      </c>
      <c r="AB825">
        <v>0</v>
      </c>
      <c r="AC825">
        <f t="shared" si="25"/>
        <v>0</v>
      </c>
    </row>
    <row r="826" spans="27:29" x14ac:dyDescent="0.25">
      <c r="AA826">
        <v>27</v>
      </c>
      <c r="AB826">
        <v>0</v>
      </c>
      <c r="AC826">
        <f t="shared" si="25"/>
        <v>0</v>
      </c>
    </row>
    <row r="827" spans="27:29" x14ac:dyDescent="0.25">
      <c r="AA827">
        <v>29</v>
      </c>
      <c r="AB827">
        <v>0</v>
      </c>
      <c r="AC827">
        <f t="shared" si="25"/>
        <v>0</v>
      </c>
    </row>
    <row r="828" spans="27:29" x14ac:dyDescent="0.25">
      <c r="AA828">
        <v>31</v>
      </c>
      <c r="AB828">
        <v>0</v>
      </c>
      <c r="AC828">
        <f t="shared" si="25"/>
        <v>0</v>
      </c>
    </row>
    <row r="829" spans="27:29" x14ac:dyDescent="0.25">
      <c r="AA829">
        <v>32</v>
      </c>
      <c r="AB829">
        <v>0</v>
      </c>
      <c r="AC829">
        <f t="shared" si="25"/>
        <v>0</v>
      </c>
    </row>
    <row r="830" spans="27:29" x14ac:dyDescent="0.25">
      <c r="AA830">
        <v>34</v>
      </c>
      <c r="AB830">
        <v>0</v>
      </c>
      <c r="AC830">
        <f t="shared" si="25"/>
        <v>0</v>
      </c>
    </row>
    <row r="831" spans="27:29" x14ac:dyDescent="0.25">
      <c r="AA831">
        <v>38</v>
      </c>
      <c r="AB831">
        <v>0</v>
      </c>
      <c r="AC831">
        <f t="shared" si="25"/>
        <v>0</v>
      </c>
    </row>
    <row r="832" spans="27:29" x14ac:dyDescent="0.25">
      <c r="AA832">
        <v>39</v>
      </c>
      <c r="AB832">
        <v>0</v>
      </c>
      <c r="AC832">
        <f t="shared" si="25"/>
        <v>0</v>
      </c>
    </row>
    <row r="833" spans="27:29" x14ac:dyDescent="0.25">
      <c r="AA833">
        <v>42</v>
      </c>
      <c r="AB833">
        <v>0</v>
      </c>
      <c r="AC833">
        <f t="shared" si="25"/>
        <v>0</v>
      </c>
    </row>
    <row r="834" spans="27:29" x14ac:dyDescent="0.25">
      <c r="AA834">
        <v>43</v>
      </c>
      <c r="AB834">
        <v>0</v>
      </c>
      <c r="AC834">
        <f t="shared" si="25"/>
        <v>0</v>
      </c>
    </row>
    <row r="835" spans="27:29" x14ac:dyDescent="0.25">
      <c r="AA835">
        <v>44</v>
      </c>
      <c r="AB835">
        <v>0</v>
      </c>
      <c r="AC835">
        <f t="shared" si="25"/>
        <v>0</v>
      </c>
    </row>
    <row r="836" spans="27:29" x14ac:dyDescent="0.25">
      <c r="AA836">
        <v>45</v>
      </c>
      <c r="AB836">
        <v>0</v>
      </c>
      <c r="AC836">
        <f t="shared" si="25"/>
        <v>0</v>
      </c>
    </row>
    <row r="837" spans="27:29" x14ac:dyDescent="0.25">
      <c r="AA837">
        <v>50</v>
      </c>
      <c r="AB837">
        <v>0</v>
      </c>
      <c r="AC837">
        <f t="shared" si="25"/>
        <v>0</v>
      </c>
    </row>
    <row r="838" spans="27:29" x14ac:dyDescent="0.25">
      <c r="AA838">
        <v>54</v>
      </c>
      <c r="AB838">
        <v>0</v>
      </c>
      <c r="AC838">
        <f t="shared" si="25"/>
        <v>0</v>
      </c>
    </row>
    <row r="839" spans="27:29" x14ac:dyDescent="0.25">
      <c r="AA839">
        <v>55</v>
      </c>
      <c r="AB839">
        <v>0</v>
      </c>
      <c r="AC839">
        <f t="shared" si="25"/>
        <v>0</v>
      </c>
    </row>
    <row r="840" spans="27:29" x14ac:dyDescent="0.25">
      <c r="AA840">
        <v>56</v>
      </c>
      <c r="AB840">
        <v>0</v>
      </c>
      <c r="AC840">
        <f t="shared" si="25"/>
        <v>0</v>
      </c>
    </row>
    <row r="841" spans="27:29" x14ac:dyDescent="0.25">
      <c r="AA841">
        <v>57</v>
      </c>
      <c r="AB841">
        <v>0</v>
      </c>
      <c r="AC841">
        <f t="shared" si="25"/>
        <v>0</v>
      </c>
    </row>
    <row r="842" spans="27:29" x14ac:dyDescent="0.25">
      <c r="AA842">
        <v>58</v>
      </c>
      <c r="AB842">
        <v>0</v>
      </c>
      <c r="AC842">
        <f t="shared" si="25"/>
        <v>0</v>
      </c>
    </row>
    <row r="843" spans="27:29" x14ac:dyDescent="0.25">
      <c r="AA843">
        <v>60</v>
      </c>
      <c r="AB843">
        <v>0</v>
      </c>
      <c r="AC843">
        <f t="shared" si="25"/>
        <v>0</v>
      </c>
    </row>
    <row r="844" spans="27:29" x14ac:dyDescent="0.25">
      <c r="AA844">
        <v>62</v>
      </c>
      <c r="AB844">
        <v>0</v>
      </c>
      <c r="AC844">
        <f t="shared" si="25"/>
        <v>0</v>
      </c>
    </row>
    <row r="845" spans="27:29" x14ac:dyDescent="0.25">
      <c r="AA845">
        <v>64</v>
      </c>
      <c r="AB845">
        <v>0</v>
      </c>
      <c r="AC845">
        <f t="shared" si="25"/>
        <v>0</v>
      </c>
    </row>
    <row r="846" spans="27:29" x14ac:dyDescent="0.25">
      <c r="AA846">
        <v>65</v>
      </c>
      <c r="AB846">
        <v>0</v>
      </c>
      <c r="AC846">
        <f t="shared" si="25"/>
        <v>0</v>
      </c>
    </row>
    <row r="847" spans="27:29" x14ac:dyDescent="0.25">
      <c r="AA847">
        <v>68</v>
      </c>
      <c r="AB847">
        <v>0</v>
      </c>
      <c r="AC847">
        <f t="shared" si="25"/>
        <v>0</v>
      </c>
    </row>
    <row r="848" spans="27:29" x14ac:dyDescent="0.25">
      <c r="AA848">
        <v>69</v>
      </c>
      <c r="AB848">
        <v>0</v>
      </c>
      <c r="AC848">
        <f t="shared" ref="AC848:AC911" si="26">AB848^2</f>
        <v>0</v>
      </c>
    </row>
    <row r="849" spans="27:29" x14ac:dyDescent="0.25">
      <c r="AA849">
        <v>81</v>
      </c>
      <c r="AB849">
        <v>0</v>
      </c>
      <c r="AC849">
        <f t="shared" si="26"/>
        <v>0</v>
      </c>
    </row>
    <row r="850" spans="27:29" x14ac:dyDescent="0.25">
      <c r="AA850">
        <v>82</v>
      </c>
      <c r="AB850">
        <v>0</v>
      </c>
      <c r="AC850">
        <f t="shared" si="26"/>
        <v>0</v>
      </c>
    </row>
    <row r="851" spans="27:29" x14ac:dyDescent="0.25">
      <c r="AA851">
        <v>84</v>
      </c>
      <c r="AB851">
        <v>0</v>
      </c>
      <c r="AC851">
        <f t="shared" si="26"/>
        <v>0</v>
      </c>
    </row>
    <row r="852" spans="27:29" x14ac:dyDescent="0.25">
      <c r="AA852">
        <v>86</v>
      </c>
      <c r="AB852">
        <v>0</v>
      </c>
      <c r="AC852">
        <f t="shared" si="26"/>
        <v>0</v>
      </c>
    </row>
    <row r="853" spans="27:29" x14ac:dyDescent="0.25">
      <c r="AA853">
        <v>89</v>
      </c>
      <c r="AB853">
        <v>0</v>
      </c>
      <c r="AC853">
        <f t="shared" si="26"/>
        <v>0</v>
      </c>
    </row>
    <row r="854" spans="27:29" x14ac:dyDescent="0.25">
      <c r="AA854">
        <v>91</v>
      </c>
      <c r="AB854">
        <v>0</v>
      </c>
      <c r="AC854">
        <f t="shared" si="26"/>
        <v>0</v>
      </c>
    </row>
    <row r="855" spans="27:29" x14ac:dyDescent="0.25">
      <c r="AA855">
        <v>95</v>
      </c>
      <c r="AB855">
        <v>0</v>
      </c>
      <c r="AC855">
        <f t="shared" si="26"/>
        <v>0</v>
      </c>
    </row>
    <row r="856" spans="27:29" x14ac:dyDescent="0.25">
      <c r="AA856">
        <v>98</v>
      </c>
      <c r="AB856">
        <v>0</v>
      </c>
      <c r="AC856">
        <f t="shared" si="26"/>
        <v>0</v>
      </c>
    </row>
    <row r="857" spans="27:29" x14ac:dyDescent="0.25">
      <c r="AA857">
        <v>99</v>
      </c>
      <c r="AB857">
        <v>0</v>
      </c>
      <c r="AC857">
        <f t="shared" si="26"/>
        <v>0</v>
      </c>
    </row>
    <row r="858" spans="27:29" x14ac:dyDescent="0.25">
      <c r="AA858">
        <v>1</v>
      </c>
      <c r="AB858">
        <v>0</v>
      </c>
      <c r="AC858">
        <f t="shared" si="26"/>
        <v>0</v>
      </c>
    </row>
    <row r="859" spans="27:29" x14ac:dyDescent="0.25">
      <c r="AA859">
        <v>2</v>
      </c>
      <c r="AB859">
        <v>0</v>
      </c>
      <c r="AC859">
        <f t="shared" si="26"/>
        <v>0</v>
      </c>
    </row>
    <row r="860" spans="27:29" x14ac:dyDescent="0.25">
      <c r="AA860">
        <v>3</v>
      </c>
      <c r="AB860">
        <v>0</v>
      </c>
      <c r="AC860">
        <f t="shared" si="26"/>
        <v>0</v>
      </c>
    </row>
    <row r="861" spans="27:29" x14ac:dyDescent="0.25">
      <c r="AA861">
        <v>4</v>
      </c>
      <c r="AB861">
        <v>0</v>
      </c>
      <c r="AC861">
        <f t="shared" si="26"/>
        <v>0</v>
      </c>
    </row>
    <row r="862" spans="27:29" x14ac:dyDescent="0.25">
      <c r="AA862">
        <v>5</v>
      </c>
      <c r="AB862">
        <v>0</v>
      </c>
      <c r="AC862">
        <f t="shared" si="26"/>
        <v>0</v>
      </c>
    </row>
    <row r="863" spans="27:29" x14ac:dyDescent="0.25">
      <c r="AA863">
        <v>6</v>
      </c>
      <c r="AB863">
        <v>0</v>
      </c>
      <c r="AC863">
        <f t="shared" si="26"/>
        <v>0</v>
      </c>
    </row>
    <row r="864" spans="27:29" x14ac:dyDescent="0.25">
      <c r="AA864">
        <v>7</v>
      </c>
      <c r="AB864">
        <v>0</v>
      </c>
      <c r="AC864">
        <f t="shared" si="26"/>
        <v>0</v>
      </c>
    </row>
    <row r="865" spans="27:29" x14ac:dyDescent="0.25">
      <c r="AA865">
        <v>8</v>
      </c>
      <c r="AB865">
        <v>0</v>
      </c>
      <c r="AC865">
        <f t="shared" si="26"/>
        <v>0</v>
      </c>
    </row>
    <row r="866" spans="27:29" x14ac:dyDescent="0.25">
      <c r="AA866">
        <v>9</v>
      </c>
      <c r="AB866">
        <v>0</v>
      </c>
      <c r="AC866">
        <f t="shared" si="26"/>
        <v>0</v>
      </c>
    </row>
    <row r="867" spans="27:29" x14ac:dyDescent="0.25">
      <c r="AA867">
        <v>10</v>
      </c>
      <c r="AB867">
        <v>0</v>
      </c>
      <c r="AC867">
        <f t="shared" si="26"/>
        <v>0</v>
      </c>
    </row>
    <row r="868" spans="27:29" x14ac:dyDescent="0.25">
      <c r="AA868">
        <v>11</v>
      </c>
      <c r="AB868">
        <v>0</v>
      </c>
      <c r="AC868">
        <f t="shared" si="26"/>
        <v>0</v>
      </c>
    </row>
    <row r="869" spans="27:29" x14ac:dyDescent="0.25">
      <c r="AA869">
        <v>12</v>
      </c>
      <c r="AB869">
        <v>0</v>
      </c>
      <c r="AC869">
        <f t="shared" si="26"/>
        <v>0</v>
      </c>
    </row>
    <row r="870" spans="27:29" x14ac:dyDescent="0.25">
      <c r="AA870">
        <v>13</v>
      </c>
      <c r="AB870">
        <v>0</v>
      </c>
      <c r="AC870">
        <f t="shared" si="26"/>
        <v>0</v>
      </c>
    </row>
    <row r="871" spans="27:29" x14ac:dyDescent="0.25">
      <c r="AA871">
        <v>14</v>
      </c>
      <c r="AB871">
        <v>0</v>
      </c>
      <c r="AC871">
        <f t="shared" si="26"/>
        <v>0</v>
      </c>
    </row>
    <row r="872" spans="27:29" x14ac:dyDescent="0.25">
      <c r="AA872">
        <v>15</v>
      </c>
      <c r="AB872">
        <v>0</v>
      </c>
      <c r="AC872">
        <f t="shared" si="26"/>
        <v>0</v>
      </c>
    </row>
    <row r="873" spans="27:29" x14ac:dyDescent="0.25">
      <c r="AA873">
        <v>16</v>
      </c>
      <c r="AB873">
        <v>0</v>
      </c>
      <c r="AC873">
        <f t="shared" si="26"/>
        <v>0</v>
      </c>
    </row>
    <row r="874" spans="27:29" x14ac:dyDescent="0.25">
      <c r="AA874">
        <v>17</v>
      </c>
      <c r="AB874">
        <v>0</v>
      </c>
      <c r="AC874">
        <f t="shared" si="26"/>
        <v>0</v>
      </c>
    </row>
    <row r="875" spans="27:29" x14ac:dyDescent="0.25">
      <c r="AA875">
        <v>18</v>
      </c>
      <c r="AB875">
        <v>0</v>
      </c>
      <c r="AC875">
        <f t="shared" si="26"/>
        <v>0</v>
      </c>
    </row>
    <row r="876" spans="27:29" x14ac:dyDescent="0.25">
      <c r="AA876">
        <v>19</v>
      </c>
      <c r="AB876">
        <v>0</v>
      </c>
      <c r="AC876">
        <f t="shared" si="26"/>
        <v>0</v>
      </c>
    </row>
    <row r="877" spans="27:29" x14ac:dyDescent="0.25">
      <c r="AA877">
        <v>20</v>
      </c>
      <c r="AB877">
        <v>0</v>
      </c>
      <c r="AC877">
        <f t="shared" si="26"/>
        <v>0</v>
      </c>
    </row>
    <row r="878" spans="27:29" x14ac:dyDescent="0.25">
      <c r="AA878">
        <v>21</v>
      </c>
      <c r="AB878">
        <v>0</v>
      </c>
      <c r="AC878">
        <f t="shared" si="26"/>
        <v>0</v>
      </c>
    </row>
    <row r="879" spans="27:29" x14ac:dyDescent="0.25">
      <c r="AA879">
        <v>22</v>
      </c>
      <c r="AB879">
        <v>0</v>
      </c>
      <c r="AC879">
        <f t="shared" si="26"/>
        <v>0</v>
      </c>
    </row>
    <row r="880" spans="27:29" x14ac:dyDescent="0.25">
      <c r="AA880">
        <v>23</v>
      </c>
      <c r="AB880">
        <v>0</v>
      </c>
      <c r="AC880">
        <f t="shared" si="26"/>
        <v>0</v>
      </c>
    </row>
    <row r="881" spans="27:29" x14ac:dyDescent="0.25">
      <c r="AA881">
        <v>24</v>
      </c>
      <c r="AB881">
        <v>0</v>
      </c>
      <c r="AC881">
        <f t="shared" si="26"/>
        <v>0</v>
      </c>
    </row>
    <row r="882" spans="27:29" x14ac:dyDescent="0.25">
      <c r="AA882">
        <v>25</v>
      </c>
      <c r="AB882">
        <v>0</v>
      </c>
      <c r="AC882">
        <f t="shared" si="26"/>
        <v>0</v>
      </c>
    </row>
    <row r="883" spans="27:29" x14ac:dyDescent="0.25">
      <c r="AA883">
        <v>26</v>
      </c>
      <c r="AB883">
        <v>0</v>
      </c>
      <c r="AC883">
        <f t="shared" si="26"/>
        <v>0</v>
      </c>
    </row>
    <row r="884" spans="27:29" x14ac:dyDescent="0.25">
      <c r="AA884">
        <v>27</v>
      </c>
      <c r="AB884">
        <v>0</v>
      </c>
      <c r="AC884">
        <f t="shared" si="26"/>
        <v>0</v>
      </c>
    </row>
    <row r="885" spans="27:29" x14ac:dyDescent="0.25">
      <c r="AA885">
        <v>28</v>
      </c>
      <c r="AB885">
        <v>0</v>
      </c>
      <c r="AC885">
        <f t="shared" si="26"/>
        <v>0</v>
      </c>
    </row>
    <row r="886" spans="27:29" x14ac:dyDescent="0.25">
      <c r="AA886">
        <v>29</v>
      </c>
      <c r="AB886">
        <v>0</v>
      </c>
      <c r="AC886">
        <f t="shared" si="26"/>
        <v>0</v>
      </c>
    </row>
    <row r="887" spans="27:29" x14ac:dyDescent="0.25">
      <c r="AA887">
        <v>30</v>
      </c>
      <c r="AB887">
        <v>0</v>
      </c>
      <c r="AC887">
        <f t="shared" si="26"/>
        <v>0</v>
      </c>
    </row>
    <row r="888" spans="27:29" x14ac:dyDescent="0.25">
      <c r="AA888">
        <v>31</v>
      </c>
      <c r="AB888">
        <v>0</v>
      </c>
      <c r="AC888">
        <f t="shared" si="26"/>
        <v>0</v>
      </c>
    </row>
    <row r="889" spans="27:29" x14ac:dyDescent="0.25">
      <c r="AA889">
        <v>32</v>
      </c>
      <c r="AB889">
        <v>0</v>
      </c>
      <c r="AC889">
        <f t="shared" si="26"/>
        <v>0</v>
      </c>
    </row>
    <row r="890" spans="27:29" x14ac:dyDescent="0.25">
      <c r="AA890">
        <v>33</v>
      </c>
      <c r="AB890">
        <v>0</v>
      </c>
      <c r="AC890">
        <f t="shared" si="26"/>
        <v>0</v>
      </c>
    </row>
    <row r="891" spans="27:29" x14ac:dyDescent="0.25">
      <c r="AA891">
        <v>34</v>
      </c>
      <c r="AB891">
        <v>0</v>
      </c>
      <c r="AC891">
        <f t="shared" si="26"/>
        <v>0</v>
      </c>
    </row>
    <row r="892" spans="27:29" x14ac:dyDescent="0.25">
      <c r="AA892">
        <v>35</v>
      </c>
      <c r="AB892">
        <v>0</v>
      </c>
      <c r="AC892">
        <f t="shared" si="26"/>
        <v>0</v>
      </c>
    </row>
    <row r="893" spans="27:29" x14ac:dyDescent="0.25">
      <c r="AA893">
        <v>36</v>
      </c>
      <c r="AB893">
        <v>0</v>
      </c>
      <c r="AC893">
        <f t="shared" si="26"/>
        <v>0</v>
      </c>
    </row>
    <row r="894" spans="27:29" x14ac:dyDescent="0.25">
      <c r="AA894">
        <v>37</v>
      </c>
      <c r="AB894">
        <v>0</v>
      </c>
      <c r="AC894">
        <f t="shared" si="26"/>
        <v>0</v>
      </c>
    </row>
    <row r="895" spans="27:29" x14ac:dyDescent="0.25">
      <c r="AA895">
        <v>38</v>
      </c>
      <c r="AB895">
        <v>0</v>
      </c>
      <c r="AC895">
        <f t="shared" si="26"/>
        <v>0</v>
      </c>
    </row>
    <row r="896" spans="27:29" x14ac:dyDescent="0.25">
      <c r="AA896">
        <v>39</v>
      </c>
      <c r="AB896">
        <v>0</v>
      </c>
      <c r="AC896">
        <f t="shared" si="26"/>
        <v>0</v>
      </c>
    </row>
    <row r="897" spans="27:29" x14ac:dyDescent="0.25">
      <c r="AA897">
        <v>40</v>
      </c>
      <c r="AB897">
        <v>0</v>
      </c>
      <c r="AC897">
        <f t="shared" si="26"/>
        <v>0</v>
      </c>
    </row>
    <row r="898" spans="27:29" x14ac:dyDescent="0.25">
      <c r="AA898">
        <v>41</v>
      </c>
      <c r="AB898">
        <v>0</v>
      </c>
      <c r="AC898">
        <f t="shared" si="26"/>
        <v>0</v>
      </c>
    </row>
    <row r="899" spans="27:29" x14ac:dyDescent="0.25">
      <c r="AA899">
        <v>42</v>
      </c>
      <c r="AB899">
        <v>0</v>
      </c>
      <c r="AC899">
        <f t="shared" si="26"/>
        <v>0</v>
      </c>
    </row>
    <row r="900" spans="27:29" x14ac:dyDescent="0.25">
      <c r="AA900">
        <v>43</v>
      </c>
      <c r="AB900">
        <v>0</v>
      </c>
      <c r="AC900">
        <f t="shared" si="26"/>
        <v>0</v>
      </c>
    </row>
    <row r="901" spans="27:29" x14ac:dyDescent="0.25">
      <c r="AA901">
        <v>44</v>
      </c>
      <c r="AB901">
        <v>0</v>
      </c>
      <c r="AC901">
        <f t="shared" si="26"/>
        <v>0</v>
      </c>
    </row>
    <row r="902" spans="27:29" x14ac:dyDescent="0.25">
      <c r="AA902">
        <v>45</v>
      </c>
      <c r="AB902">
        <v>0</v>
      </c>
      <c r="AC902">
        <f t="shared" si="26"/>
        <v>0</v>
      </c>
    </row>
    <row r="903" spans="27:29" x14ac:dyDescent="0.25">
      <c r="AA903">
        <v>46</v>
      </c>
      <c r="AB903">
        <v>0</v>
      </c>
      <c r="AC903">
        <f t="shared" si="26"/>
        <v>0</v>
      </c>
    </row>
    <row r="904" spans="27:29" x14ac:dyDescent="0.25">
      <c r="AA904">
        <v>47</v>
      </c>
      <c r="AB904">
        <v>0</v>
      </c>
      <c r="AC904">
        <f t="shared" si="26"/>
        <v>0</v>
      </c>
    </row>
    <row r="905" spans="27:29" x14ac:dyDescent="0.25">
      <c r="AA905">
        <v>48</v>
      </c>
      <c r="AB905">
        <v>0</v>
      </c>
      <c r="AC905">
        <f t="shared" si="26"/>
        <v>0</v>
      </c>
    </row>
    <row r="906" spans="27:29" x14ac:dyDescent="0.25">
      <c r="AA906">
        <v>49</v>
      </c>
      <c r="AB906">
        <v>0</v>
      </c>
      <c r="AC906">
        <f t="shared" si="26"/>
        <v>0</v>
      </c>
    </row>
    <row r="907" spans="27:29" x14ac:dyDescent="0.25">
      <c r="AA907">
        <v>50</v>
      </c>
      <c r="AB907">
        <v>0</v>
      </c>
      <c r="AC907">
        <f t="shared" si="26"/>
        <v>0</v>
      </c>
    </row>
    <row r="908" spans="27:29" x14ac:dyDescent="0.25">
      <c r="AA908">
        <v>51</v>
      </c>
      <c r="AB908">
        <v>0</v>
      </c>
      <c r="AC908">
        <f t="shared" si="26"/>
        <v>0</v>
      </c>
    </row>
    <row r="909" spans="27:29" x14ac:dyDescent="0.25">
      <c r="AA909">
        <v>52</v>
      </c>
      <c r="AB909">
        <v>0</v>
      </c>
      <c r="AC909">
        <f t="shared" si="26"/>
        <v>0</v>
      </c>
    </row>
    <row r="910" spans="27:29" x14ac:dyDescent="0.25">
      <c r="AA910">
        <v>53</v>
      </c>
      <c r="AB910">
        <v>0</v>
      </c>
      <c r="AC910">
        <f t="shared" si="26"/>
        <v>0</v>
      </c>
    </row>
    <row r="911" spans="27:29" x14ac:dyDescent="0.25">
      <c r="AA911">
        <v>54</v>
      </c>
      <c r="AB911">
        <v>0</v>
      </c>
      <c r="AC911">
        <f t="shared" si="26"/>
        <v>0</v>
      </c>
    </row>
    <row r="912" spans="27:29" x14ac:dyDescent="0.25">
      <c r="AA912">
        <v>55</v>
      </c>
      <c r="AB912">
        <v>0</v>
      </c>
      <c r="AC912">
        <f t="shared" ref="AC912:AC975" si="27">AB912^2</f>
        <v>0</v>
      </c>
    </row>
    <row r="913" spans="27:29" x14ac:dyDescent="0.25">
      <c r="AA913">
        <v>56</v>
      </c>
      <c r="AB913">
        <v>0</v>
      </c>
      <c r="AC913">
        <f t="shared" si="27"/>
        <v>0</v>
      </c>
    </row>
    <row r="914" spans="27:29" x14ac:dyDescent="0.25">
      <c r="AA914">
        <v>57</v>
      </c>
      <c r="AB914">
        <v>0</v>
      </c>
      <c r="AC914">
        <f t="shared" si="27"/>
        <v>0</v>
      </c>
    </row>
    <row r="915" spans="27:29" x14ac:dyDescent="0.25">
      <c r="AA915">
        <v>2</v>
      </c>
      <c r="AB915">
        <v>0</v>
      </c>
      <c r="AC915">
        <f t="shared" si="27"/>
        <v>0</v>
      </c>
    </row>
    <row r="916" spans="27:29" x14ac:dyDescent="0.25">
      <c r="AA916">
        <v>3</v>
      </c>
      <c r="AB916">
        <v>0</v>
      </c>
      <c r="AC916">
        <f t="shared" si="27"/>
        <v>0</v>
      </c>
    </row>
    <row r="917" spans="27:29" x14ac:dyDescent="0.25">
      <c r="AA917">
        <v>4</v>
      </c>
      <c r="AB917">
        <v>0</v>
      </c>
      <c r="AC917">
        <f t="shared" si="27"/>
        <v>0</v>
      </c>
    </row>
    <row r="918" spans="27:29" x14ac:dyDescent="0.25">
      <c r="AA918">
        <v>6</v>
      </c>
      <c r="AB918">
        <v>0</v>
      </c>
      <c r="AC918">
        <f t="shared" si="27"/>
        <v>0</v>
      </c>
    </row>
    <row r="919" spans="27:29" x14ac:dyDescent="0.25">
      <c r="AA919">
        <v>7</v>
      </c>
      <c r="AB919">
        <v>0</v>
      </c>
      <c r="AC919">
        <f t="shared" si="27"/>
        <v>0</v>
      </c>
    </row>
    <row r="920" spans="27:29" x14ac:dyDescent="0.25">
      <c r="AA920">
        <v>8</v>
      </c>
      <c r="AB920">
        <v>0</v>
      </c>
      <c r="AC920">
        <f t="shared" si="27"/>
        <v>0</v>
      </c>
    </row>
    <row r="921" spans="27:29" x14ac:dyDescent="0.25">
      <c r="AA921">
        <v>12</v>
      </c>
      <c r="AB921">
        <v>0</v>
      </c>
      <c r="AC921">
        <f t="shared" si="27"/>
        <v>0</v>
      </c>
    </row>
    <row r="922" spans="27:29" x14ac:dyDescent="0.25">
      <c r="AA922">
        <v>19</v>
      </c>
      <c r="AB922">
        <v>0</v>
      </c>
      <c r="AC922">
        <f t="shared" si="27"/>
        <v>0</v>
      </c>
    </row>
    <row r="923" spans="27:29" x14ac:dyDescent="0.25">
      <c r="AA923">
        <v>20</v>
      </c>
      <c r="AB923">
        <v>0</v>
      </c>
      <c r="AC923">
        <f t="shared" si="27"/>
        <v>0</v>
      </c>
    </row>
    <row r="924" spans="27:29" x14ac:dyDescent="0.25">
      <c r="AA924">
        <v>22</v>
      </c>
      <c r="AB924">
        <v>0</v>
      </c>
      <c r="AC924">
        <f t="shared" si="27"/>
        <v>0</v>
      </c>
    </row>
    <row r="925" spans="27:29" x14ac:dyDescent="0.25">
      <c r="AA925">
        <v>25</v>
      </c>
      <c r="AB925">
        <v>0</v>
      </c>
      <c r="AC925">
        <f t="shared" si="27"/>
        <v>0</v>
      </c>
    </row>
    <row r="926" spans="27:29" x14ac:dyDescent="0.25">
      <c r="AA926">
        <v>27</v>
      </c>
      <c r="AB926">
        <v>0</v>
      </c>
      <c r="AC926">
        <f t="shared" si="27"/>
        <v>0</v>
      </c>
    </row>
    <row r="927" spans="27:29" x14ac:dyDescent="0.25">
      <c r="AA927">
        <v>29</v>
      </c>
      <c r="AB927">
        <v>0</v>
      </c>
      <c r="AC927">
        <f t="shared" si="27"/>
        <v>0</v>
      </c>
    </row>
    <row r="928" spans="27:29" x14ac:dyDescent="0.25">
      <c r="AA928">
        <v>31</v>
      </c>
      <c r="AB928">
        <v>0</v>
      </c>
      <c r="AC928">
        <f t="shared" si="27"/>
        <v>0</v>
      </c>
    </row>
    <row r="929" spans="27:29" x14ac:dyDescent="0.25">
      <c r="AA929">
        <v>32</v>
      </c>
      <c r="AB929">
        <v>0</v>
      </c>
      <c r="AC929">
        <f t="shared" si="27"/>
        <v>0</v>
      </c>
    </row>
    <row r="930" spans="27:29" x14ac:dyDescent="0.25">
      <c r="AA930">
        <v>34</v>
      </c>
      <c r="AB930">
        <v>0</v>
      </c>
      <c r="AC930">
        <f t="shared" si="27"/>
        <v>0</v>
      </c>
    </row>
    <row r="931" spans="27:29" x14ac:dyDescent="0.25">
      <c r="AA931">
        <v>38</v>
      </c>
      <c r="AB931">
        <v>0</v>
      </c>
      <c r="AC931">
        <f t="shared" si="27"/>
        <v>0</v>
      </c>
    </row>
    <row r="932" spans="27:29" x14ac:dyDescent="0.25">
      <c r="AA932">
        <v>39</v>
      </c>
      <c r="AB932">
        <v>0</v>
      </c>
      <c r="AC932">
        <f t="shared" si="27"/>
        <v>0</v>
      </c>
    </row>
    <row r="933" spans="27:29" x14ac:dyDescent="0.25">
      <c r="AA933">
        <v>42</v>
      </c>
      <c r="AB933">
        <v>0</v>
      </c>
      <c r="AC933">
        <f t="shared" si="27"/>
        <v>0</v>
      </c>
    </row>
    <row r="934" spans="27:29" x14ac:dyDescent="0.25">
      <c r="AA934">
        <v>43</v>
      </c>
      <c r="AB934">
        <v>0</v>
      </c>
      <c r="AC934">
        <f t="shared" si="27"/>
        <v>0</v>
      </c>
    </row>
    <row r="935" spans="27:29" x14ac:dyDescent="0.25">
      <c r="AA935">
        <v>44</v>
      </c>
      <c r="AB935">
        <v>0</v>
      </c>
      <c r="AC935">
        <f t="shared" si="27"/>
        <v>0</v>
      </c>
    </row>
    <row r="936" spans="27:29" x14ac:dyDescent="0.25">
      <c r="AA936">
        <v>45</v>
      </c>
      <c r="AB936">
        <v>0</v>
      </c>
      <c r="AC936">
        <f t="shared" si="27"/>
        <v>0</v>
      </c>
    </row>
    <row r="937" spans="27:29" x14ac:dyDescent="0.25">
      <c r="AA937">
        <v>50</v>
      </c>
      <c r="AB937">
        <v>0</v>
      </c>
      <c r="AC937">
        <f t="shared" si="27"/>
        <v>0</v>
      </c>
    </row>
    <row r="938" spans="27:29" x14ac:dyDescent="0.25">
      <c r="AA938">
        <v>54</v>
      </c>
      <c r="AB938">
        <v>0</v>
      </c>
      <c r="AC938">
        <f t="shared" si="27"/>
        <v>0</v>
      </c>
    </row>
    <row r="939" spans="27:29" x14ac:dyDescent="0.25">
      <c r="AA939">
        <v>55</v>
      </c>
      <c r="AB939">
        <v>0</v>
      </c>
      <c r="AC939">
        <f t="shared" si="27"/>
        <v>0</v>
      </c>
    </row>
    <row r="940" spans="27:29" x14ac:dyDescent="0.25">
      <c r="AA940">
        <v>56</v>
      </c>
      <c r="AB940">
        <v>0</v>
      </c>
      <c r="AC940">
        <f t="shared" si="27"/>
        <v>0</v>
      </c>
    </row>
    <row r="941" spans="27:29" x14ac:dyDescent="0.25">
      <c r="AA941">
        <v>57</v>
      </c>
      <c r="AB941">
        <v>0</v>
      </c>
      <c r="AC941">
        <f t="shared" si="27"/>
        <v>0</v>
      </c>
    </row>
    <row r="942" spans="27:29" x14ac:dyDescent="0.25">
      <c r="AA942">
        <v>58</v>
      </c>
      <c r="AB942">
        <v>0</v>
      </c>
      <c r="AC942">
        <f t="shared" si="27"/>
        <v>0</v>
      </c>
    </row>
    <row r="943" spans="27:29" x14ac:dyDescent="0.25">
      <c r="AA943">
        <v>60</v>
      </c>
      <c r="AB943">
        <v>0</v>
      </c>
      <c r="AC943">
        <f t="shared" si="27"/>
        <v>0</v>
      </c>
    </row>
    <row r="944" spans="27:29" x14ac:dyDescent="0.25">
      <c r="AA944">
        <v>62</v>
      </c>
      <c r="AB944">
        <v>0</v>
      </c>
      <c r="AC944">
        <f t="shared" si="27"/>
        <v>0</v>
      </c>
    </row>
    <row r="945" spans="27:29" x14ac:dyDescent="0.25">
      <c r="AA945">
        <v>64</v>
      </c>
      <c r="AB945">
        <v>0</v>
      </c>
      <c r="AC945">
        <f t="shared" si="27"/>
        <v>0</v>
      </c>
    </row>
    <row r="946" spans="27:29" x14ac:dyDescent="0.25">
      <c r="AA946">
        <v>65</v>
      </c>
      <c r="AB946">
        <v>0</v>
      </c>
      <c r="AC946">
        <f t="shared" si="27"/>
        <v>0</v>
      </c>
    </row>
    <row r="947" spans="27:29" x14ac:dyDescent="0.25">
      <c r="AA947">
        <v>68</v>
      </c>
      <c r="AB947">
        <v>0</v>
      </c>
      <c r="AC947">
        <f t="shared" si="27"/>
        <v>0</v>
      </c>
    </row>
    <row r="948" spans="27:29" x14ac:dyDescent="0.25">
      <c r="AA948">
        <v>69</v>
      </c>
      <c r="AB948">
        <v>0</v>
      </c>
      <c r="AC948">
        <f t="shared" si="27"/>
        <v>0</v>
      </c>
    </row>
    <row r="949" spans="27:29" x14ac:dyDescent="0.25">
      <c r="AA949">
        <v>81</v>
      </c>
      <c r="AB949">
        <v>0</v>
      </c>
      <c r="AC949">
        <f t="shared" si="27"/>
        <v>0</v>
      </c>
    </row>
    <row r="950" spans="27:29" x14ac:dyDescent="0.25">
      <c r="AA950">
        <v>82</v>
      </c>
      <c r="AB950">
        <v>0</v>
      </c>
      <c r="AC950">
        <f t="shared" si="27"/>
        <v>0</v>
      </c>
    </row>
    <row r="951" spans="27:29" x14ac:dyDescent="0.25">
      <c r="AA951">
        <v>84</v>
      </c>
      <c r="AB951">
        <v>0</v>
      </c>
      <c r="AC951">
        <f t="shared" si="27"/>
        <v>0</v>
      </c>
    </row>
    <row r="952" spans="27:29" x14ac:dyDescent="0.25">
      <c r="AA952">
        <v>86</v>
      </c>
      <c r="AB952">
        <v>0</v>
      </c>
      <c r="AC952">
        <f t="shared" si="27"/>
        <v>0</v>
      </c>
    </row>
    <row r="953" spans="27:29" x14ac:dyDescent="0.25">
      <c r="AA953">
        <v>89</v>
      </c>
      <c r="AB953">
        <v>0</v>
      </c>
      <c r="AC953">
        <f t="shared" si="27"/>
        <v>0</v>
      </c>
    </row>
    <row r="954" spans="27:29" x14ac:dyDescent="0.25">
      <c r="AA954">
        <v>91</v>
      </c>
      <c r="AB954">
        <v>0</v>
      </c>
      <c r="AC954">
        <f t="shared" si="27"/>
        <v>0</v>
      </c>
    </row>
    <row r="955" spans="27:29" x14ac:dyDescent="0.25">
      <c r="AA955">
        <v>95</v>
      </c>
      <c r="AB955">
        <v>0</v>
      </c>
      <c r="AC955">
        <f t="shared" si="27"/>
        <v>0</v>
      </c>
    </row>
    <row r="956" spans="27:29" x14ac:dyDescent="0.25">
      <c r="AA956">
        <v>98</v>
      </c>
      <c r="AB956">
        <v>0</v>
      </c>
      <c r="AC956">
        <f t="shared" si="27"/>
        <v>0</v>
      </c>
    </row>
    <row r="957" spans="27:29" x14ac:dyDescent="0.25">
      <c r="AA957">
        <v>99</v>
      </c>
      <c r="AB957">
        <v>0</v>
      </c>
      <c r="AC957">
        <f t="shared" si="27"/>
        <v>0</v>
      </c>
    </row>
    <row r="958" spans="27:29" x14ac:dyDescent="0.25">
      <c r="AA958">
        <v>1</v>
      </c>
      <c r="AB958">
        <v>0</v>
      </c>
      <c r="AC958">
        <f t="shared" si="27"/>
        <v>0</v>
      </c>
    </row>
    <row r="959" spans="27:29" x14ac:dyDescent="0.25">
      <c r="AA959">
        <v>2</v>
      </c>
      <c r="AB959">
        <v>0</v>
      </c>
      <c r="AC959">
        <f t="shared" si="27"/>
        <v>0</v>
      </c>
    </row>
    <row r="960" spans="27:29" x14ac:dyDescent="0.25">
      <c r="AA960">
        <v>3</v>
      </c>
      <c r="AB960">
        <v>0</v>
      </c>
      <c r="AC960">
        <f t="shared" si="27"/>
        <v>0</v>
      </c>
    </row>
    <row r="961" spans="27:29" x14ac:dyDescent="0.25">
      <c r="AA961">
        <v>4</v>
      </c>
      <c r="AB961">
        <v>0</v>
      </c>
      <c r="AC961">
        <f t="shared" si="27"/>
        <v>0</v>
      </c>
    </row>
    <row r="962" spans="27:29" x14ac:dyDescent="0.25">
      <c r="AA962">
        <v>5</v>
      </c>
      <c r="AB962">
        <v>0</v>
      </c>
      <c r="AC962">
        <f t="shared" si="27"/>
        <v>0</v>
      </c>
    </row>
    <row r="963" spans="27:29" x14ac:dyDescent="0.25">
      <c r="AA963">
        <v>6</v>
      </c>
      <c r="AB963">
        <v>0</v>
      </c>
      <c r="AC963">
        <f t="shared" si="27"/>
        <v>0</v>
      </c>
    </row>
    <row r="964" spans="27:29" x14ac:dyDescent="0.25">
      <c r="AA964">
        <v>7</v>
      </c>
      <c r="AB964">
        <v>0</v>
      </c>
      <c r="AC964">
        <f t="shared" si="27"/>
        <v>0</v>
      </c>
    </row>
    <row r="965" spans="27:29" x14ac:dyDescent="0.25">
      <c r="AA965">
        <v>8</v>
      </c>
      <c r="AB965">
        <v>0</v>
      </c>
      <c r="AC965">
        <f t="shared" si="27"/>
        <v>0</v>
      </c>
    </row>
    <row r="966" spans="27:29" x14ac:dyDescent="0.25">
      <c r="AA966">
        <v>9</v>
      </c>
      <c r="AB966">
        <v>0</v>
      </c>
      <c r="AC966">
        <f t="shared" si="27"/>
        <v>0</v>
      </c>
    </row>
    <row r="967" spans="27:29" x14ac:dyDescent="0.25">
      <c r="AA967">
        <v>10</v>
      </c>
      <c r="AB967">
        <v>0</v>
      </c>
      <c r="AC967">
        <f t="shared" si="27"/>
        <v>0</v>
      </c>
    </row>
    <row r="968" spans="27:29" x14ac:dyDescent="0.25">
      <c r="AA968">
        <v>11</v>
      </c>
      <c r="AB968">
        <v>0</v>
      </c>
      <c r="AC968">
        <f t="shared" si="27"/>
        <v>0</v>
      </c>
    </row>
    <row r="969" spans="27:29" x14ac:dyDescent="0.25">
      <c r="AA969">
        <v>12</v>
      </c>
      <c r="AB969">
        <v>0</v>
      </c>
      <c r="AC969">
        <f t="shared" si="27"/>
        <v>0</v>
      </c>
    </row>
    <row r="970" spans="27:29" x14ac:dyDescent="0.25">
      <c r="AA970">
        <v>13</v>
      </c>
      <c r="AB970">
        <v>0</v>
      </c>
      <c r="AC970">
        <f t="shared" si="27"/>
        <v>0</v>
      </c>
    </row>
    <row r="971" spans="27:29" x14ac:dyDescent="0.25">
      <c r="AA971">
        <v>14</v>
      </c>
      <c r="AB971">
        <v>0</v>
      </c>
      <c r="AC971">
        <f t="shared" si="27"/>
        <v>0</v>
      </c>
    </row>
    <row r="972" spans="27:29" x14ac:dyDescent="0.25">
      <c r="AA972">
        <v>15</v>
      </c>
      <c r="AB972">
        <v>0</v>
      </c>
      <c r="AC972">
        <f t="shared" si="27"/>
        <v>0</v>
      </c>
    </row>
    <row r="973" spans="27:29" x14ac:dyDescent="0.25">
      <c r="AA973">
        <v>16</v>
      </c>
      <c r="AB973">
        <v>0</v>
      </c>
      <c r="AC973">
        <f t="shared" si="27"/>
        <v>0</v>
      </c>
    </row>
    <row r="974" spans="27:29" x14ac:dyDescent="0.25">
      <c r="AA974">
        <v>17</v>
      </c>
      <c r="AB974">
        <v>0</v>
      </c>
      <c r="AC974">
        <f t="shared" si="27"/>
        <v>0</v>
      </c>
    </row>
    <row r="975" spans="27:29" x14ac:dyDescent="0.25">
      <c r="AA975">
        <v>18</v>
      </c>
      <c r="AB975">
        <v>0</v>
      </c>
      <c r="AC975">
        <f t="shared" si="27"/>
        <v>0</v>
      </c>
    </row>
    <row r="976" spans="27:29" x14ac:dyDescent="0.25">
      <c r="AA976">
        <v>19</v>
      </c>
      <c r="AB976">
        <v>0</v>
      </c>
      <c r="AC976">
        <f t="shared" ref="AC976:AC1014" si="28">AB976^2</f>
        <v>0</v>
      </c>
    </row>
    <row r="977" spans="27:29" x14ac:dyDescent="0.25">
      <c r="AA977">
        <v>20</v>
      </c>
      <c r="AB977">
        <v>0</v>
      </c>
      <c r="AC977">
        <f t="shared" si="28"/>
        <v>0</v>
      </c>
    </row>
    <row r="978" spans="27:29" x14ac:dyDescent="0.25">
      <c r="AA978">
        <v>21</v>
      </c>
      <c r="AB978">
        <v>0</v>
      </c>
      <c r="AC978">
        <f t="shared" si="28"/>
        <v>0</v>
      </c>
    </row>
    <row r="979" spans="27:29" x14ac:dyDescent="0.25">
      <c r="AA979">
        <v>22</v>
      </c>
      <c r="AB979">
        <v>0</v>
      </c>
      <c r="AC979">
        <f t="shared" si="28"/>
        <v>0</v>
      </c>
    </row>
    <row r="980" spans="27:29" x14ac:dyDescent="0.25">
      <c r="AA980">
        <v>23</v>
      </c>
      <c r="AB980">
        <v>0</v>
      </c>
      <c r="AC980">
        <f t="shared" si="28"/>
        <v>0</v>
      </c>
    </row>
    <row r="981" spans="27:29" x14ac:dyDescent="0.25">
      <c r="AA981">
        <v>24</v>
      </c>
      <c r="AB981">
        <v>0</v>
      </c>
      <c r="AC981">
        <f t="shared" si="28"/>
        <v>0</v>
      </c>
    </row>
    <row r="982" spans="27:29" x14ac:dyDescent="0.25">
      <c r="AA982">
        <v>25</v>
      </c>
      <c r="AB982">
        <v>0</v>
      </c>
      <c r="AC982">
        <f t="shared" si="28"/>
        <v>0</v>
      </c>
    </row>
    <row r="983" spans="27:29" x14ac:dyDescent="0.25">
      <c r="AA983">
        <v>26</v>
      </c>
      <c r="AB983">
        <v>0</v>
      </c>
      <c r="AC983">
        <f t="shared" si="28"/>
        <v>0</v>
      </c>
    </row>
    <row r="984" spans="27:29" x14ac:dyDescent="0.25">
      <c r="AA984">
        <v>27</v>
      </c>
      <c r="AB984">
        <v>0</v>
      </c>
      <c r="AC984">
        <f t="shared" si="28"/>
        <v>0</v>
      </c>
    </row>
    <row r="985" spans="27:29" x14ac:dyDescent="0.25">
      <c r="AA985">
        <v>28</v>
      </c>
      <c r="AB985">
        <v>0</v>
      </c>
      <c r="AC985">
        <f t="shared" si="28"/>
        <v>0</v>
      </c>
    </row>
    <row r="986" spans="27:29" x14ac:dyDescent="0.25">
      <c r="AA986">
        <v>29</v>
      </c>
      <c r="AB986">
        <v>0</v>
      </c>
      <c r="AC986">
        <f t="shared" si="28"/>
        <v>0</v>
      </c>
    </row>
    <row r="987" spans="27:29" x14ac:dyDescent="0.25">
      <c r="AA987">
        <v>30</v>
      </c>
      <c r="AB987">
        <v>0</v>
      </c>
      <c r="AC987">
        <f t="shared" si="28"/>
        <v>0</v>
      </c>
    </row>
    <row r="988" spans="27:29" x14ac:dyDescent="0.25">
      <c r="AA988">
        <v>31</v>
      </c>
      <c r="AB988">
        <v>0</v>
      </c>
      <c r="AC988">
        <f t="shared" si="28"/>
        <v>0</v>
      </c>
    </row>
    <row r="989" spans="27:29" x14ac:dyDescent="0.25">
      <c r="AA989">
        <v>32</v>
      </c>
      <c r="AB989">
        <v>0</v>
      </c>
      <c r="AC989">
        <f t="shared" si="28"/>
        <v>0</v>
      </c>
    </row>
    <row r="990" spans="27:29" x14ac:dyDescent="0.25">
      <c r="AA990">
        <v>33</v>
      </c>
      <c r="AB990">
        <v>0</v>
      </c>
      <c r="AC990">
        <f t="shared" si="28"/>
        <v>0</v>
      </c>
    </row>
    <row r="991" spans="27:29" x14ac:dyDescent="0.25">
      <c r="AA991">
        <v>34</v>
      </c>
      <c r="AB991">
        <v>0</v>
      </c>
      <c r="AC991">
        <f t="shared" si="28"/>
        <v>0</v>
      </c>
    </row>
    <row r="992" spans="27:29" x14ac:dyDescent="0.25">
      <c r="AA992">
        <v>35</v>
      </c>
      <c r="AB992">
        <v>0</v>
      </c>
      <c r="AC992">
        <f t="shared" si="28"/>
        <v>0</v>
      </c>
    </row>
    <row r="993" spans="27:29" x14ac:dyDescent="0.25">
      <c r="AA993">
        <v>36</v>
      </c>
      <c r="AB993">
        <v>0</v>
      </c>
      <c r="AC993">
        <f t="shared" si="28"/>
        <v>0</v>
      </c>
    </row>
    <row r="994" spans="27:29" x14ac:dyDescent="0.25">
      <c r="AA994">
        <v>37</v>
      </c>
      <c r="AB994">
        <v>0</v>
      </c>
      <c r="AC994">
        <f t="shared" si="28"/>
        <v>0</v>
      </c>
    </row>
    <row r="995" spans="27:29" x14ac:dyDescent="0.25">
      <c r="AA995">
        <v>38</v>
      </c>
      <c r="AB995">
        <v>0</v>
      </c>
      <c r="AC995">
        <f t="shared" si="28"/>
        <v>0</v>
      </c>
    </row>
    <row r="996" spans="27:29" x14ac:dyDescent="0.25">
      <c r="AA996">
        <v>39</v>
      </c>
      <c r="AB996">
        <v>0</v>
      </c>
      <c r="AC996">
        <f t="shared" si="28"/>
        <v>0</v>
      </c>
    </row>
    <row r="997" spans="27:29" x14ac:dyDescent="0.25">
      <c r="AA997">
        <v>40</v>
      </c>
      <c r="AB997">
        <v>0</v>
      </c>
      <c r="AC997">
        <f t="shared" si="28"/>
        <v>0</v>
      </c>
    </row>
    <row r="998" spans="27:29" x14ac:dyDescent="0.25">
      <c r="AA998">
        <v>41</v>
      </c>
      <c r="AB998">
        <v>0</v>
      </c>
      <c r="AC998">
        <f t="shared" si="28"/>
        <v>0</v>
      </c>
    </row>
    <row r="999" spans="27:29" x14ac:dyDescent="0.25">
      <c r="AA999">
        <v>42</v>
      </c>
      <c r="AB999">
        <v>0</v>
      </c>
      <c r="AC999">
        <f t="shared" si="28"/>
        <v>0</v>
      </c>
    </row>
    <row r="1000" spans="27:29" x14ac:dyDescent="0.25">
      <c r="AA1000">
        <v>43</v>
      </c>
      <c r="AB1000">
        <v>0</v>
      </c>
      <c r="AC1000">
        <f t="shared" si="28"/>
        <v>0</v>
      </c>
    </row>
    <row r="1001" spans="27:29" x14ac:dyDescent="0.25">
      <c r="AA1001">
        <v>44</v>
      </c>
      <c r="AB1001">
        <v>0</v>
      </c>
      <c r="AC1001">
        <f t="shared" si="28"/>
        <v>0</v>
      </c>
    </row>
    <row r="1002" spans="27:29" x14ac:dyDescent="0.25">
      <c r="AA1002">
        <v>45</v>
      </c>
      <c r="AB1002">
        <v>0</v>
      </c>
      <c r="AC1002">
        <f t="shared" si="28"/>
        <v>0</v>
      </c>
    </row>
    <row r="1003" spans="27:29" x14ac:dyDescent="0.25">
      <c r="AA1003">
        <v>46</v>
      </c>
      <c r="AB1003">
        <v>0</v>
      </c>
      <c r="AC1003">
        <f t="shared" si="28"/>
        <v>0</v>
      </c>
    </row>
    <row r="1004" spans="27:29" x14ac:dyDescent="0.25">
      <c r="AA1004">
        <v>47</v>
      </c>
      <c r="AB1004">
        <v>0</v>
      </c>
      <c r="AC1004">
        <f t="shared" si="28"/>
        <v>0</v>
      </c>
    </row>
    <row r="1005" spans="27:29" x14ac:dyDescent="0.25">
      <c r="AA1005">
        <v>48</v>
      </c>
      <c r="AB1005">
        <v>0</v>
      </c>
      <c r="AC1005">
        <f t="shared" si="28"/>
        <v>0</v>
      </c>
    </row>
    <row r="1006" spans="27:29" x14ac:dyDescent="0.25">
      <c r="AA1006">
        <v>49</v>
      </c>
      <c r="AB1006">
        <v>0</v>
      </c>
      <c r="AC1006">
        <f t="shared" si="28"/>
        <v>0</v>
      </c>
    </row>
    <row r="1007" spans="27:29" x14ac:dyDescent="0.25">
      <c r="AA1007">
        <v>50</v>
      </c>
      <c r="AB1007">
        <v>0</v>
      </c>
      <c r="AC1007">
        <f t="shared" si="28"/>
        <v>0</v>
      </c>
    </row>
    <row r="1008" spans="27:29" x14ac:dyDescent="0.25">
      <c r="AA1008">
        <v>51</v>
      </c>
      <c r="AB1008">
        <v>0</v>
      </c>
      <c r="AC1008">
        <f t="shared" si="28"/>
        <v>0</v>
      </c>
    </row>
    <row r="1009" spans="27:29" x14ac:dyDescent="0.25">
      <c r="AA1009">
        <v>52</v>
      </c>
      <c r="AB1009">
        <v>0</v>
      </c>
      <c r="AC1009">
        <f t="shared" si="28"/>
        <v>0</v>
      </c>
    </row>
    <row r="1010" spans="27:29" x14ac:dyDescent="0.25">
      <c r="AA1010">
        <v>53</v>
      </c>
      <c r="AB1010">
        <v>0</v>
      </c>
      <c r="AC1010">
        <f t="shared" si="28"/>
        <v>0</v>
      </c>
    </row>
    <row r="1011" spans="27:29" x14ac:dyDescent="0.25">
      <c r="AA1011">
        <v>54</v>
      </c>
      <c r="AB1011">
        <v>0</v>
      </c>
      <c r="AC1011">
        <f t="shared" si="28"/>
        <v>0</v>
      </c>
    </row>
    <row r="1012" spans="27:29" x14ac:dyDescent="0.25">
      <c r="AA1012">
        <v>55</v>
      </c>
      <c r="AB1012">
        <v>0</v>
      </c>
      <c r="AC1012">
        <f t="shared" si="28"/>
        <v>0</v>
      </c>
    </row>
    <row r="1013" spans="27:29" x14ac:dyDescent="0.25">
      <c r="AA1013">
        <v>56</v>
      </c>
      <c r="AB1013">
        <v>0</v>
      </c>
      <c r="AC1013">
        <f t="shared" si="28"/>
        <v>0</v>
      </c>
    </row>
    <row r="1014" spans="27:29" x14ac:dyDescent="0.25">
      <c r="AA1014">
        <v>57</v>
      </c>
      <c r="AB1014">
        <v>0</v>
      </c>
      <c r="AC1014">
        <f t="shared" si="28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6A20-DE80-40D6-85E0-4E6E90E104A7}">
  <dimension ref="A1:B11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1</v>
      </c>
      <c r="B1" t="s">
        <v>18</v>
      </c>
    </row>
    <row r="2" spans="1:2" x14ac:dyDescent="0.25">
      <c r="A2">
        <v>1</v>
      </c>
      <c r="B2">
        <v>0.1</v>
      </c>
    </row>
    <row r="3" spans="1:2" x14ac:dyDescent="0.25">
      <c r="A3">
        <v>2</v>
      </c>
      <c r="B3">
        <v>0.1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weighted method</vt:lpstr>
      <vt:lpstr>checks</vt:lpstr>
      <vt:lpstr>periods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2018-07-26T09:01:38Z</dcterms:created>
  <dcterms:modified xsi:type="dcterms:W3CDTF">2020-02-11T16:27:19Z</dcterms:modified>
</cp:coreProperties>
</file>