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troduction" sheetId="1" r:id="rId4"/>
    <sheet name="Policy Calculation" sheetId="2" r:id="rId5"/>
    <sheet name="OED Import Files" sheetId="3" r:id="rId6"/>
    <sheet name="Oasis Implementation" sheetId="4" r:id="rId7"/>
  </sheets>
</workbook>
</file>

<file path=xl/comments1.xml><?xml version="1.0" encoding="utf-8"?>
<comments xmlns="http://schemas.openxmlformats.org/spreadsheetml/2006/main">
  <authors>
    <author>Aiste Kalinauskaite</author>
  </authors>
  <commentList>
    <comment ref="D21" authorId="0">
      <text>
        <r>
          <rPr>
            <sz val="11"/>
            <color indexed="8"/>
            <rFont val="Helvetica"/>
          </rPr>
          <t>Aiste Kalinauskaite:
If AccountNumber is populated, then PortfolioNumber must be populated too</t>
        </r>
      </text>
    </comment>
    <comment ref="E21" authorId="0">
      <text>
        <r>
          <rPr>
            <sz val="11"/>
            <color indexed="8"/>
            <rFont val="Helvetica"/>
          </rPr>
          <t>Aiste Kalinauskaite:
If PolicyNumber is populated, then PortfolioNumber and AccountNumber must be populated too</t>
        </r>
      </text>
    </comment>
    <comment ref="F21" authorId="0">
      <text>
        <r>
          <rPr>
            <sz val="11"/>
            <color indexed="8"/>
            <rFont val="Helvetica"/>
          </rPr>
          <t>Aiste Kalinauskaite:
If LocationGroup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G21" authorId="0">
      <text>
        <r>
          <rPr>
            <sz val="11"/>
            <color indexed="8"/>
            <rFont val="Helvetica"/>
          </rPr>
          <t>Aiste Kalinauskaite:
If LocationNumber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L21" authorId="0">
      <text>
        <r>
          <rPr>
            <sz val="11"/>
            <color indexed="8"/>
            <rFont val="Helvetica"/>
          </rPr>
          <t>Aiste Kalinauskaite:
user defined field in Location file</t>
        </r>
      </text>
    </comment>
    <comment ref="M21" authorId="0">
      <text>
        <r>
          <rPr>
            <sz val="11"/>
            <color indexed="8"/>
            <rFont val="Helvetica"/>
          </rPr>
          <t>Aiste Kalinauskaite:
Applicable to Surplus Share treaties only</t>
        </r>
      </text>
    </comment>
    <comment ref="N21" authorId="0">
      <text>
        <r>
          <rPr>
            <sz val="11"/>
            <color indexed="8"/>
            <rFont val="Helvetica"/>
          </rPr>
          <t>Aiste Kalinauskaite:
Moved from Reinsurance Info to allow maximum flexibility to specify what risk is within the treaty</t>
        </r>
      </text>
    </comment>
  </commentList>
</comments>
</file>

<file path=xl/sharedStrings.xml><?xml version="1.0" encoding="utf-8"?>
<sst xmlns="http://schemas.openxmlformats.org/spreadsheetml/2006/main" uniqueCount="345">
  <si>
    <t>Purpose</t>
  </si>
  <si>
    <t>To demonstrate the application of terms and conditions on  ground up losses for a simple residential insurance policy</t>
  </si>
  <si>
    <t>To provide the Oasis Exposure and Financial Module data tables for the calculation.</t>
  </si>
  <si>
    <t>Source of Data</t>
  </si>
  <si>
    <t>Made-up example of a residential insurance policy;</t>
  </si>
  <si>
    <r>
      <rPr>
        <sz val="11"/>
        <color indexed="8"/>
        <rFont val="Calibri"/>
      </rPr>
      <t xml:space="preserve">Residential policy with multiple coverages and </t>
    </r>
    <r>
      <rPr>
        <b val="1"/>
        <i val="1"/>
        <sz val="11"/>
        <color indexed="8"/>
        <rFont val="Calibri"/>
      </rPr>
      <t xml:space="preserve">separate </t>
    </r>
    <r>
      <rPr>
        <sz val="11"/>
        <color indexed="8"/>
        <rFont val="Calibri"/>
      </rPr>
      <t xml:space="preserve">coverage terms. </t>
    </r>
  </si>
  <si>
    <t>Worksheets</t>
  </si>
  <si>
    <r>
      <rPr>
        <u val="single"/>
        <sz val="11"/>
        <color indexed="11"/>
        <rFont val="Calibri"/>
      </rPr>
      <t>Policy calculation</t>
    </r>
  </si>
  <si>
    <t>Descriptive information about the policy type and the policy calculation  (coverages displayed horizontally, calculation steps vertically)</t>
  </si>
  <si>
    <r>
      <rPr>
        <u val="single"/>
        <sz val="11"/>
        <color indexed="11"/>
        <rFont val="Calibri"/>
      </rPr>
      <t>Oasis Implementation</t>
    </r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</si>
  <si>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</si>
  <si>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</si>
  <si>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 val="1"/>
        <i val="1"/>
        <sz val="11"/>
        <color indexed="8"/>
        <rFont val="Calibri"/>
      </rPr>
      <t>Exposure Dictionary -</t>
    </r>
    <r>
      <rPr>
        <sz val="11"/>
        <color indexed="8"/>
        <rFont val="Calibri"/>
      </rPr>
      <t xml:space="preserve"> descriptive information about the exposure interests</t>
    </r>
  </si>
  <si>
    <r>
      <rPr>
        <b val="1"/>
        <i val="1"/>
        <sz val="11"/>
        <color indexed="8"/>
        <rFont val="Calibri"/>
      </rPr>
      <t>Prog</t>
    </r>
    <r>
      <rPr>
        <sz val="11"/>
        <color indexed="8"/>
        <rFont val="Calibri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</si>
  <si>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</si>
  <si>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</si>
  <si>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 val="1"/>
        <i val="1"/>
        <sz val="11"/>
        <color indexed="8"/>
        <rFont val="Calibri"/>
      </rPr>
      <t xml:space="preserve">Exposure items </t>
    </r>
    <r>
      <rPr>
        <sz val="11"/>
        <color indexed="8"/>
        <rFont val="Calibri"/>
      </rPr>
      <t>- the exposure interests for which Ground Up Losses have been generated in the Oasis Kernel</t>
    </r>
  </si>
  <si>
    <r>
      <rPr>
        <b val="1"/>
        <i val="1"/>
        <sz val="11"/>
        <color indexed="8"/>
        <rFont val="Calibri"/>
      </rPr>
      <t xml:space="preserve">Programme </t>
    </r>
    <r>
      <rPr>
        <sz val="11"/>
        <color indexed="8"/>
        <rFont val="Calibri"/>
      </rPr>
      <t>- the exposure interests in the programme, the structure of the calculation, and how losses for the insured interests should be aggregated at each stage</t>
    </r>
  </si>
  <si>
    <r>
      <rPr>
        <b val="1"/>
        <i val="1"/>
        <sz val="11"/>
        <color indexed="8"/>
        <rFont val="Calibri"/>
      </rPr>
      <t>PolicyTC</t>
    </r>
    <r>
      <rPr>
        <sz val="11"/>
        <color indexed="8"/>
        <rFont val="Calibri"/>
      </rPr>
      <t xml:space="preserve"> - for each stage of calculation and aggregation of losses, the identifier of a specific calculation rule which applies</t>
    </r>
  </si>
  <si>
    <r>
      <rPr>
        <b val="1"/>
        <i val="1"/>
        <sz val="11"/>
        <color indexed="8"/>
        <rFont val="Calibri"/>
      </rPr>
      <t xml:space="preserve">Profile </t>
    </r>
    <r>
      <rPr>
        <sz val="11"/>
        <color indexed="8"/>
        <rFont val="Calibri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</si>
  <si>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</si>
  <si>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High level description</t>
  </si>
  <si>
    <t>Policy Details</t>
  </si>
  <si>
    <t>Broad category</t>
  </si>
  <si>
    <t>Insurance</t>
  </si>
  <si>
    <t>Line of Business</t>
  </si>
  <si>
    <t>Residential</t>
  </si>
  <si>
    <t>Policy Inception Date</t>
  </si>
  <si>
    <t>Policy Expiry Date</t>
  </si>
  <si>
    <t>Reinstatements</t>
  </si>
  <si>
    <t>Unlimited</t>
  </si>
  <si>
    <t>Loss basis</t>
  </si>
  <si>
    <t>Losses occurring</t>
  </si>
  <si>
    <t>Application of terms</t>
  </si>
  <si>
    <t>Per Occurrence</t>
  </si>
  <si>
    <t>Endorsement handling</t>
  </si>
  <si>
    <t>Applies retroactively to the inception date</t>
  </si>
  <si>
    <t>Perils covered</t>
  </si>
  <si>
    <t>Wind, fire, flood</t>
  </si>
  <si>
    <t>Rationale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</si>
  <si>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</si>
  <si>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</si>
  <si>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 xml:space="preserve">The insured benefits from a cap on losses equal to the sum of the coverage deductibles. </t>
  </si>
  <si>
    <t>The Insurer is protected from small claims by the deductible and has a maximum exposure of the sum of the individual or combined limits.</t>
  </si>
  <si>
    <t>The "Other structure" is a separate building to the main residence, for example a shed, a garage etc. There could be multiple "Other structures"</t>
  </si>
  <si>
    <t>General principles</t>
  </si>
  <si>
    <t>Deductible applies to ground up loss before limit</t>
  </si>
  <si>
    <t>Insured Loss - mechanics</t>
  </si>
  <si>
    <t>A separate deductible and limit is applied to the ground up loss of each coverage. The overall insured loss is the sum of the separate coverage insured losses.</t>
  </si>
  <si>
    <t>Worked example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</si>
  <si>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</si>
  <si>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</si>
  <si>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</si>
  <si>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</si>
  <si>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</si>
  <si>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</si>
  <si>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</si>
  <si>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</si>
  <si>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</si>
  <si>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</si>
  <si>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</si>
  <si>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Coverage</t>
  </si>
  <si>
    <t>Deductible</t>
  </si>
  <si>
    <t>D</t>
  </si>
  <si>
    <t>Limit</t>
  </si>
  <si>
    <t>L</t>
  </si>
  <si>
    <t>Variable Inputs</t>
  </si>
  <si>
    <t>Damage Ratio</t>
  </si>
  <si>
    <t>DR</t>
  </si>
  <si>
    <t>Calculations</t>
  </si>
  <si>
    <t>Result</t>
  </si>
  <si>
    <t>Ground-up loss</t>
  </si>
  <si>
    <t>GUL = V * DR</t>
  </si>
  <si>
    <t>Step 1: Net of Cov Ded</t>
  </si>
  <si>
    <t>S1 = Max(GUL-D,0)</t>
  </si>
  <si>
    <t>Step 2: Net of Cov Lim</t>
  </si>
  <si>
    <t>S2 = Min(S1,L)</t>
  </si>
  <si>
    <t>Insured Loss</t>
  </si>
  <si>
    <t>IL = Sum(S2)</t>
  </si>
  <si>
    <t>OED Import Tables (financial fields only - not showing primary / secondary modifiers, geography etc)</t>
  </si>
  <si>
    <t>OED Acc</t>
  </si>
  <si>
    <t>PortNumber</t>
  </si>
  <si>
    <t>AccNumber</t>
  </si>
  <si>
    <t>PolNumber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</si>
  <si>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</si>
  <si>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</si>
  <si>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</si>
  <si>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</si>
  <si>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</si>
  <si>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</si>
  <si>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</si>
  <si>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</si>
  <si>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</si>
  <si>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</si>
  <si>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</si>
  <si>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</si>
  <si>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</si>
  <si>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</si>
  <si>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</si>
  <si>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</si>
  <si>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</si>
  <si>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</si>
  <si>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</si>
  <si>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</si>
  <si>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</si>
  <si>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</si>
  <si>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</si>
  <si>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</si>
  <si>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</si>
  <si>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</si>
  <si>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</si>
  <si>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</si>
  <si>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</si>
  <si>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PolMinDed6All</t>
  </si>
  <si>
    <t>PolMaxDed6All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</si>
  <si>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</si>
  <si>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</si>
  <si>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</si>
  <si>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</si>
  <si>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</si>
  <si>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</si>
  <si>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</si>
  <si>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</si>
  <si>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</si>
  <si>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</si>
  <si>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</si>
  <si>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</si>
  <si>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</si>
  <si>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</si>
  <si>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</si>
  <si>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</si>
  <si>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</si>
  <si>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</si>
  <si>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LayerParticipation</t>
  </si>
  <si>
    <t>LayerLimit</t>
  </si>
  <si>
    <t>LayerAttachment</t>
  </si>
  <si>
    <t>ConditionNumber</t>
  </si>
  <si>
    <t>ConditionName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</si>
  <si>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</si>
  <si>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</si>
  <si>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</si>
  <si>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</si>
  <si>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</si>
  <si>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</si>
  <si>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</si>
  <si>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</si>
  <si>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</si>
  <si>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</si>
  <si>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</si>
  <si>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</si>
  <si>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</si>
  <si>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</si>
  <si>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</si>
  <si>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</si>
  <si>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</si>
  <si>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</si>
  <si>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</si>
  <si>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</si>
  <si>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</si>
  <si>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</si>
  <si>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</si>
  <si>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</si>
  <si>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</si>
  <si>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</si>
  <si>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</si>
  <si>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</si>
  <si>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</si>
  <si>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</si>
  <si>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</si>
  <si>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</si>
  <si>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</si>
  <si>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</si>
  <si>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</si>
  <si>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</si>
  <si>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</si>
  <si>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</si>
  <si>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</si>
  <si>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</si>
  <si>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</si>
  <si>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</si>
  <si>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</si>
  <si>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</si>
  <si>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</si>
  <si>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</si>
  <si>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</si>
  <si>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</si>
  <si>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WTC;WEC;BFR;OO1</t>
  </si>
  <si>
    <t>OED Loc</t>
  </si>
  <si>
    <t>LocNumber</t>
  </si>
  <si>
    <t>LocName</t>
  </si>
  <si>
    <t>LocPeril</t>
  </si>
  <si>
    <t>LocDedCode1Building</t>
  </si>
  <si>
    <t>LocDedType1Building</t>
  </si>
  <si>
    <t>LocDed1Building</t>
  </si>
  <si>
    <t>LocMinDed1Building</t>
  </si>
  <si>
    <t>LocMaxDed1Building</t>
  </si>
  <si>
    <t>LocDedCode2Other</t>
  </si>
  <si>
    <t>LocDedType2Other</t>
  </si>
  <si>
    <t>LocDed2Other</t>
  </si>
  <si>
    <t>LocMinDed2Other</t>
  </si>
  <si>
    <t>LocMaxDed2Other</t>
  </si>
  <si>
    <t>LocDedCode3Contents</t>
  </si>
  <si>
    <t>LocDedType3Contents</t>
  </si>
  <si>
    <t>LocDed3Contents</t>
  </si>
  <si>
    <t>LocMinDed3Contents</t>
  </si>
  <si>
    <t>LocMaxDed3Contents</t>
  </si>
  <si>
    <t>LocDedCode4BI</t>
  </si>
  <si>
    <t>LocDedType4BI</t>
  </si>
  <si>
    <t>LocDed4BI</t>
  </si>
  <si>
    <t>LocMinDed4BI</t>
  </si>
  <si>
    <t>LocMaxDed4BI</t>
  </si>
  <si>
    <t>LocDedCode5PD</t>
  </si>
  <si>
    <t>LocDedType5PD</t>
  </si>
  <si>
    <t>LocDed5PD</t>
  </si>
  <si>
    <t>LocMinDed5PD</t>
  </si>
  <si>
    <t>LocMaxDed5PD</t>
  </si>
  <si>
    <t>LocDedCode6All</t>
  </si>
  <si>
    <t>LocDedType6All</t>
  </si>
  <si>
    <t>LocDed6All</t>
  </si>
  <si>
    <t>LocMinDed6All</t>
  </si>
  <si>
    <t>LocMaxDed6All</t>
  </si>
  <si>
    <t>LocLimitCode1Building</t>
  </si>
  <si>
    <t>LocLimitType1Building</t>
  </si>
  <si>
    <t>LocLimit1Building</t>
  </si>
  <si>
    <t>LocLimitCode2Other</t>
  </si>
  <si>
    <t>LocLimitType2Other</t>
  </si>
  <si>
    <t>LocLimit2Other</t>
  </si>
  <si>
    <t>LocLimitCode3Contents</t>
  </si>
  <si>
    <t>LocLimitType3Contents</t>
  </si>
  <si>
    <t>LocLimit3Contents</t>
  </si>
  <si>
    <t>LocLimitCode4BI</t>
  </si>
  <si>
    <t>LocLimitType4BI</t>
  </si>
  <si>
    <t>LocLimit4BI</t>
  </si>
  <si>
    <t>LocLimitCode5PD</t>
  </si>
  <si>
    <t>LocLimitType5PD</t>
  </si>
  <si>
    <t>LocLimit5PD</t>
  </si>
  <si>
    <t>LocLimitCode6All</t>
  </si>
  <si>
    <t>LocLimitType6All</t>
  </si>
  <si>
    <t>LocLimit6All</t>
  </si>
  <si>
    <t>BIWaitingPeriod</t>
  </si>
  <si>
    <t>CountryCode</t>
  </si>
  <si>
    <t>AreaCode</t>
  </si>
  <si>
    <t>SubArea</t>
  </si>
  <si>
    <t>BuildingTIV</t>
  </si>
  <si>
    <t>OtherTIV</t>
  </si>
  <si>
    <t>ContentsTIV</t>
  </si>
  <si>
    <t>BITIV</t>
  </si>
  <si>
    <t>CondTag</t>
  </si>
  <si>
    <t>Location 1</t>
  </si>
  <si>
    <t>US</t>
  </si>
  <si>
    <t>CA</t>
  </si>
  <si>
    <t>OED ReinsInfo</t>
  </si>
  <si>
    <t>ReinsNumber</t>
  </si>
  <si>
    <t>ReinsName</t>
  </si>
  <si>
    <t>ReinsLayerNumber</t>
  </si>
  <si>
    <t>ReinsPeril</t>
  </si>
  <si>
    <t>ReinsInceptionDate</t>
  </si>
  <si>
    <t>ReinsExpiryDate</t>
  </si>
  <si>
    <t>CededPercent</t>
  </si>
  <si>
    <t>RiskLimit</t>
  </si>
  <si>
    <t>RiskAttachment</t>
  </si>
  <si>
    <t>OccLimit</t>
  </si>
  <si>
    <t>OccAttachment</t>
  </si>
  <si>
    <t>OccFranchiseDed</t>
  </si>
  <si>
    <t>OccReverseFranchise</t>
  </si>
  <si>
    <t>AggLimit</t>
  </si>
  <si>
    <t>AggAttachment</t>
  </si>
  <si>
    <t>AggPeriod</t>
  </si>
  <si>
    <t>PlacedPercent</t>
  </si>
  <si>
    <t>ReinsCurrency</t>
  </si>
  <si>
    <t>InuringPriority</t>
  </si>
  <si>
    <t>ReinsType</t>
  </si>
  <si>
    <t>AttachmentBasis</t>
  </si>
  <si>
    <t>Reinstatement</t>
  </si>
  <si>
    <t>ReinstatementCharge</t>
  </si>
  <si>
    <t>ReinsPremium</t>
  </si>
  <si>
    <t>DeemedPercentPlaced</t>
  </si>
  <si>
    <t>ReinsFXrate</t>
  </si>
  <si>
    <t>TreatyShare</t>
  </si>
  <si>
    <t>UseReinsDates</t>
  </si>
  <si>
    <t>No data</t>
  </si>
  <si>
    <t>OED ReinsScope</t>
  </si>
  <si>
    <t>LocGroup</t>
  </si>
  <si>
    <t>CedantName</t>
  </si>
  <si>
    <t>ProducerName</t>
  </si>
  <si>
    <t>LOB</t>
  </si>
  <si>
    <t>ReinsTag</t>
  </si>
  <si>
    <t>RiskLevel</t>
  </si>
  <si>
    <t>Oasis Implementation</t>
  </si>
  <si>
    <t>Meta data structure (Profile)</t>
  </si>
  <si>
    <t>ProfileDescription</t>
  </si>
  <si>
    <t>ProfileName</t>
  </si>
  <si>
    <t>ProfileID</t>
  </si>
  <si>
    <t>CalcRule</t>
  </si>
  <si>
    <t>AllocRule</t>
  </si>
  <si>
    <t>Deductible and Limit</t>
  </si>
  <si>
    <t>A_1</t>
  </si>
  <si>
    <t>Profile A_1</t>
  </si>
  <si>
    <t>Attributes</t>
  </si>
  <si>
    <t>Example</t>
  </si>
  <si>
    <t>PolicyTC_ID</t>
  </si>
  <si>
    <t>CCY_ID</t>
  </si>
  <si>
    <t>Oasis Data tables</t>
  </si>
  <si>
    <t>Exposures</t>
  </si>
  <si>
    <t>Exposure Dictionary (User defined)</t>
  </si>
  <si>
    <t>Item file</t>
  </si>
  <si>
    <t>Coverage file</t>
  </si>
  <si>
    <t>ITEM_ID</t>
  </si>
  <si>
    <t>Description</t>
  </si>
  <si>
    <t>item_id</t>
  </si>
  <si>
    <t>coverage_id</t>
  </si>
  <si>
    <t>areaperil_id</t>
  </si>
  <si>
    <t>vulnerability_id</t>
  </si>
  <si>
    <t>group_id</t>
  </si>
  <si>
    <t>tiv</t>
  </si>
  <si>
    <t>Location 1 Structure</t>
  </si>
  <si>
    <t>Location 1 Other Structure</t>
  </si>
  <si>
    <t>Location 1 Contents</t>
  </si>
  <si>
    <t>Location 1 Time Element</t>
  </si>
  <si>
    <t>Financial Module</t>
  </si>
  <si>
    <t>Prog (User defined)</t>
  </si>
  <si>
    <t>PROG_ID</t>
  </si>
  <si>
    <t>ACCOUNT_ID</t>
  </si>
  <si>
    <t>PROG_NAME</t>
  </si>
  <si>
    <t xml:space="preserve">Residential policy with multiple coverages and separate coverage terms. </t>
  </si>
  <si>
    <t>Programme</t>
  </si>
  <si>
    <t>from_agg_id</t>
  </si>
  <si>
    <t>level_id</t>
  </si>
  <si>
    <t>to_agg_id</t>
  </si>
  <si>
    <t>PolicyTC</t>
  </si>
  <si>
    <t>layer_id</t>
  </si>
  <si>
    <t>agg_id</t>
  </si>
  <si>
    <t>policytc_id</t>
  </si>
  <si>
    <t>Profile</t>
  </si>
  <si>
    <t>calcrule_id</t>
  </si>
  <si>
    <t>allocrule_id</t>
  </si>
  <si>
    <t>ccy_id</t>
  </si>
  <si>
    <t>deductible</t>
  </si>
  <si>
    <t>limits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</si>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</sst>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-&quot;* #,##0&quot; &quot;;&quot; &quot;* &quot;-&quot;??&quot; &quot;"/>
    <numFmt numFmtId="60" formatCode="#,##0&quot; &quot;;&quot;-&quot;#,##0&quot; &quot;"/>
  </numFmts>
  <fonts count="21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u val="single"/>
      <sz val="10"/>
      <color indexed="8"/>
      <name val="Verdana"/>
    </font>
    <font>
      <b val="1"/>
      <i val="1"/>
      <sz val="11"/>
      <color indexed="8"/>
      <name val="Calibri"/>
    </font>
    <font>
      <b val="1"/>
      <sz val="10"/>
      <color indexed="8"/>
      <name val="Verdana"/>
    </font>
    <font>
      <u val="single"/>
      <sz val="11"/>
      <color indexed="11"/>
      <name val="Calibri"/>
    </font>
    <font>
      <sz val="12"/>
      <color indexed="8"/>
      <name val="Times New Roman"/>
    </font>
    <font>
      <b val="1"/>
      <sz val="14"/>
      <color indexed="8"/>
      <name val="Calibri"/>
    </font>
    <font>
      <u val="single"/>
      <sz val="11"/>
      <color indexed="8"/>
      <name val="Calibri"/>
    </font>
    <font>
      <b val="1"/>
      <sz val="11"/>
      <color indexed="8"/>
      <name val="Calibri"/>
    </font>
    <font>
      <b val="1"/>
      <u val="single"/>
      <sz val="11"/>
      <color indexed="8"/>
      <name val="Calibri"/>
    </font>
    <font>
      <sz val="11"/>
      <color indexed="13"/>
      <name val="Calibri"/>
    </font>
    <font>
      <sz val="11"/>
      <color indexed="14"/>
      <name val="Calibri"/>
    </font>
    <font>
      <b val="1"/>
      <sz val="12"/>
      <color indexed="8"/>
      <name val="Calibri"/>
    </font>
    <font>
      <b val="1"/>
      <sz val="11"/>
      <color indexed="19"/>
      <name val="Calibri"/>
    </font>
    <font>
      <sz val="11"/>
      <color indexed="20"/>
      <name val="Calibri"/>
    </font>
    <font>
      <i val="1"/>
      <sz val="11"/>
      <color indexed="8"/>
      <name val="Calibri"/>
    </font>
    <font>
      <sz val="11"/>
      <color indexed="8"/>
      <name val="Helvetica"/>
    </font>
    <font>
      <sz val="11"/>
      <color indexed="19"/>
      <name val="Calibri"/>
    </font>
    <font>
      <sz val="11"/>
      <color indexed="24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35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9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/>
      <top style="thin">
        <color indexed="12"/>
      </top>
      <bottom/>
      <diagonal/>
    </border>
    <border>
      <left/>
      <right style="thin">
        <color indexed="9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/>
      <right style="thin">
        <color indexed="9"/>
      </right>
      <top style="thin">
        <color indexed="12"/>
      </top>
      <bottom/>
      <diagonal/>
    </border>
    <border>
      <left/>
      <right/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top"/>
    </xf>
    <xf numFmtId="0" fontId="5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horizontal="left" vertical="bottom"/>
    </xf>
    <xf numFmtId="3" fontId="7" borderId="6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horizontal="left"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9" fillId="2" borderId="1" applyNumberFormat="1" applyFont="1" applyFill="1" applyBorder="1" applyAlignment="1" applyProtection="0">
      <alignment vertical="top"/>
    </xf>
    <xf numFmtId="0" fontId="0" fillId="2" borderId="2" applyNumberFormat="0" applyFont="1" applyFill="1" applyBorder="1" applyAlignment="1" applyProtection="0">
      <alignment vertical="top"/>
    </xf>
    <xf numFmtId="0" fontId="0" fillId="2" borderId="3" applyNumberFormat="0" applyFont="1" applyFill="1" applyBorder="1" applyAlignment="1" applyProtection="0">
      <alignment vertical="top"/>
    </xf>
    <xf numFmtId="0" fontId="9" fillId="2" borderId="4" applyNumberFormat="0" applyFont="1" applyFill="1" applyBorder="1" applyAlignment="1" applyProtection="0">
      <alignment vertical="top"/>
    </xf>
    <xf numFmtId="0" fontId="0" fillId="2" borderId="5" applyNumberFormat="0" applyFont="1" applyFill="1" applyBorder="1" applyAlignment="1" applyProtection="0">
      <alignment vertical="top"/>
    </xf>
    <xf numFmtId="0" fontId="0" fillId="2" borderId="6" applyNumberFormat="0" applyFont="1" applyFill="1" applyBorder="1" applyAlignment="1" applyProtection="0">
      <alignment vertical="top"/>
    </xf>
    <xf numFmtId="0" fontId="0" fillId="2" borderId="4" applyNumberFormat="0" applyFont="1" applyFill="1" applyBorder="1" applyAlignment="1" applyProtection="0">
      <alignment vertical="top"/>
    </xf>
    <xf numFmtId="49" fontId="9" fillId="2" borderId="4" applyNumberFormat="1" applyFont="1" applyFill="1" applyBorder="1" applyAlignment="1" applyProtection="0">
      <alignment vertical="top"/>
    </xf>
    <xf numFmtId="49" fontId="10" fillId="2" borderId="4" applyNumberFormat="1" applyFont="1" applyFill="1" applyBorder="1" applyAlignment="1" applyProtection="0">
      <alignment vertical="top"/>
    </xf>
    <xf numFmtId="49" fontId="0" fillId="2" borderId="5" applyNumberFormat="1" applyFont="1" applyFill="1" applyBorder="1" applyAlignment="1" applyProtection="0">
      <alignment vertical="top"/>
    </xf>
    <xf numFmtId="14" fontId="0" fillId="2" borderId="5" applyNumberFormat="1" applyFont="1" applyFill="1" applyBorder="1" applyAlignment="1" applyProtection="0">
      <alignment horizontal="left" vertical="top"/>
    </xf>
    <xf numFmtId="0" fontId="9" fillId="2" borderId="10" applyNumberFormat="0" applyFont="1" applyFill="1" applyBorder="1" applyAlignment="1" applyProtection="0">
      <alignment vertical="top"/>
    </xf>
    <xf numFmtId="0" fontId="0" fillId="2" borderId="11" applyNumberFormat="0" applyFont="1" applyFill="1" applyBorder="1" applyAlignment="1" applyProtection="0">
      <alignment vertical="top"/>
    </xf>
    <xf numFmtId="0" fontId="11" fillId="2" borderId="12" applyNumberFormat="0" applyFont="1" applyFill="1" applyBorder="1" applyAlignment="1" applyProtection="0">
      <alignment vertical="top"/>
    </xf>
    <xf numFmtId="0" fontId="10" fillId="2" borderId="13" applyNumberFormat="0" applyFont="1" applyFill="1" applyBorder="1" applyAlignment="1" applyProtection="0">
      <alignment vertical="top"/>
    </xf>
    <xf numFmtId="49" fontId="10" fillId="2" borderId="13" applyNumberFormat="1" applyFont="1" applyFill="1" applyBorder="1" applyAlignment="1" applyProtection="0">
      <alignment horizontal="right" vertical="top"/>
    </xf>
    <xf numFmtId="0" fontId="10" fillId="2" borderId="13" applyNumberFormat="0" applyFont="1" applyFill="1" applyBorder="1" applyAlignment="1" applyProtection="0">
      <alignment horizontal="right" vertical="top"/>
    </xf>
    <xf numFmtId="0" fontId="0" fillId="2" borderId="13" applyNumberFormat="0" applyFont="1" applyFill="1" applyBorder="1" applyAlignment="1" applyProtection="0">
      <alignment vertical="top"/>
    </xf>
    <xf numFmtId="0" fontId="0" fillId="2" borderId="14" applyNumberFormat="0" applyFont="1" applyFill="1" applyBorder="1" applyAlignment="1" applyProtection="0">
      <alignment vertical="top"/>
    </xf>
    <xf numFmtId="0" fontId="0" fillId="2" borderId="15" applyNumberFormat="0" applyFont="1" applyFill="1" applyBorder="1" applyAlignment="1" applyProtection="0">
      <alignment vertical="top"/>
    </xf>
    <xf numFmtId="49" fontId="0" fillId="2" borderId="16" applyNumberFormat="1" applyFont="1" applyFill="1" applyBorder="1" applyAlignment="1" applyProtection="0">
      <alignment vertical="top"/>
    </xf>
    <xf numFmtId="49" fontId="0" fillId="2" borderId="11" applyNumberFormat="1" applyFont="1" applyFill="1" applyBorder="1" applyAlignment="1" applyProtection="0">
      <alignment vertical="top"/>
    </xf>
    <xf numFmtId="49" fontId="10" fillId="2" borderId="11" applyNumberFormat="1" applyFont="1" applyFill="1" applyBorder="1" applyAlignment="1" applyProtection="0">
      <alignment horizontal="right" vertical="top"/>
    </xf>
    <xf numFmtId="0" fontId="0" fillId="2" borderId="17" applyNumberFormat="0" applyFont="1" applyFill="1" applyBorder="1" applyAlignment="1" applyProtection="0">
      <alignment vertical="top"/>
    </xf>
    <xf numFmtId="3" fontId="0" fillId="2" borderId="5" applyNumberFormat="1" applyFont="1" applyFill="1" applyBorder="1" applyAlignment="1" applyProtection="0">
      <alignment vertical="top"/>
    </xf>
    <xf numFmtId="49" fontId="0" fillId="2" borderId="12" applyNumberFormat="1" applyFont="1" applyFill="1" applyBorder="1" applyAlignment="1" applyProtection="0">
      <alignment vertical="top"/>
    </xf>
    <xf numFmtId="0" fontId="0" fillId="2" borderId="13" applyNumberFormat="0" applyFont="1" applyFill="1" applyBorder="1" applyAlignment="1" applyProtection="0">
      <alignment horizontal="right" vertical="top"/>
    </xf>
    <xf numFmtId="49" fontId="0" fillId="2" borderId="15" applyNumberFormat="1" applyFont="1" applyFill="1" applyBorder="1" applyAlignment="1" applyProtection="0">
      <alignment vertical="top"/>
    </xf>
    <xf numFmtId="3" fontId="0" fillId="2" borderId="5" applyNumberFormat="1" applyFont="1" applyFill="1" applyBorder="1" applyAlignment="1" applyProtection="0">
      <alignment horizontal="right" vertical="top"/>
    </xf>
    <xf numFmtId="3" fontId="12" fillId="2" borderId="5" applyNumberFormat="1" applyFont="1" applyFill="1" applyBorder="1" applyAlignment="1" applyProtection="0">
      <alignment horizontal="right" vertical="top"/>
    </xf>
    <xf numFmtId="0" fontId="0" fillId="2" borderId="5" applyNumberFormat="0" applyFont="1" applyFill="1" applyBorder="1" applyAlignment="1" applyProtection="0">
      <alignment horizontal="right" vertical="top"/>
    </xf>
    <xf numFmtId="0" fontId="0" fillId="2" borderId="11" applyNumberFormat="0" applyFont="1" applyFill="1" applyBorder="1" applyAlignment="1" applyProtection="0">
      <alignment horizontal="right" vertical="top"/>
    </xf>
    <xf numFmtId="49" fontId="0" fillId="2" borderId="13" applyNumberFormat="1" applyFont="1" applyFill="1" applyBorder="1" applyAlignment="1" applyProtection="0">
      <alignment vertical="top"/>
    </xf>
    <xf numFmtId="9" fontId="13" fillId="2" borderId="13" applyNumberFormat="1" applyFont="1" applyFill="1" applyBorder="1" applyAlignment="1" applyProtection="0">
      <alignment horizontal="right" vertical="top"/>
    </xf>
    <xf numFmtId="49" fontId="0" fillId="2" borderId="18" applyNumberFormat="1" applyFont="1" applyFill="1" applyBorder="1" applyAlignment="1" applyProtection="0">
      <alignment vertical="top"/>
    </xf>
    <xf numFmtId="3" fontId="0" fillId="2" borderId="13" applyNumberFormat="1" applyFont="1" applyFill="1" applyBorder="1" applyAlignment="1" applyProtection="0">
      <alignment horizontal="right" vertical="top"/>
    </xf>
    <xf numFmtId="3" fontId="0" fillId="2" borderId="18" applyNumberFormat="1" applyFont="1" applyFill="1" applyBorder="1" applyAlignment="1" applyProtection="0">
      <alignment vertical="top"/>
    </xf>
    <xf numFmtId="0" fontId="0" fillId="2" borderId="19" applyNumberFormat="0" applyFont="1" applyFill="1" applyBorder="1" applyAlignment="1" applyProtection="0">
      <alignment vertical="top"/>
    </xf>
    <xf numFmtId="0" fontId="0" fillId="2" borderId="8" applyNumberFormat="0" applyFont="1" applyFill="1" applyBorder="1" applyAlignment="1" applyProtection="0">
      <alignment vertical="top"/>
    </xf>
    <xf numFmtId="0" fontId="0" fillId="2" borderId="9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8" fillId="4" borderId="21" applyNumberFormat="1" applyFont="1" applyFill="1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0" fillId="4" borderId="24" applyNumberFormat="0" applyFont="1" applyFill="1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49" fontId="14" fillId="4" borderId="24" applyNumberFormat="1" applyFont="1" applyFill="1" applyBorder="1" applyAlignment="1" applyProtection="0">
      <alignment vertical="bottom"/>
    </xf>
    <xf numFmtId="0" fontId="15" borderId="26" applyNumberFormat="0" applyFont="1" applyFill="0" applyBorder="1" applyAlignment="1" applyProtection="0">
      <alignment vertical="bottom"/>
    </xf>
    <xf numFmtId="0" fontId="14" fillId="4" borderId="24" applyNumberFormat="0" applyFont="1" applyFill="1" applyBorder="1" applyAlignment="1" applyProtection="0">
      <alignment vertical="bottom"/>
    </xf>
    <xf numFmtId="49" fontId="10" fillId="4" borderId="24" applyNumberFormat="1" applyFont="1" applyFill="1" applyBorder="1" applyAlignment="1" applyProtection="0">
      <alignment vertical="bottom"/>
    </xf>
    <xf numFmtId="49" fontId="10" borderId="25" applyNumberFormat="1" applyFont="1" applyFill="0" applyBorder="1" applyAlignment="1" applyProtection="0">
      <alignment vertical="bottom"/>
    </xf>
    <xf numFmtId="49" fontId="10" borderId="26" applyNumberFormat="1" applyFont="1" applyFill="0" applyBorder="1" applyAlignment="1" applyProtection="0">
      <alignment vertical="bottom"/>
    </xf>
    <xf numFmtId="0" fontId="0" fillId="4" borderId="24" applyNumberFormat="1" applyFont="1" applyFill="1" applyBorder="1" applyAlignment="1" applyProtection="0">
      <alignment vertical="bottom"/>
    </xf>
    <xf numFmtId="0" fontId="0" borderId="25" applyNumberFormat="1" applyFont="1" applyFill="0" applyBorder="1" applyAlignment="1" applyProtection="0">
      <alignment vertical="bottom"/>
    </xf>
    <xf numFmtId="0" fontId="0" borderId="26" applyNumberFormat="1" applyFont="1" applyFill="0" applyBorder="1" applyAlignment="1" applyProtection="0">
      <alignment vertical="bottom"/>
    </xf>
    <xf numFmtId="49" fontId="0" borderId="26" applyNumberFormat="1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horizontal="center" vertical="bottom"/>
    </xf>
    <xf numFmtId="0" fontId="16" borderId="26" applyNumberFormat="1" applyFont="1" applyFill="0" applyBorder="1" applyAlignment="1" applyProtection="0">
      <alignment vertical="bottom"/>
    </xf>
    <xf numFmtId="59" fontId="0" borderId="26" applyNumberFormat="1" applyFont="1" applyFill="0" applyBorder="1" applyAlignment="1" applyProtection="0">
      <alignment vertical="bottom"/>
    </xf>
    <xf numFmtId="0" fontId="10" borderId="26" applyNumberFormat="0" applyFont="1" applyFill="0" applyBorder="1" applyAlignment="1" applyProtection="0">
      <alignment vertical="bottom"/>
    </xf>
    <xf numFmtId="49" fontId="10" borderId="25" applyNumberFormat="1" applyFont="1" applyFill="0" applyBorder="1" applyAlignment="1" applyProtection="0">
      <alignment horizontal="center" vertical="bottom"/>
    </xf>
    <xf numFmtId="49" fontId="10" borderId="26" applyNumberFormat="1" applyFont="1" applyFill="0" applyBorder="1" applyAlignment="1" applyProtection="0">
      <alignment horizontal="center" vertical="bottom"/>
    </xf>
    <xf numFmtId="49" fontId="17" fillId="4" borderId="24" applyNumberFormat="1" applyFont="1" applyFill="1" applyBorder="1" applyAlignment="1" applyProtection="0">
      <alignment vertical="bottom"/>
    </xf>
    <xf numFmtId="0" fontId="10" borderId="25" applyNumberFormat="0" applyFont="1" applyFill="0" applyBorder="1" applyAlignment="1" applyProtection="0">
      <alignment horizontal="center" vertical="bottom"/>
    </xf>
    <xf numFmtId="0" fontId="10" borderId="26" applyNumberFormat="0" applyFont="1" applyFill="0" applyBorder="1" applyAlignment="1" applyProtection="0">
      <alignment horizontal="center" vertical="bottom"/>
    </xf>
    <xf numFmtId="0" fontId="0" borderId="26" applyNumberFormat="0" applyFont="1" applyFill="0" applyBorder="1" applyAlignment="1" applyProtection="0">
      <alignment horizontal="center" vertical="bottom"/>
    </xf>
    <xf numFmtId="9" fontId="0" borderId="26" applyNumberFormat="1" applyFont="1" applyFill="0" applyBorder="1" applyAlignment="1" applyProtection="0">
      <alignment horizontal="center" vertical="bottom"/>
    </xf>
    <xf numFmtId="3" fontId="0" borderId="26" applyNumberFormat="1" applyFont="1" applyFill="0" applyBorder="1" applyAlignment="1" applyProtection="0">
      <alignment horizontal="center" vertical="bottom"/>
    </xf>
    <xf numFmtId="14" fontId="0" borderId="26" applyNumberFormat="1" applyFont="1" applyFill="0" applyBorder="1" applyAlignment="1" applyProtection="0">
      <alignment horizontal="center" vertical="bottom"/>
    </xf>
    <xf numFmtId="60" fontId="0" borderId="26" applyNumberFormat="1" applyFont="1" applyFill="0" applyBorder="1" applyAlignment="1" applyProtection="0">
      <alignment horizontal="center" vertical="bottom"/>
    </xf>
    <xf numFmtId="0" fontId="0" fillId="4" borderId="24" applyNumberFormat="0" applyFont="1" applyFill="1" applyBorder="1" applyAlignment="1" applyProtection="0">
      <alignment horizontal="center" vertical="bottom"/>
    </xf>
    <xf numFmtId="0" fontId="15" borderId="26" applyNumberFormat="0" applyFont="1" applyFill="0" applyBorder="1" applyAlignment="1" applyProtection="0">
      <alignment horizontal="center" vertical="bottom"/>
    </xf>
    <xf numFmtId="0" fontId="19" borderId="26" applyNumberFormat="0" applyFont="1" applyFill="0" applyBorder="1" applyAlignment="1" applyProtection="0">
      <alignment horizontal="center" vertical="bottom"/>
    </xf>
    <xf numFmtId="0" fontId="19" borderId="26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0" borderId="1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0" borderId="27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27" applyNumberFormat="1" applyFont="1" applyFill="0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49" fontId="20" borderId="11" applyNumberFormat="1" applyFont="1" applyFill="0" applyBorder="1" applyAlignment="1" applyProtection="0">
      <alignment horizontal="right" vertical="bottom"/>
    </xf>
    <xf numFmtId="0" fontId="20" borderId="27" applyNumberFormat="1" applyFont="1" applyFill="0" applyBorder="1" applyAlignment="1" applyProtection="0">
      <alignment horizontal="right" vertical="bottom"/>
    </xf>
    <xf numFmtId="3" fontId="20" borderId="27" applyNumberFormat="1" applyFont="1" applyFill="0" applyBorder="1" applyAlignment="1" applyProtection="0">
      <alignment horizontal="right" vertical="bottom"/>
    </xf>
    <xf numFmtId="0" fontId="10" borderId="4" applyNumberFormat="0" applyFont="1" applyFill="0" applyBorder="1" applyAlignment="1" applyProtection="0">
      <alignment vertical="bottom"/>
    </xf>
    <xf numFmtId="49" fontId="10" borderId="4" applyNumberFormat="1" applyFont="1" applyFill="0" applyBorder="1" applyAlignment="1" applyProtection="0">
      <alignment vertical="bottom"/>
    </xf>
    <xf numFmtId="49" fontId="11" borderId="4" applyNumberFormat="1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49" fontId="0" borderId="30" applyNumberFormat="1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indexed="21"/>
          <bgColor indexed="22"/>
        </patternFill>
      </fill>
    </dxf>
    <dxf>
      <font>
        <color rgb="ffa5a5a5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  <rgbColor rgb="ff7f7f7f"/>
      <rgbColor rgb="ff4f81bd"/>
      <rgbColor rgb="ffc00000"/>
      <rgbColor rgb="ffbdc0bf"/>
      <rgbColor rgb="ffa5a5a5"/>
      <rgbColor rgb="ff3f3f3f"/>
      <rgbColor rgb="ffdbdbdb"/>
      <rgbColor rgb="ffff0000"/>
      <rgbColor rgb="fff2f2f2"/>
      <rgbColor rgb="00000000"/>
      <rgbColor rgb="ffffc7ce"/>
      <rgbColor rgb="ff9c0006"/>
      <rgbColor rgb="ff3b608d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25"/>
  <sheetViews>
    <sheetView workbookViewId="0" showGridLines="0" defaultGridColor="1"/>
  </sheetViews>
  <sheetFormatPr defaultColWidth="8.83333" defaultRowHeight="14.4" customHeight="1" outlineLevelRow="0" outlineLevelCol="0"/>
  <cols>
    <col min="1" max="1" width="23.5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10.3516" style="1" customWidth="1"/>
    <col min="18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ht="1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ht="15" customHeight="1">
      <c r="A3" t="s" s="8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ht="15" customHeight="1">
      <c r="A4" t="s" s="8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ht="1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ht="15" customHeight="1">
      <c r="A6" t="s" s="9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ht="15" customHeight="1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ht="15" customHeight="1">
      <c r="A8" t="s" s="8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ht="15" customHeight="1">
      <c r="A9" t="s" s="11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ht="1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ht="15" customHeight="1">
      <c r="A11" t="s" s="9">
        <v>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ht="15" customHeight="1">
      <c r="A12" s="1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ht="15" customHeight="1">
      <c r="A13" t="s" s="8">
        <v>7</v>
      </c>
      <c r="B13" t="s" s="13">
        <v>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ht="15" customHeight="1">
      <c r="A14" s="1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ht="15" customHeight="1">
      <c r="A15" t="s" s="8">
        <v>9</v>
      </c>
      <c r="B15" t="s" s="13">
        <v>10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ht="15" customHeight="1">
      <c r="A16" s="5"/>
      <c r="B16" t="s" s="13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ht="15" customHeight="1">
      <c r="A17" s="5"/>
      <c r="B17" t="s" s="14">
        <v>12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ht="15" customHeight="1">
      <c r="A18" s="5"/>
      <c r="B18" t="s" s="14">
        <v>13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ht="15" customHeight="1">
      <c r="A19" s="5"/>
      <c r="B19" t="s" s="13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ht="15" customHeight="1">
      <c r="A20" s="5"/>
      <c r="B20" t="s" s="13">
        <v>15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ht="15.6" customHeight="1">
      <c r="A21" s="5"/>
      <c r="B21" t="s" s="14">
        <v>16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5"/>
    </row>
    <row r="22" ht="15" customHeight="1">
      <c r="A22" s="5"/>
      <c r="B22" t="s" s="14">
        <v>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ht="15" customHeight="1">
      <c r="A23" s="5"/>
      <c r="B23" t="s" s="14">
        <v>18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ht="15" customHeight="1">
      <c r="A24" s="5"/>
      <c r="B24" t="s" s="14">
        <v>19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ht="15" customHeight="1">
      <c r="A25" s="16"/>
      <c r="B25" t="s" s="17"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50"/>
  <sheetViews>
    <sheetView workbookViewId="0" showGridLines="0" defaultGridColor="1"/>
  </sheetViews>
  <sheetFormatPr defaultColWidth="9.16667" defaultRowHeight="14.4" customHeight="1" outlineLevelRow="0" outlineLevelCol="0"/>
  <cols>
    <col min="1" max="1" width="25.5" style="20" customWidth="1"/>
    <col min="2" max="2" width="25" style="20" customWidth="1"/>
    <col min="3" max="3" width="11" style="20" customWidth="1"/>
    <col min="4" max="4" width="15" style="20" customWidth="1"/>
    <col min="5" max="5" width="9.35156" style="20" customWidth="1"/>
    <col min="6" max="6" width="13.8516" style="20" customWidth="1"/>
    <col min="7" max="7" width="2.85156" style="20" customWidth="1"/>
    <col min="8" max="8" width="6.67188" style="20" customWidth="1"/>
    <col min="9" max="9" width="9.35156" style="20" customWidth="1"/>
    <col min="10" max="10" width="14.8516" style="20" customWidth="1"/>
    <col min="11" max="11" width="9.35156" style="20" customWidth="1"/>
    <col min="12" max="12" width="13.5" style="20" customWidth="1"/>
    <col min="13" max="13" width="3.17188" style="20" customWidth="1"/>
    <col min="14" max="14" width="13.3516" style="20" customWidth="1"/>
    <col min="15" max="15" width="9.17188" style="20" customWidth="1"/>
    <col min="16" max="16" width="9.17188" style="20" customWidth="1"/>
    <col min="17" max="256" width="9.17188" style="20" customWidth="1"/>
  </cols>
  <sheetData>
    <row r="1" ht="15" customHeight="1">
      <c r="A1" t="s" s="21">
        <v>21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</row>
    <row r="2" ht="15" customHeight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</row>
    <row r="3" ht="15" customHeight="1">
      <c r="A3" t="s" s="11">
        <v>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</row>
    <row r="4" ht="15" customHeight="1">
      <c r="A4" s="27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6"/>
    </row>
    <row r="5" ht="15" customHeight="1">
      <c r="A5" t="s" s="28">
        <v>22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6"/>
    </row>
    <row r="6" ht="1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</row>
    <row r="7" ht="15" customHeight="1">
      <c r="A7" t="s" s="29">
        <v>23</v>
      </c>
      <c r="B7" t="s" s="30">
        <v>24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6"/>
    </row>
    <row r="8" ht="15" customHeight="1">
      <c r="A8" t="s" s="29">
        <v>25</v>
      </c>
      <c r="B8" t="s" s="30">
        <v>26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ht="15" customHeight="1">
      <c r="A9" t="s" s="29">
        <v>27</v>
      </c>
      <c r="B9" s="31">
        <v>41275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6"/>
    </row>
    <row r="10" ht="15" customHeight="1">
      <c r="A10" t="s" s="29">
        <v>28</v>
      </c>
      <c r="B10" s="31">
        <v>41639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6"/>
    </row>
    <row r="11" ht="15" customHeight="1">
      <c r="A11" t="s" s="29">
        <v>29</v>
      </c>
      <c r="B11" t="s" s="30">
        <v>30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6"/>
    </row>
    <row r="12" ht="15" customHeight="1">
      <c r="A12" t="s" s="29">
        <v>31</v>
      </c>
      <c r="B12" t="s" s="30">
        <v>32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6"/>
    </row>
    <row r="13" ht="15" customHeight="1">
      <c r="A13" t="s" s="29">
        <v>33</v>
      </c>
      <c r="B13" t="s" s="30">
        <v>34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6"/>
    </row>
    <row r="14" ht="15" customHeight="1">
      <c r="A14" t="s" s="29">
        <v>35</v>
      </c>
      <c r="B14" t="s" s="30">
        <v>36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6"/>
    </row>
    <row r="15" ht="15" customHeight="1">
      <c r="A15" t="s" s="29">
        <v>37</v>
      </c>
      <c r="B15" t="s" s="30">
        <v>38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6"/>
    </row>
    <row r="16" ht="15" customHeight="1">
      <c r="A16" s="27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/>
    </row>
    <row r="17" ht="15" customHeight="1">
      <c r="A17" t="s" s="28">
        <v>39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</row>
    <row r="18" ht="15" customHeight="1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</row>
    <row r="19" ht="15" customHeight="1">
      <c r="A19" t="s" s="11">
        <v>40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</row>
    <row r="20" ht="15" customHeight="1">
      <c r="A20" t="s" s="11">
        <v>41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</row>
    <row r="21" ht="15" customHeight="1">
      <c r="A21" t="s" s="11">
        <v>42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</row>
    <row r="22" ht="15" customHeight="1">
      <c r="A22" t="s" s="11">
        <v>43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</row>
    <row r="23" ht="15" customHeight="1">
      <c r="A23" t="s" s="11">
        <v>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</row>
    <row r="24" ht="15" customHeight="1">
      <c r="A24" s="2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</row>
    <row r="25" ht="15" customHeight="1">
      <c r="A25" t="s" s="28">
        <v>45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ht="15" customHeight="1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</row>
    <row r="27" ht="15" customHeight="1">
      <c r="A27" t="s" s="11">
        <v>46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</row>
    <row r="28" ht="15" customHeight="1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</row>
    <row r="29" ht="15" customHeight="1">
      <c r="A29" t="s" s="28">
        <v>47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</row>
    <row r="30" ht="15" customHeight="1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</row>
    <row r="31" ht="15" customHeight="1">
      <c r="A31" t="s" s="11">
        <v>48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</row>
    <row r="32" ht="15" customHeight="1">
      <c r="A32" s="27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</row>
    <row r="33" ht="15" customHeight="1">
      <c r="A33" t="s" s="28">
        <v>49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</row>
    <row r="34" ht="15" customHeight="1">
      <c r="A34" s="32"/>
      <c r="B34" s="33"/>
      <c r="C34" s="33"/>
      <c r="D34" s="33"/>
      <c r="E34" s="33"/>
      <c r="F34" s="33"/>
      <c r="G34" s="33"/>
      <c r="H34" s="33"/>
      <c r="I34" s="25"/>
      <c r="J34" s="25"/>
      <c r="K34" s="25"/>
      <c r="L34" s="25"/>
      <c r="M34" s="25"/>
      <c r="N34" s="25"/>
      <c r="O34" s="25"/>
      <c r="P34" s="26"/>
    </row>
    <row r="35" ht="15" customHeight="1">
      <c r="A35" s="34"/>
      <c r="B35" s="35"/>
      <c r="C35" t="s" s="36">
        <v>50</v>
      </c>
      <c r="D35" s="37"/>
      <c r="E35" s="37"/>
      <c r="F35" s="37"/>
      <c r="G35" s="38"/>
      <c r="H35" s="39"/>
      <c r="I35" s="40"/>
      <c r="J35" s="25"/>
      <c r="K35" s="25"/>
      <c r="L35" s="25"/>
      <c r="M35" s="25"/>
      <c r="N35" s="25"/>
      <c r="O35" s="25"/>
      <c r="P35" s="26"/>
    </row>
    <row r="36" ht="15" customHeight="1">
      <c r="A36" t="s" s="41">
        <v>51</v>
      </c>
      <c r="B36" t="s" s="42">
        <v>52</v>
      </c>
      <c r="C36" t="s" s="43">
        <v>53</v>
      </c>
      <c r="D36" t="s" s="43">
        <v>54</v>
      </c>
      <c r="E36" t="s" s="43">
        <v>55</v>
      </c>
      <c r="F36" t="s" s="43">
        <v>56</v>
      </c>
      <c r="G36" s="25"/>
      <c r="H36" s="44"/>
      <c r="I36" s="40"/>
      <c r="J36" s="25"/>
      <c r="K36" s="25"/>
      <c r="L36" s="45"/>
      <c r="M36" s="25"/>
      <c r="N36" s="25"/>
      <c r="O36" s="25"/>
      <c r="P36" s="26"/>
    </row>
    <row r="37" ht="15" customHeight="1">
      <c r="A37" t="s" s="46">
        <v>57</v>
      </c>
      <c r="B37" s="38"/>
      <c r="C37" s="47"/>
      <c r="D37" s="47"/>
      <c r="E37" s="47"/>
      <c r="F37" s="47"/>
      <c r="G37" s="25"/>
      <c r="H37" s="44"/>
      <c r="I37" s="40"/>
      <c r="J37" s="25"/>
      <c r="K37" s="25"/>
      <c r="L37" s="25"/>
      <c r="M37" s="25"/>
      <c r="N37" s="25"/>
      <c r="O37" s="25"/>
      <c r="P37" s="26"/>
    </row>
    <row r="38" ht="15" customHeight="1">
      <c r="A38" t="s" s="48">
        <v>58</v>
      </c>
      <c r="B38" t="s" s="30">
        <v>59</v>
      </c>
      <c r="C38" s="49">
        <v>1000000</v>
      </c>
      <c r="D38" s="49">
        <v>100000</v>
      </c>
      <c r="E38" s="49">
        <v>50000</v>
      </c>
      <c r="F38" s="49">
        <v>20000</v>
      </c>
      <c r="G38" s="25"/>
      <c r="H38" s="44"/>
      <c r="I38" s="40"/>
      <c r="J38" s="25"/>
      <c r="K38" s="25"/>
      <c r="L38" s="25"/>
      <c r="M38" s="25"/>
      <c r="N38" s="25"/>
      <c r="O38" s="25"/>
      <c r="P38" s="26"/>
    </row>
    <row r="39" ht="15" customHeight="1">
      <c r="A39" t="s" s="48">
        <v>60</v>
      </c>
      <c r="B39" t="s" s="30">
        <v>61</v>
      </c>
      <c r="C39" s="49"/>
      <c r="D39" s="49"/>
      <c r="E39" s="49"/>
      <c r="F39" s="49"/>
      <c r="G39" s="25"/>
      <c r="H39" s="44"/>
      <c r="I39" s="40"/>
      <c r="J39" s="25"/>
      <c r="K39" s="25"/>
      <c r="L39" s="25"/>
      <c r="M39" s="25"/>
      <c r="N39" s="25"/>
      <c r="O39" s="25"/>
      <c r="P39" s="26"/>
    </row>
    <row r="40" ht="15" customHeight="1">
      <c r="A40" t="s" s="48">
        <v>62</v>
      </c>
      <c r="B40" t="s" s="30">
        <v>63</v>
      </c>
      <c r="C40" s="50">
        <v>50000</v>
      </c>
      <c r="D40" s="50">
        <v>5000</v>
      </c>
      <c r="E40" s="50">
        <v>2500</v>
      </c>
      <c r="F40" s="50">
        <v>0</v>
      </c>
      <c r="G40" s="25"/>
      <c r="H40" s="44"/>
      <c r="I40" s="40"/>
      <c r="J40" s="25"/>
      <c r="K40" s="25"/>
      <c r="L40" s="25"/>
      <c r="M40" s="25"/>
      <c r="N40" s="25"/>
      <c r="O40" s="25"/>
      <c r="P40" s="26"/>
    </row>
    <row r="41" ht="15" customHeight="1">
      <c r="A41" t="s" s="48">
        <v>64</v>
      </c>
      <c r="B41" t="s" s="30">
        <v>65</v>
      </c>
      <c r="C41" s="50">
        <v>900000</v>
      </c>
      <c r="D41" s="50">
        <v>90000</v>
      </c>
      <c r="E41" s="50">
        <v>45000</v>
      </c>
      <c r="F41" s="50">
        <v>18000</v>
      </c>
      <c r="G41" s="25"/>
      <c r="H41" s="44"/>
      <c r="I41" s="40"/>
      <c r="J41" s="25"/>
      <c r="K41" s="25"/>
      <c r="L41" s="25"/>
      <c r="M41" s="25"/>
      <c r="N41" s="25"/>
      <c r="O41" s="25"/>
      <c r="P41" s="26"/>
    </row>
    <row r="42" ht="15" customHeight="1">
      <c r="A42" s="40"/>
      <c r="B42" s="25"/>
      <c r="C42" s="51"/>
      <c r="D42" s="51"/>
      <c r="E42" s="51"/>
      <c r="F42" s="51"/>
      <c r="G42" s="25"/>
      <c r="H42" s="44"/>
      <c r="I42" s="40"/>
      <c r="J42" s="25"/>
      <c r="K42" s="25"/>
      <c r="L42" s="25"/>
      <c r="M42" s="25"/>
      <c r="N42" s="25"/>
      <c r="O42" s="25"/>
      <c r="P42" s="26"/>
    </row>
    <row r="43" ht="15" customHeight="1">
      <c r="A43" t="s" s="41">
        <v>66</v>
      </c>
      <c r="B43" s="33"/>
      <c r="C43" s="52"/>
      <c r="D43" s="52"/>
      <c r="E43" s="52"/>
      <c r="F43" s="52"/>
      <c r="G43" s="25"/>
      <c r="H43" s="44"/>
      <c r="I43" s="40"/>
      <c r="J43" s="25"/>
      <c r="K43" s="25"/>
      <c r="L43" s="25"/>
      <c r="M43" s="25"/>
      <c r="N43" s="25"/>
      <c r="O43" s="25"/>
      <c r="P43" s="26"/>
    </row>
    <row r="44" ht="15" customHeight="1">
      <c r="A44" t="s" s="46">
        <v>67</v>
      </c>
      <c r="B44" t="s" s="53">
        <v>68</v>
      </c>
      <c r="C44" s="54">
        <v>0.1</v>
      </c>
      <c r="D44" s="54">
        <v>0.1</v>
      </c>
      <c r="E44" s="54">
        <v>0.05</v>
      </c>
      <c r="F44" s="54">
        <v>0.02</v>
      </c>
      <c r="G44" s="25"/>
      <c r="H44" s="44"/>
      <c r="I44" s="40"/>
      <c r="J44" s="25"/>
      <c r="K44" s="25"/>
      <c r="L44" s="25"/>
      <c r="M44" s="25"/>
      <c r="N44" s="25"/>
      <c r="O44" s="25"/>
      <c r="P44" s="26"/>
    </row>
    <row r="45" ht="15" customHeight="1">
      <c r="A45" s="40"/>
      <c r="B45" s="25"/>
      <c r="C45" s="51"/>
      <c r="D45" s="51"/>
      <c r="E45" s="51"/>
      <c r="F45" s="51"/>
      <c r="G45" s="25"/>
      <c r="H45" s="44"/>
      <c r="I45" s="40"/>
      <c r="J45" s="25"/>
      <c r="K45" s="25"/>
      <c r="L45" s="25"/>
      <c r="M45" s="25"/>
      <c r="N45" s="25"/>
      <c r="O45" s="25"/>
      <c r="P45" s="26"/>
    </row>
    <row r="46" ht="15" customHeight="1">
      <c r="A46" t="s" s="41">
        <v>69</v>
      </c>
      <c r="B46" s="33"/>
      <c r="C46" s="52"/>
      <c r="D46" s="52"/>
      <c r="E46" s="52"/>
      <c r="F46" s="52"/>
      <c r="G46" s="25"/>
      <c r="H46" t="s" s="55">
        <v>70</v>
      </c>
      <c r="I46" s="40"/>
      <c r="J46" s="25"/>
      <c r="K46" s="25"/>
      <c r="L46" s="25"/>
      <c r="M46" s="25"/>
      <c r="N46" s="25"/>
      <c r="O46" s="25"/>
      <c r="P46" s="26"/>
    </row>
    <row r="47" ht="15" customHeight="1">
      <c r="A47" t="s" s="46">
        <v>71</v>
      </c>
      <c r="B47" t="s" s="53">
        <v>72</v>
      </c>
      <c r="C47" s="56">
        <f>C44*C38</f>
        <v>100000</v>
      </c>
      <c r="D47" s="56">
        <f>D44*D38</f>
        <v>10000</v>
      </c>
      <c r="E47" s="56">
        <f>E44*E38</f>
        <v>2500</v>
      </c>
      <c r="F47" s="56">
        <f>F44*F38</f>
        <v>400</v>
      </c>
      <c r="G47" s="25"/>
      <c r="H47" s="39"/>
      <c r="I47" s="40"/>
      <c r="J47" s="25"/>
      <c r="K47" s="25"/>
      <c r="L47" s="25"/>
      <c r="M47" s="25"/>
      <c r="N47" s="25"/>
      <c r="O47" s="25"/>
      <c r="P47" s="26"/>
    </row>
    <row r="48" ht="15" customHeight="1">
      <c r="A48" t="s" s="48">
        <v>73</v>
      </c>
      <c r="B48" t="s" s="30">
        <v>74</v>
      </c>
      <c r="C48" s="49">
        <f>MAX(C47-C40,0)</f>
        <v>50000</v>
      </c>
      <c r="D48" s="49">
        <f>MAX(D47-D40,0)</f>
        <v>5000</v>
      </c>
      <c r="E48" s="49">
        <f>MAX(E47-E40,0)</f>
        <v>0</v>
      </c>
      <c r="F48" s="49">
        <f>MAX(F47-F40,0)</f>
        <v>400</v>
      </c>
      <c r="G48" s="25"/>
      <c r="H48" s="44"/>
      <c r="I48" s="40"/>
      <c r="J48" s="25"/>
      <c r="K48" s="25"/>
      <c r="L48" s="25"/>
      <c r="M48" s="25"/>
      <c r="N48" s="25"/>
      <c r="O48" s="25"/>
      <c r="P48" s="26"/>
    </row>
    <row r="49" ht="15" customHeight="1">
      <c r="A49" t="s" s="48">
        <v>75</v>
      </c>
      <c r="B49" t="s" s="30">
        <v>76</v>
      </c>
      <c r="C49" s="49">
        <f>MIN(C48,C41)</f>
        <v>50000</v>
      </c>
      <c r="D49" s="49">
        <f>MIN(D48,D41)</f>
        <v>5000</v>
      </c>
      <c r="E49" s="49">
        <f>MIN(E48,E41)</f>
        <v>0</v>
      </c>
      <c r="F49" s="49">
        <f>MIN(F48,F41)</f>
        <v>400</v>
      </c>
      <c r="G49" s="25"/>
      <c r="H49" s="44"/>
      <c r="I49" s="40"/>
      <c r="J49" s="25"/>
      <c r="K49" s="25"/>
      <c r="L49" s="25"/>
      <c r="M49" s="25"/>
      <c r="N49" s="25"/>
      <c r="O49" s="25"/>
      <c r="P49" s="26"/>
    </row>
    <row r="50" ht="15" customHeight="1">
      <c r="A50" t="s" s="41">
        <v>77</v>
      </c>
      <c r="B50" t="s" s="42">
        <v>78</v>
      </c>
      <c r="C50" s="52"/>
      <c r="D50" s="52"/>
      <c r="E50" s="52"/>
      <c r="F50" s="52"/>
      <c r="G50" s="33"/>
      <c r="H50" s="57">
        <f>SUM(C49:F49)</f>
        <v>55400</v>
      </c>
      <c r="I50" s="58"/>
      <c r="J50" s="59"/>
      <c r="K50" s="59"/>
      <c r="L50" s="59"/>
      <c r="M50" s="59"/>
      <c r="N50" s="59"/>
      <c r="O50" s="59"/>
      <c r="P50" s="60"/>
    </row>
  </sheetData>
  <pageMargins left="0.708661" right="0.708661" top="0.748031" bottom="0.748031" header="0.314961" footer="0.314961"/>
  <pageSetup firstPageNumber="1" fitToHeight="1" fitToWidth="1" scale="44" useFirstPageNumber="0" orientation="portrait" pageOrder="downThenOver"/>
  <headerFooter>
    <oddHeader>&amp;C&amp;"Calibri,Bold"&amp;14&amp;K000000Format 3</oddHeader>
    <oddFooter>&amp;L&amp;"Calibri,Regular"&amp;11&amp;K00000008/11/2018&amp;C&amp;"Helvetica,Regular"&amp;12&amp;K000000&amp;P&amp;R&amp;"Calibri,Regular"&amp;11&amp;K000000fm3_Worked_example_policy_calculation_1.xlsx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A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4.75" customHeight="1" outlineLevelRow="0" outlineLevelCol="0"/>
  <cols>
    <col min="1" max="1" width="16.3516" style="61" customWidth="1"/>
    <col min="2" max="2" width="16.3516" style="61" customWidth="1"/>
    <col min="3" max="3" width="16.3516" style="61" customWidth="1"/>
    <col min="4" max="4" width="16.3516" style="61" customWidth="1"/>
    <col min="5" max="5" width="16.3516" style="61" customWidth="1"/>
    <col min="6" max="6" width="16.3516" style="61" customWidth="1"/>
    <col min="7" max="7" width="16.3516" style="61" customWidth="1"/>
    <col min="8" max="8" width="16.3516" style="61" customWidth="1"/>
    <col min="9" max="9" width="16.3516" style="61" customWidth="1"/>
    <col min="10" max="10" width="16.3516" style="61" customWidth="1"/>
    <col min="11" max="11" width="16.3516" style="61" customWidth="1"/>
    <col min="12" max="12" width="16.3516" style="61" customWidth="1"/>
    <col min="13" max="13" width="16.3516" style="61" customWidth="1"/>
    <col min="14" max="14" width="16.3516" style="61" customWidth="1"/>
    <col min="15" max="15" width="16.3516" style="61" customWidth="1"/>
    <col min="16" max="16" width="16.3516" style="61" customWidth="1"/>
    <col min="17" max="17" width="16.3516" style="61" customWidth="1"/>
    <col min="18" max="18" width="16.3516" style="61" customWidth="1"/>
    <col min="19" max="19" width="16.3516" style="61" customWidth="1"/>
    <col min="20" max="20" width="16.3516" style="61" customWidth="1"/>
    <col min="21" max="21" width="16.3516" style="61" customWidth="1"/>
    <col min="22" max="22" width="16.3516" style="61" customWidth="1"/>
    <col min="23" max="23" width="16.3516" style="61" customWidth="1"/>
    <col min="24" max="24" width="16.3516" style="61" customWidth="1"/>
    <col min="25" max="25" width="16.3516" style="61" customWidth="1"/>
    <col min="26" max="26" width="16.3516" style="61" customWidth="1"/>
    <col min="27" max="27" width="16.3516" style="61" customWidth="1"/>
    <col min="28" max="28" width="16.3516" style="61" customWidth="1"/>
    <col min="29" max="29" width="16.3516" style="61" customWidth="1"/>
    <col min="30" max="30" width="16.3516" style="61" customWidth="1"/>
    <col min="31" max="31" width="16.3516" style="61" customWidth="1"/>
    <col min="32" max="32" width="16.3516" style="61" customWidth="1"/>
    <col min="33" max="33" width="16.3516" style="61" customWidth="1"/>
    <col min="34" max="34" width="16.3516" style="61" customWidth="1"/>
    <col min="35" max="35" width="16.3516" style="61" customWidth="1"/>
    <col min="36" max="36" width="16.3516" style="61" customWidth="1"/>
    <col min="37" max="37" width="16.3516" style="61" customWidth="1"/>
    <col min="38" max="38" width="16.3516" style="61" customWidth="1"/>
    <col min="39" max="39" width="16.3516" style="61" customWidth="1"/>
    <col min="40" max="40" width="16.3516" style="61" customWidth="1"/>
    <col min="41" max="41" width="16.3516" style="61" customWidth="1"/>
    <col min="42" max="42" width="16.3516" style="61" customWidth="1"/>
    <col min="43" max="43" width="16.3516" style="61" customWidth="1"/>
    <col min="44" max="44" width="16.3516" style="61" customWidth="1"/>
    <col min="45" max="45" width="16.3516" style="61" customWidth="1"/>
    <col min="46" max="46" width="16.3516" style="61" customWidth="1"/>
    <col min="47" max="47" width="16.3516" style="61" customWidth="1"/>
    <col min="48" max="48" width="16.3516" style="61" customWidth="1"/>
    <col min="49" max="49" width="16.3516" style="61" customWidth="1"/>
    <col min="50" max="50" width="16.3516" style="61" customWidth="1"/>
    <col min="51" max="51" width="16.3516" style="61" customWidth="1"/>
    <col min="52" max="52" width="16.3516" style="61" customWidth="1"/>
    <col min="53" max="53" width="16.3516" style="61" customWidth="1"/>
    <col min="54" max="54" width="16.3516" style="61" customWidth="1"/>
    <col min="55" max="55" width="16.3516" style="61" customWidth="1"/>
    <col min="56" max="56" width="16.3516" style="61" customWidth="1"/>
    <col min="57" max="57" width="16.3516" style="61" customWidth="1"/>
    <col min="58" max="58" width="16.3516" style="61" customWidth="1"/>
    <col min="59" max="59" width="16.3516" style="61" customWidth="1"/>
    <col min="60" max="60" width="16.3516" style="61" customWidth="1"/>
    <col min="61" max="61" width="16.3516" style="61" customWidth="1"/>
    <col min="62" max="62" width="16.3516" style="61" customWidth="1"/>
    <col min="63" max="63" width="16.3516" style="61" customWidth="1"/>
    <col min="64" max="64" width="16.3516" style="61" customWidth="1"/>
    <col min="65" max="65" width="16.3516" style="61" customWidth="1"/>
    <col min="66" max="66" width="16.3516" style="61" customWidth="1"/>
    <col min="67" max="67" width="16.3516" style="61" customWidth="1"/>
    <col min="68" max="68" width="16.3516" style="61" customWidth="1"/>
    <col min="69" max="69" width="16.3516" style="61" customWidth="1"/>
    <col min="70" max="70" width="16.3516" style="61" customWidth="1"/>
    <col min="71" max="71" width="16.3516" style="61" customWidth="1"/>
    <col min="72" max="72" width="16.3516" style="61" customWidth="1"/>
    <col min="73" max="73" width="16.3516" style="61" customWidth="1"/>
    <col min="74" max="74" width="16.3516" style="61" customWidth="1"/>
    <col min="75" max="75" width="16.3516" style="61" customWidth="1"/>
    <col min="76" max="76" width="16.3516" style="61" customWidth="1"/>
    <col min="77" max="77" width="16.3516" style="61" customWidth="1"/>
    <col min="78" max="78" width="16.3516" style="61" customWidth="1"/>
    <col min="79" max="79" width="16.3516" style="61" customWidth="1"/>
    <col min="80" max="80" width="16.3516" style="61" customWidth="1"/>
    <col min="81" max="81" width="16.3516" style="61" customWidth="1"/>
    <col min="82" max="82" width="16.3516" style="61" customWidth="1"/>
    <col min="83" max="83" width="16.3516" style="61" customWidth="1"/>
    <col min="84" max="84" width="16.3516" style="61" customWidth="1"/>
    <col min="85" max="85" width="16.3516" style="61" customWidth="1"/>
    <col min="86" max="86" width="16.3516" style="61" customWidth="1"/>
    <col min="87" max="87" width="16.3516" style="61" customWidth="1"/>
    <col min="88" max="88" width="16.3516" style="61" customWidth="1"/>
    <col min="89" max="89" width="16.3516" style="61" customWidth="1"/>
    <col min="90" max="90" width="16.3516" style="61" customWidth="1"/>
    <col min="91" max="91" width="16.3516" style="61" customWidth="1"/>
    <col min="92" max="92" width="16.3516" style="61" customWidth="1"/>
    <col min="93" max="93" width="16.3516" style="61" customWidth="1"/>
    <col min="94" max="94" width="16.3516" style="61" customWidth="1"/>
    <col min="95" max="95" width="16.3516" style="61" customWidth="1"/>
    <col min="96" max="96" width="16.3516" style="61" customWidth="1"/>
    <col min="97" max="97" width="16.3516" style="61" customWidth="1"/>
    <col min="98" max="98" width="16.3516" style="61" customWidth="1"/>
    <col min="99" max="99" width="16.3516" style="61" customWidth="1"/>
    <col min="100" max="100" width="16.3516" style="61" customWidth="1"/>
    <col min="101" max="101" width="16.3516" style="61" customWidth="1"/>
    <col min="102" max="102" width="16.3516" style="61" customWidth="1"/>
    <col min="103" max="103" width="16.3516" style="61" customWidth="1"/>
    <col min="104" max="104" width="16.3516" style="61" customWidth="1"/>
    <col min="105" max="105" width="16.3516" style="61" customWidth="1"/>
    <col min="106" max="256" width="16.3516" style="61" customWidth="1"/>
  </cols>
  <sheetData>
    <row r="1" ht="14.55" customHeight="1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</row>
    <row r="2" ht="18.55" customHeight="1">
      <c r="A2" t="s" s="63">
        <v>79</v>
      </c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</row>
    <row r="3" ht="14.35" customHeight="1">
      <c r="A3" s="66"/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</row>
    <row r="4" ht="16.35" customHeight="1">
      <c r="A4" t="s" s="69">
        <v>80</v>
      </c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70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</row>
    <row r="5" ht="16.35" customHeight="1">
      <c r="A5" s="71"/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70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</row>
    <row r="6" ht="14.35" customHeight="1">
      <c r="A6" t="s" s="72">
        <v>81</v>
      </c>
      <c r="B6" t="s" s="73">
        <v>82</v>
      </c>
      <c r="C6" t="s" s="74">
        <v>83</v>
      </c>
      <c r="D6" t="s" s="74">
        <v>84</v>
      </c>
      <c r="E6" t="s" s="74">
        <v>85</v>
      </c>
      <c r="F6" t="s" s="74">
        <v>86</v>
      </c>
      <c r="G6" t="s" s="74">
        <v>87</v>
      </c>
      <c r="H6" t="s" s="74">
        <v>88</v>
      </c>
      <c r="I6" t="s" s="74">
        <v>89</v>
      </c>
      <c r="J6" t="s" s="74">
        <v>90</v>
      </c>
      <c r="K6" t="s" s="74">
        <v>91</v>
      </c>
      <c r="L6" t="s" s="74">
        <v>92</v>
      </c>
      <c r="M6" t="s" s="74">
        <v>93</v>
      </c>
      <c r="N6" t="s" s="74">
        <v>94</v>
      </c>
      <c r="O6" t="s" s="74">
        <v>95</v>
      </c>
      <c r="P6" t="s" s="74">
        <v>96</v>
      </c>
      <c r="Q6" t="s" s="74">
        <v>97</v>
      </c>
      <c r="R6" t="s" s="74">
        <v>98</v>
      </c>
      <c r="S6" t="s" s="74">
        <v>99</v>
      </c>
      <c r="T6" t="s" s="74">
        <v>100</v>
      </c>
      <c r="U6" t="s" s="74">
        <v>101</v>
      </c>
      <c r="V6" t="s" s="74">
        <v>102</v>
      </c>
      <c r="W6" t="s" s="74">
        <v>103</v>
      </c>
      <c r="X6" t="s" s="74">
        <v>104</v>
      </c>
      <c r="Y6" t="s" s="74">
        <v>105</v>
      </c>
      <c r="Z6" t="s" s="74">
        <v>106</v>
      </c>
      <c r="AA6" t="s" s="74">
        <v>107</v>
      </c>
      <c r="AB6" t="s" s="74">
        <v>108</v>
      </c>
      <c r="AC6" t="s" s="74">
        <v>109</v>
      </c>
      <c r="AD6" t="s" s="74">
        <v>110</v>
      </c>
      <c r="AE6" t="s" s="74">
        <v>111</v>
      </c>
      <c r="AF6" t="s" s="74">
        <v>112</v>
      </c>
      <c r="AG6" t="s" s="74">
        <v>113</v>
      </c>
      <c r="AH6" t="s" s="74">
        <v>114</v>
      </c>
      <c r="AI6" t="s" s="74">
        <v>115</v>
      </c>
      <c r="AJ6" t="s" s="74">
        <v>116</v>
      </c>
      <c r="AK6" t="s" s="74">
        <v>117</v>
      </c>
      <c r="AL6" t="s" s="74">
        <v>118</v>
      </c>
      <c r="AM6" t="s" s="74">
        <v>119</v>
      </c>
      <c r="AN6" t="s" s="74">
        <v>120</v>
      </c>
      <c r="AO6" t="s" s="74">
        <v>121</v>
      </c>
      <c r="AP6" t="s" s="74">
        <v>122</v>
      </c>
      <c r="AQ6" t="s" s="74">
        <v>123</v>
      </c>
      <c r="AR6" t="s" s="74">
        <v>124</v>
      </c>
      <c r="AS6" t="s" s="74">
        <v>125</v>
      </c>
      <c r="AT6" t="s" s="74">
        <v>126</v>
      </c>
      <c r="AU6" t="s" s="74">
        <v>127</v>
      </c>
      <c r="AV6" t="s" s="74">
        <v>128</v>
      </c>
      <c r="AW6" t="s" s="74">
        <v>129</v>
      </c>
      <c r="AX6" t="s" s="74">
        <v>130</v>
      </c>
      <c r="AY6" t="s" s="74">
        <v>131</v>
      </c>
      <c r="AZ6" t="s" s="74">
        <v>132</v>
      </c>
      <c r="BA6" t="s" s="74">
        <v>133</v>
      </c>
      <c r="BB6" t="s" s="74">
        <v>134</v>
      </c>
      <c r="BC6" t="s" s="74">
        <v>135</v>
      </c>
      <c r="BD6" t="s" s="74">
        <v>136</v>
      </c>
      <c r="BE6" t="s" s="74">
        <v>137</v>
      </c>
      <c r="BF6" t="s" s="74">
        <v>138</v>
      </c>
      <c r="BG6" t="s" s="74">
        <v>139</v>
      </c>
      <c r="BH6" t="s" s="74">
        <v>140</v>
      </c>
      <c r="BI6" t="s" s="74">
        <v>141</v>
      </c>
      <c r="BJ6" t="s" s="74">
        <v>142</v>
      </c>
      <c r="BK6" t="s" s="74">
        <v>143</v>
      </c>
      <c r="BL6" t="s" s="74">
        <v>144</v>
      </c>
      <c r="BM6" t="s" s="74">
        <v>145</v>
      </c>
      <c r="BN6" t="s" s="74">
        <v>146</v>
      </c>
      <c r="BO6" t="s" s="74">
        <v>147</v>
      </c>
      <c r="BP6" t="s" s="74">
        <v>148</v>
      </c>
      <c r="BQ6" t="s" s="74">
        <v>149</v>
      </c>
      <c r="BR6" t="s" s="74">
        <v>150</v>
      </c>
      <c r="BS6" t="s" s="74">
        <v>151</v>
      </c>
      <c r="BT6" t="s" s="74">
        <v>152</v>
      </c>
      <c r="BU6" t="s" s="74">
        <v>153</v>
      </c>
      <c r="BV6" t="s" s="74">
        <v>154</v>
      </c>
      <c r="BW6" t="s" s="74">
        <v>155</v>
      </c>
      <c r="BX6" t="s" s="74">
        <v>156</v>
      </c>
      <c r="BY6" t="s" s="74">
        <v>157</v>
      </c>
      <c r="BZ6" t="s" s="74">
        <v>158</v>
      </c>
      <c r="CA6" t="s" s="74">
        <v>159</v>
      </c>
      <c r="CB6" t="s" s="74">
        <v>160</v>
      </c>
      <c r="CC6" t="s" s="74">
        <v>161</v>
      </c>
      <c r="CD6" t="s" s="74">
        <v>162</v>
      </c>
      <c r="CE6" t="s" s="74">
        <v>163</v>
      </c>
      <c r="CF6" t="s" s="74">
        <v>164</v>
      </c>
      <c r="CG6" t="s" s="74">
        <v>165</v>
      </c>
      <c r="CH6" t="s" s="74">
        <v>166</v>
      </c>
      <c r="CI6" t="s" s="74">
        <v>167</v>
      </c>
      <c r="CJ6" t="s" s="74">
        <v>168</v>
      </c>
      <c r="CK6" t="s" s="74">
        <v>169</v>
      </c>
      <c r="CL6" t="s" s="74">
        <v>170</v>
      </c>
      <c r="CM6" t="s" s="74">
        <v>171</v>
      </c>
      <c r="CN6" t="s" s="74">
        <v>172</v>
      </c>
      <c r="CO6" t="s" s="74">
        <v>173</v>
      </c>
      <c r="CP6" t="s" s="74">
        <v>174</v>
      </c>
      <c r="CQ6" t="s" s="74">
        <v>175</v>
      </c>
      <c r="CR6" t="s" s="74">
        <v>176</v>
      </c>
      <c r="CS6" t="s" s="74">
        <v>177</v>
      </c>
      <c r="CT6" t="s" s="74">
        <v>178</v>
      </c>
      <c r="CU6" t="s" s="74">
        <v>179</v>
      </c>
      <c r="CV6" t="s" s="74">
        <v>180</v>
      </c>
      <c r="CW6" t="s" s="74">
        <v>181</v>
      </c>
      <c r="CX6" t="s" s="74">
        <v>182</v>
      </c>
      <c r="CY6" t="s" s="74">
        <v>183</v>
      </c>
      <c r="CZ6" t="s" s="74">
        <v>184</v>
      </c>
      <c r="DA6" t="s" s="74">
        <v>185</v>
      </c>
    </row>
    <row r="7" ht="14.35" customHeight="1">
      <c r="A7" s="75">
        <v>1</v>
      </c>
      <c r="B7" s="76">
        <v>1</v>
      </c>
      <c r="C7" s="77">
        <v>1</v>
      </c>
      <c r="D7" t="s" s="78">
        <v>186</v>
      </c>
      <c r="E7" s="77">
        <v>0</v>
      </c>
      <c r="F7" s="77">
        <v>0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  <c r="S7" s="77">
        <v>0</v>
      </c>
      <c r="T7" s="77">
        <v>0</v>
      </c>
      <c r="U7" s="77">
        <v>0</v>
      </c>
      <c r="V7" s="77">
        <v>0</v>
      </c>
      <c r="W7" s="77">
        <v>0</v>
      </c>
      <c r="X7" s="77">
        <v>0</v>
      </c>
      <c r="Y7" s="77">
        <v>0</v>
      </c>
      <c r="Z7" s="77">
        <v>0</v>
      </c>
      <c r="AA7" s="77">
        <v>0</v>
      </c>
      <c r="AB7" s="77">
        <v>0</v>
      </c>
      <c r="AC7" s="77">
        <v>0</v>
      </c>
      <c r="AD7" s="77">
        <v>0</v>
      </c>
      <c r="AE7" s="77">
        <v>0</v>
      </c>
      <c r="AF7" s="77">
        <v>0</v>
      </c>
      <c r="AG7" s="77">
        <v>0</v>
      </c>
      <c r="AH7" s="77">
        <v>0</v>
      </c>
      <c r="AI7" s="77">
        <v>0</v>
      </c>
      <c r="AJ7" s="77">
        <v>0</v>
      </c>
      <c r="AK7" s="77">
        <v>0</v>
      </c>
      <c r="AL7" s="77">
        <v>0</v>
      </c>
      <c r="AM7" s="77">
        <v>0</v>
      </c>
      <c r="AN7" s="77">
        <v>0</v>
      </c>
      <c r="AO7" s="77">
        <v>0</v>
      </c>
      <c r="AP7" s="77">
        <v>0</v>
      </c>
      <c r="AQ7" s="77">
        <v>0</v>
      </c>
      <c r="AR7" s="77">
        <v>0</v>
      </c>
      <c r="AS7" s="77">
        <v>0</v>
      </c>
      <c r="AT7" s="77">
        <v>0</v>
      </c>
      <c r="AU7" s="77">
        <v>0</v>
      </c>
      <c r="AV7" s="77">
        <v>0</v>
      </c>
      <c r="AW7" s="77">
        <v>0</v>
      </c>
      <c r="AX7" s="77">
        <v>0</v>
      </c>
      <c r="AY7" s="77">
        <v>0</v>
      </c>
      <c r="AZ7" s="77">
        <v>0</v>
      </c>
      <c r="BA7" s="77">
        <v>1</v>
      </c>
      <c r="BB7" s="77">
        <v>0</v>
      </c>
      <c r="BC7" s="77">
        <v>0</v>
      </c>
      <c r="BD7" s="68"/>
      <c r="BE7" s="68"/>
      <c r="BF7" s="77">
        <v>0</v>
      </c>
      <c r="BG7" s="77">
        <v>0</v>
      </c>
      <c r="BH7" s="77">
        <v>0</v>
      </c>
      <c r="BI7" s="77">
        <v>0</v>
      </c>
      <c r="BJ7" s="77">
        <v>0</v>
      </c>
      <c r="BK7" s="77">
        <v>0</v>
      </c>
      <c r="BL7" s="77">
        <v>0</v>
      </c>
      <c r="BM7" s="77">
        <v>0</v>
      </c>
      <c r="BN7" s="77">
        <v>0</v>
      </c>
      <c r="BO7" s="77">
        <v>0</v>
      </c>
      <c r="BP7" s="77">
        <v>0</v>
      </c>
      <c r="BQ7" s="77">
        <v>0</v>
      </c>
      <c r="BR7" s="77">
        <v>0</v>
      </c>
      <c r="BS7" s="77">
        <v>0</v>
      </c>
      <c r="BT7" s="77">
        <v>0</v>
      </c>
      <c r="BU7" s="77">
        <v>0</v>
      </c>
      <c r="BV7" s="77">
        <v>0</v>
      </c>
      <c r="BW7" s="77">
        <v>0</v>
      </c>
      <c r="BX7" s="77">
        <v>0</v>
      </c>
      <c r="BY7" s="77">
        <v>0</v>
      </c>
      <c r="BZ7" s="77">
        <v>0</v>
      </c>
      <c r="CA7" s="77">
        <v>0</v>
      </c>
      <c r="CB7" s="77">
        <v>0</v>
      </c>
      <c r="CC7" s="77">
        <v>0</v>
      </c>
      <c r="CD7" s="77">
        <v>0</v>
      </c>
      <c r="CE7" s="77">
        <v>0</v>
      </c>
      <c r="CF7" s="77">
        <v>0</v>
      </c>
      <c r="CG7" s="77">
        <v>0</v>
      </c>
      <c r="CH7" s="77">
        <v>0</v>
      </c>
      <c r="CI7" s="77">
        <v>0</v>
      </c>
      <c r="CJ7" s="77">
        <v>0</v>
      </c>
      <c r="CK7" s="77">
        <v>0</v>
      </c>
      <c r="CL7" s="77">
        <v>0</v>
      </c>
      <c r="CM7" s="77">
        <v>0</v>
      </c>
      <c r="CN7" s="77">
        <v>0</v>
      </c>
      <c r="CO7" s="77">
        <v>0</v>
      </c>
      <c r="CP7" s="77">
        <v>0</v>
      </c>
      <c r="CQ7" s="77">
        <v>0</v>
      </c>
      <c r="CR7" s="77">
        <v>0</v>
      </c>
      <c r="CS7" s="77">
        <v>0</v>
      </c>
      <c r="CT7" s="77">
        <v>0</v>
      </c>
      <c r="CU7" s="77">
        <v>0</v>
      </c>
      <c r="CV7" s="77">
        <v>0</v>
      </c>
      <c r="CW7" s="77">
        <v>0</v>
      </c>
      <c r="CX7" s="77">
        <v>0</v>
      </c>
      <c r="CY7" s="77">
        <v>0</v>
      </c>
      <c r="CZ7" s="77">
        <v>0</v>
      </c>
      <c r="DA7" s="77">
        <v>0</v>
      </c>
    </row>
    <row r="8" ht="14.35" customHeight="1">
      <c r="A8" s="66"/>
      <c r="B8" s="79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</row>
    <row r="9" ht="16.35" customHeight="1">
      <c r="A9" t="s" s="69">
        <v>187</v>
      </c>
      <c r="B9" s="67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t="b" s="80">
        <v>1</v>
      </c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</row>
    <row r="10" ht="16.35" customHeight="1">
      <c r="A10" s="71"/>
      <c r="B10" s="67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81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</row>
    <row r="11" ht="14.35" customHeight="1">
      <c r="A11" t="s" s="72">
        <v>82</v>
      </c>
      <c r="B11" t="s" s="73">
        <v>188</v>
      </c>
      <c r="C11" t="s" s="74">
        <v>189</v>
      </c>
      <c r="D11" t="s" s="74">
        <v>190</v>
      </c>
      <c r="E11" t="s" s="74">
        <v>191</v>
      </c>
      <c r="F11" t="s" s="74">
        <v>192</v>
      </c>
      <c r="G11" t="s" s="74">
        <v>193</v>
      </c>
      <c r="H11" t="s" s="74">
        <v>194</v>
      </c>
      <c r="I11" t="s" s="74">
        <v>195</v>
      </c>
      <c r="J11" t="s" s="74">
        <v>196</v>
      </c>
      <c r="K11" t="s" s="74">
        <v>197</v>
      </c>
      <c r="L11" t="s" s="74">
        <v>198</v>
      </c>
      <c r="M11" t="s" s="74">
        <v>199</v>
      </c>
      <c r="N11" t="s" s="74">
        <v>200</v>
      </c>
      <c r="O11" t="s" s="74">
        <v>201</v>
      </c>
      <c r="P11" t="s" s="74">
        <v>202</v>
      </c>
      <c r="Q11" t="s" s="74">
        <v>203</v>
      </c>
      <c r="R11" t="s" s="74">
        <v>204</v>
      </c>
      <c r="S11" t="s" s="74">
        <v>205</v>
      </c>
      <c r="T11" t="s" s="74">
        <v>206</v>
      </c>
      <c r="U11" t="s" s="74">
        <v>207</v>
      </c>
      <c r="V11" t="s" s="74">
        <v>208</v>
      </c>
      <c r="W11" t="s" s="74">
        <v>209</v>
      </c>
      <c r="X11" t="s" s="74">
        <v>210</v>
      </c>
      <c r="Y11" t="s" s="74">
        <v>211</v>
      </c>
      <c r="Z11" t="s" s="74">
        <v>212</v>
      </c>
      <c r="AA11" t="s" s="74">
        <v>213</v>
      </c>
      <c r="AB11" t="s" s="74">
        <v>214</v>
      </c>
      <c r="AC11" t="s" s="74">
        <v>215</v>
      </c>
      <c r="AD11" t="s" s="74">
        <v>216</v>
      </c>
      <c r="AE11" t="s" s="74">
        <v>217</v>
      </c>
      <c r="AF11" t="s" s="74">
        <v>218</v>
      </c>
      <c r="AG11" t="s" s="74">
        <v>219</v>
      </c>
      <c r="AH11" t="s" s="74">
        <v>220</v>
      </c>
      <c r="AI11" t="s" s="74">
        <v>221</v>
      </c>
      <c r="AJ11" t="s" s="74">
        <v>222</v>
      </c>
      <c r="AK11" t="s" s="74">
        <v>223</v>
      </c>
      <c r="AL11" t="s" s="74">
        <v>224</v>
      </c>
      <c r="AM11" t="s" s="74">
        <v>225</v>
      </c>
      <c r="AN11" t="s" s="74">
        <v>226</v>
      </c>
      <c r="AO11" t="s" s="74">
        <v>227</v>
      </c>
      <c r="AP11" t="s" s="74">
        <v>228</v>
      </c>
      <c r="AQ11" t="s" s="74">
        <v>229</v>
      </c>
      <c r="AR11" t="s" s="74">
        <v>230</v>
      </c>
      <c r="AS11" t="s" s="74">
        <v>231</v>
      </c>
      <c r="AT11" t="s" s="74">
        <v>232</v>
      </c>
      <c r="AU11" t="s" s="74">
        <v>233</v>
      </c>
      <c r="AV11" t="s" s="74">
        <v>234</v>
      </c>
      <c r="AW11" t="s" s="74">
        <v>235</v>
      </c>
      <c r="AX11" t="s" s="74">
        <v>236</v>
      </c>
      <c r="AY11" t="s" s="74">
        <v>237</v>
      </c>
      <c r="AZ11" t="s" s="74">
        <v>238</v>
      </c>
      <c r="BA11" t="s" s="74">
        <v>239</v>
      </c>
      <c r="BB11" t="s" s="74">
        <v>240</v>
      </c>
      <c r="BC11" t="s" s="74">
        <v>241</v>
      </c>
      <c r="BD11" t="s" s="74">
        <v>242</v>
      </c>
      <c r="BE11" t="s" s="74">
        <v>243</v>
      </c>
      <c r="BF11" t="s" s="74">
        <v>244</v>
      </c>
      <c r="BG11" t="s" s="74">
        <v>245</v>
      </c>
      <c r="BH11" t="s" s="74">
        <v>246</v>
      </c>
      <c r="BI11" t="s" s="74">
        <v>247</v>
      </c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</row>
    <row r="12" ht="14.35" customHeight="1">
      <c r="A12" s="75">
        <v>1</v>
      </c>
      <c r="B12" s="76">
        <v>1</v>
      </c>
      <c r="C12" t="s" s="78">
        <v>248</v>
      </c>
      <c r="D12" t="s" s="78">
        <v>186</v>
      </c>
      <c r="E12" s="77">
        <v>0</v>
      </c>
      <c r="F12" s="77">
        <v>0</v>
      </c>
      <c r="G12" s="77">
        <v>50000</v>
      </c>
      <c r="H12" s="77">
        <v>0</v>
      </c>
      <c r="I12" s="77">
        <v>0</v>
      </c>
      <c r="J12" s="77">
        <v>0</v>
      </c>
      <c r="K12" s="77">
        <v>0</v>
      </c>
      <c r="L12" s="77">
        <v>5000</v>
      </c>
      <c r="M12" s="77">
        <v>0</v>
      </c>
      <c r="N12" s="77">
        <v>0</v>
      </c>
      <c r="O12" s="77">
        <v>0</v>
      </c>
      <c r="P12" s="77">
        <v>0</v>
      </c>
      <c r="Q12" s="77">
        <v>2500</v>
      </c>
      <c r="R12" s="77">
        <v>0</v>
      </c>
      <c r="S12" s="77">
        <v>0</v>
      </c>
      <c r="T12" s="77">
        <v>0</v>
      </c>
      <c r="U12" s="77">
        <v>0</v>
      </c>
      <c r="V12" s="77">
        <v>0</v>
      </c>
      <c r="W12" s="77">
        <v>0</v>
      </c>
      <c r="X12" s="77">
        <v>0</v>
      </c>
      <c r="Y12" s="77">
        <v>0</v>
      </c>
      <c r="Z12" s="77">
        <v>0</v>
      </c>
      <c r="AA12" s="77">
        <v>0</v>
      </c>
      <c r="AB12" s="77">
        <v>0</v>
      </c>
      <c r="AC12" s="77">
        <v>0</v>
      </c>
      <c r="AD12" s="77">
        <v>0</v>
      </c>
      <c r="AE12" s="77">
        <v>0</v>
      </c>
      <c r="AF12" s="77">
        <v>0</v>
      </c>
      <c r="AG12" s="77">
        <v>0</v>
      </c>
      <c r="AH12" s="77">
        <v>0</v>
      </c>
      <c r="AI12" s="77">
        <v>0</v>
      </c>
      <c r="AJ12" s="77">
        <v>0</v>
      </c>
      <c r="AK12" s="77">
        <v>900000</v>
      </c>
      <c r="AL12" s="77">
        <v>0</v>
      </c>
      <c r="AM12" s="77">
        <v>0</v>
      </c>
      <c r="AN12" s="77">
        <v>90000</v>
      </c>
      <c r="AO12" s="77">
        <v>0</v>
      </c>
      <c r="AP12" s="77">
        <v>0</v>
      </c>
      <c r="AQ12" s="77">
        <v>45000</v>
      </c>
      <c r="AR12" s="77">
        <v>0</v>
      </c>
      <c r="AS12" s="77">
        <v>0</v>
      </c>
      <c r="AT12" s="77">
        <v>18000</v>
      </c>
      <c r="AU12" s="77">
        <v>0</v>
      </c>
      <c r="AV12" s="77">
        <v>0</v>
      </c>
      <c r="AW12" s="77">
        <v>0</v>
      </c>
      <c r="AX12" s="77">
        <v>0</v>
      </c>
      <c r="AY12" s="77">
        <v>0</v>
      </c>
      <c r="AZ12" s="77">
        <v>0</v>
      </c>
      <c r="BA12" s="77">
        <v>0</v>
      </c>
      <c r="BB12" t="s" s="78">
        <v>249</v>
      </c>
      <c r="BC12" t="s" s="78">
        <v>250</v>
      </c>
      <c r="BD12" s="68"/>
      <c r="BE12" s="77">
        <v>1000000</v>
      </c>
      <c r="BF12" s="77">
        <v>100000</v>
      </c>
      <c r="BG12" s="77">
        <v>50000</v>
      </c>
      <c r="BH12" s="77">
        <v>20000</v>
      </c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</row>
    <row r="13" ht="14.35" customHeight="1">
      <c r="A13" s="66"/>
      <c r="B13" s="67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</row>
    <row r="14" ht="16.35" customHeight="1">
      <c r="A14" t="s" s="69">
        <v>251</v>
      </c>
      <c r="B14" s="67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</row>
    <row r="15" ht="14.35" customHeight="1">
      <c r="A15" s="66"/>
      <c r="B15" s="67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</row>
    <row r="16" ht="14.35" customHeight="1">
      <c r="A16" s="66"/>
      <c r="B16" t="s" s="83">
        <v>252</v>
      </c>
      <c r="C16" t="s" s="84">
        <v>253</v>
      </c>
      <c r="D16" t="s" s="84">
        <v>254</v>
      </c>
      <c r="E16" t="s" s="84">
        <v>255</v>
      </c>
      <c r="F16" t="s" s="84">
        <v>256</v>
      </c>
      <c r="G16" t="s" s="84">
        <v>257</v>
      </c>
      <c r="H16" t="s" s="84">
        <v>258</v>
      </c>
      <c r="I16" t="s" s="84">
        <v>259</v>
      </c>
      <c r="J16" t="s" s="84">
        <v>260</v>
      </c>
      <c r="K16" t="s" s="84">
        <v>261</v>
      </c>
      <c r="L16" t="s" s="84">
        <v>262</v>
      </c>
      <c r="M16" t="s" s="84">
        <v>263</v>
      </c>
      <c r="N16" t="s" s="84">
        <v>264</v>
      </c>
      <c r="O16" t="s" s="84">
        <v>265</v>
      </c>
      <c r="P16" t="s" s="84">
        <v>266</v>
      </c>
      <c r="Q16" t="s" s="84">
        <v>267</v>
      </c>
      <c r="R16" t="s" s="84">
        <v>268</v>
      </c>
      <c r="S16" t="s" s="84">
        <v>269</v>
      </c>
      <c r="T16" t="s" s="84">
        <v>270</v>
      </c>
      <c r="U16" t="s" s="84">
        <v>271</v>
      </c>
      <c r="V16" t="s" s="84">
        <v>272</v>
      </c>
      <c r="W16" t="s" s="84">
        <v>273</v>
      </c>
      <c r="X16" t="s" s="84">
        <v>274</v>
      </c>
      <c r="Y16" t="s" s="84">
        <v>275</v>
      </c>
      <c r="Z16" t="s" s="84">
        <v>276</v>
      </c>
      <c r="AA16" t="s" s="84">
        <v>277</v>
      </c>
      <c r="AB16" t="s" s="84">
        <v>278</v>
      </c>
      <c r="AC16" t="s" s="74">
        <v>279</v>
      </c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</row>
    <row r="17" ht="14.35" customHeight="1">
      <c r="A17" t="s" s="85">
        <v>280</v>
      </c>
      <c r="B17" s="86"/>
      <c r="C17" s="87"/>
      <c r="D17" s="87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87"/>
      <c r="Z17" s="87"/>
      <c r="AA17" s="87"/>
      <c r="AB17" s="87"/>
      <c r="AC17" s="82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</row>
    <row r="18" ht="14.35" customHeight="1">
      <c r="A18" s="66"/>
      <c r="B18" s="67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</row>
    <row r="19" ht="16.35" customHeight="1">
      <c r="A19" t="s" s="69">
        <v>281</v>
      </c>
      <c r="B19" s="67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</row>
    <row r="20" ht="14.35" customHeight="1">
      <c r="A20" s="66"/>
      <c r="B20" s="67"/>
      <c r="C20" s="68"/>
      <c r="D20" s="68"/>
      <c r="E20" s="68"/>
      <c r="F20" s="68"/>
      <c r="G20" s="68"/>
      <c r="H20" s="68"/>
      <c r="I20" s="68"/>
      <c r="J20" s="68"/>
      <c r="K20" s="70"/>
      <c r="L20" s="68"/>
      <c r="M20" s="68"/>
      <c r="N20" s="68"/>
      <c r="O20" s="68"/>
      <c r="P20" s="87"/>
      <c r="Q20" s="87"/>
      <c r="R20" s="87"/>
      <c r="S20" s="87"/>
      <c r="T20" s="87"/>
      <c r="U20" s="87"/>
      <c r="V20" s="87"/>
      <c r="W20" s="87"/>
      <c r="X20" s="68"/>
      <c r="Y20" s="68"/>
      <c r="Z20" s="68"/>
      <c r="AA20" s="87"/>
      <c r="AB20" s="82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</row>
    <row r="21" ht="14.35" customHeight="1">
      <c r="A21" s="66"/>
      <c r="B21" t="s" s="83">
        <v>252</v>
      </c>
      <c r="C21" t="s" s="84">
        <v>81</v>
      </c>
      <c r="D21" t="s" s="84">
        <v>82</v>
      </c>
      <c r="E21" t="s" s="84">
        <v>83</v>
      </c>
      <c r="F21" t="s" s="84">
        <v>282</v>
      </c>
      <c r="G21" t="s" s="84">
        <v>188</v>
      </c>
      <c r="H21" t="s" s="84">
        <v>283</v>
      </c>
      <c r="I21" t="s" s="84">
        <v>284</v>
      </c>
      <c r="J21" t="s" s="84">
        <v>285</v>
      </c>
      <c r="K21" t="s" s="84">
        <v>240</v>
      </c>
      <c r="L21" t="s" s="84">
        <v>286</v>
      </c>
      <c r="M21" t="s" s="84">
        <v>258</v>
      </c>
      <c r="N21" t="s" s="84">
        <v>287</v>
      </c>
      <c r="O21" s="88"/>
      <c r="P21" s="88"/>
      <c r="Q21" s="88"/>
      <c r="R21" s="68"/>
      <c r="S21" s="88"/>
      <c r="T21" s="88"/>
      <c r="U21" s="89"/>
      <c r="V21" s="90"/>
      <c r="W21" s="88"/>
      <c r="X21" s="68"/>
      <c r="Y21" s="68"/>
      <c r="Z21" s="68"/>
      <c r="AA21" s="89"/>
      <c r="AB21" s="8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</row>
    <row r="22" ht="14.35" customHeight="1">
      <c r="A22" t="s" s="85">
        <v>280</v>
      </c>
      <c r="B22" s="67"/>
      <c r="C22" s="88"/>
      <c r="D22" s="88"/>
      <c r="E22" s="91"/>
      <c r="F22" s="91"/>
      <c r="G22" s="89"/>
      <c r="H22" s="92"/>
      <c r="I22" s="92"/>
      <c r="J22" s="90"/>
      <c r="K22" s="90"/>
      <c r="L22" s="88"/>
      <c r="M22" s="88"/>
      <c r="N22" s="88"/>
      <c r="O22" s="88"/>
      <c r="P22" s="88"/>
      <c r="Q22" s="88"/>
      <c r="R22" s="88"/>
      <c r="S22" s="88"/>
      <c r="T22" s="88"/>
      <c r="U22" s="89"/>
      <c r="V22" s="90"/>
      <c r="W22" s="88"/>
      <c r="X22" s="89"/>
      <c r="Y22" s="89"/>
      <c r="Z22" s="88"/>
      <c r="AA22" s="89"/>
      <c r="AB22" s="8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</row>
    <row r="23" ht="14.35" customHeight="1">
      <c r="A23" s="93"/>
      <c r="B23" s="67"/>
      <c r="C23" s="68"/>
      <c r="D23" s="68"/>
      <c r="E23" s="91"/>
      <c r="F23" s="91"/>
      <c r="G23" s="89"/>
      <c r="H23" s="92"/>
      <c r="I23" s="92"/>
      <c r="J23" s="90"/>
      <c r="K23" s="90"/>
      <c r="L23" s="88"/>
      <c r="M23" s="88"/>
      <c r="N23" s="88"/>
      <c r="O23" s="88"/>
      <c r="P23" s="88"/>
      <c r="Q23" s="88"/>
      <c r="R23" s="88"/>
      <c r="S23" s="88"/>
      <c r="T23" s="88"/>
      <c r="U23" s="89"/>
      <c r="V23" s="90"/>
      <c r="W23" s="68"/>
      <c r="X23" s="89"/>
      <c r="Y23" s="89"/>
      <c r="Z23" s="88"/>
      <c r="AA23" s="89"/>
      <c r="AB23" s="8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</row>
    <row r="24" ht="14.35" customHeight="1">
      <c r="A24" s="66"/>
      <c r="B24" s="67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</row>
    <row r="25" ht="14.35" customHeight="1">
      <c r="A25" s="66"/>
      <c r="B25" s="67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</row>
    <row r="26" ht="14.35" customHeight="1">
      <c r="A26" s="66"/>
      <c r="B26" s="67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</row>
    <row r="27" ht="14.35" customHeight="1">
      <c r="A27" s="66"/>
      <c r="B27" s="67"/>
      <c r="C27" s="68"/>
      <c r="D27" s="94"/>
      <c r="E27" s="94"/>
      <c r="F27" s="94"/>
      <c r="G27" s="94"/>
      <c r="H27" s="94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</row>
    <row r="28" ht="14.35" customHeight="1">
      <c r="A28" s="66"/>
      <c r="B28" s="67"/>
      <c r="C28" s="68"/>
      <c r="D28" s="95"/>
      <c r="E28" s="95"/>
      <c r="F28" s="95"/>
      <c r="G28" s="95"/>
      <c r="H28" s="95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</row>
    <row r="29" ht="14.35" customHeight="1">
      <c r="A29" s="66"/>
      <c r="B29" s="67"/>
      <c r="C29" s="68"/>
      <c r="D29" s="95"/>
      <c r="E29" s="95"/>
      <c r="F29" s="95"/>
      <c r="G29" s="95"/>
      <c r="H29" s="95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</row>
    <row r="30" ht="14.35" customHeight="1">
      <c r="A30" s="66"/>
      <c r="B30" s="67"/>
      <c r="C30" s="68"/>
      <c r="D30" s="95"/>
      <c r="E30" s="95"/>
      <c r="F30" s="95"/>
      <c r="G30" s="95"/>
      <c r="H30" s="95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</row>
    <row r="31" ht="14.35" customHeight="1">
      <c r="A31" s="66"/>
      <c r="B31" s="67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</row>
    <row r="32" ht="14.35" customHeight="1">
      <c r="A32" s="66"/>
      <c r="B32" s="67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</row>
    <row r="33" ht="14.35" customHeight="1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</row>
    <row r="34" ht="14.35" customHeight="1">
      <c r="A34" s="66"/>
      <c r="B34" s="67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</row>
    <row r="35" ht="14.35" customHeight="1">
      <c r="A35" s="66"/>
      <c r="B35" s="67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</row>
    <row r="36" ht="14.35" customHeight="1">
      <c r="A36" s="66"/>
      <c r="B36" s="67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</row>
    <row r="37" ht="14.35" customHeight="1">
      <c r="A37" s="93"/>
      <c r="B37" s="67"/>
      <c r="C37" s="88"/>
      <c r="D37" s="88"/>
      <c r="E37" s="68"/>
      <c r="F37" s="88"/>
      <c r="G37" s="88"/>
      <c r="H37" s="88"/>
      <c r="I37" s="88"/>
      <c r="J37" s="68"/>
      <c r="K37" s="96"/>
      <c r="L37" s="89"/>
      <c r="M37" s="8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</row>
    <row r="38" ht="14.35" customHeight="1">
      <c r="A38" s="93"/>
      <c r="B38" s="67"/>
      <c r="C38" s="88"/>
      <c r="D38" s="88"/>
      <c r="E38" s="68"/>
      <c r="F38" s="88"/>
      <c r="G38" s="88"/>
      <c r="H38" s="88"/>
      <c r="I38" s="88"/>
      <c r="J38" s="68"/>
      <c r="K38" s="96"/>
      <c r="L38" s="89"/>
      <c r="M38" s="8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</row>
    <row r="39" ht="14.35" customHeight="1">
      <c r="A39" s="93"/>
      <c r="B39" s="67"/>
      <c r="C39" s="88"/>
      <c r="D39" s="88"/>
      <c r="E39" s="68"/>
      <c r="F39" s="88"/>
      <c r="G39" s="88"/>
      <c r="H39" s="88"/>
      <c r="I39" s="88"/>
      <c r="J39" s="68"/>
      <c r="K39" s="96"/>
      <c r="L39" s="89"/>
      <c r="M39" s="8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</row>
    <row r="40" ht="14.35" customHeight="1">
      <c r="A40" s="93"/>
      <c r="B40" s="67"/>
      <c r="C40" s="88"/>
      <c r="D40" s="88"/>
      <c r="E40" s="68"/>
      <c r="F40" s="88"/>
      <c r="G40" s="88"/>
      <c r="H40" s="88"/>
      <c r="I40" s="88"/>
      <c r="J40" s="68"/>
      <c r="K40" s="96"/>
      <c r="L40" s="89"/>
      <c r="M40" s="8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</row>
    <row r="41" ht="14.35" customHeight="1">
      <c r="A41" s="93"/>
      <c r="B41" s="67"/>
      <c r="C41" s="88"/>
      <c r="D41" s="88"/>
      <c r="E41" s="68"/>
      <c r="F41" s="88"/>
      <c r="G41" s="88"/>
      <c r="H41" s="88"/>
      <c r="I41" s="88"/>
      <c r="J41" s="68"/>
      <c r="K41" s="96"/>
      <c r="L41" s="89"/>
      <c r="M41" s="8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</row>
    <row r="42" ht="14.35" customHeight="1">
      <c r="A42" s="93"/>
      <c r="B42" s="67"/>
      <c r="C42" s="88"/>
      <c r="D42" s="88"/>
      <c r="E42" s="68"/>
      <c r="F42" s="88"/>
      <c r="G42" s="88"/>
      <c r="H42" s="88"/>
      <c r="I42" s="88"/>
      <c r="J42" s="68"/>
      <c r="K42" s="96"/>
      <c r="L42" s="89"/>
      <c r="M42" s="8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</row>
    <row r="43" ht="14.35" customHeight="1">
      <c r="A43" s="93"/>
      <c r="B43" s="67"/>
      <c r="C43" s="88"/>
      <c r="D43" s="88"/>
      <c r="E43" s="68"/>
      <c r="F43" s="88"/>
      <c r="G43" s="88"/>
      <c r="H43" s="88"/>
      <c r="I43" s="88"/>
      <c r="J43" s="68"/>
      <c r="K43" s="96"/>
      <c r="L43" s="89"/>
      <c r="M43" s="8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</row>
    <row r="44" ht="14.35" customHeight="1">
      <c r="A44" s="93"/>
      <c r="B44" s="67"/>
      <c r="C44" s="88"/>
      <c r="D44" s="88"/>
      <c r="E44" s="68"/>
      <c r="F44" s="88"/>
      <c r="G44" s="88"/>
      <c r="H44" s="88"/>
      <c r="I44" s="88"/>
      <c r="J44" s="68"/>
      <c r="K44" s="96"/>
      <c r="L44" s="89"/>
      <c r="M44" s="8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</row>
    <row r="45" ht="14.35" customHeight="1">
      <c r="A45" s="93"/>
      <c r="B45" s="67"/>
      <c r="C45" s="88"/>
      <c r="D45" s="88"/>
      <c r="E45" s="68"/>
      <c r="F45" s="88"/>
      <c r="G45" s="88"/>
      <c r="H45" s="88"/>
      <c r="I45" s="88"/>
      <c r="J45" s="68"/>
      <c r="K45" s="96"/>
      <c r="L45" s="89"/>
      <c r="M45" s="8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</row>
    <row r="46" ht="14.35" customHeight="1">
      <c r="A46" s="93"/>
      <c r="B46" s="67"/>
      <c r="C46" s="88"/>
      <c r="D46" s="88"/>
      <c r="E46" s="68"/>
      <c r="F46" s="88"/>
      <c r="G46" s="88"/>
      <c r="H46" s="88"/>
      <c r="I46" s="88"/>
      <c r="J46" s="68"/>
      <c r="K46" s="96"/>
      <c r="L46" s="89"/>
      <c r="M46" s="8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</row>
    <row r="47" ht="14.35" customHeight="1">
      <c r="A47" s="93"/>
      <c r="B47" s="67"/>
      <c r="C47" s="88"/>
      <c r="D47" s="88"/>
      <c r="E47" s="68"/>
      <c r="F47" s="88"/>
      <c r="G47" s="88"/>
      <c r="H47" s="88"/>
      <c r="I47" s="88"/>
      <c r="J47" s="68"/>
      <c r="K47" s="96"/>
      <c r="L47" s="89"/>
      <c r="M47" s="8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</row>
    <row r="48" ht="14.35" customHeight="1">
      <c r="A48" s="93"/>
      <c r="B48" s="67"/>
      <c r="C48" s="88"/>
      <c r="D48" s="88"/>
      <c r="E48" s="68"/>
      <c r="F48" s="88"/>
      <c r="G48" s="88"/>
      <c r="H48" s="88"/>
      <c r="I48" s="88"/>
      <c r="J48" s="68"/>
      <c r="K48" s="96"/>
      <c r="L48" s="89"/>
      <c r="M48" s="8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</row>
  </sheetData>
  <conditionalFormatting sqref="BH9">
    <cfRule type="cellIs" dxfId="0" priority="1" operator="equal" stopIfTrue="1">
      <formula>FALSE</formula>
    </cfRule>
  </conditionalFormatting>
  <conditionalFormatting sqref="BJ12:DA13">
    <cfRule type="cellIs" dxfId="1" priority="1" operator="equal" stopIfTrue="1">
      <formula>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48"/>
  <sheetViews>
    <sheetView workbookViewId="0" showGridLines="0" defaultGridColor="1"/>
  </sheetViews>
  <sheetFormatPr defaultColWidth="8.83333" defaultRowHeight="14.4" customHeight="1" outlineLevelRow="0" outlineLevelCol="0"/>
  <cols>
    <col min="1" max="1" width="26.8516" style="97" customWidth="1"/>
    <col min="2" max="2" width="30.5" style="97" customWidth="1"/>
    <col min="3" max="3" width="14.8516" style="97" customWidth="1"/>
    <col min="4" max="4" width="15.5" style="97" customWidth="1"/>
    <col min="5" max="5" width="18.1719" style="97" customWidth="1"/>
    <col min="6" max="6" width="13.5" style="97" customWidth="1"/>
    <col min="7" max="7" width="18" style="97" customWidth="1"/>
    <col min="8" max="8" width="8.17188" style="97" customWidth="1"/>
    <col min="9" max="9" width="20.5" style="97" customWidth="1"/>
    <col min="10" max="10" width="20.8516" style="97" customWidth="1"/>
    <col min="11" max="11" width="20.5" style="97" customWidth="1"/>
    <col min="12" max="12" width="25.1719" style="97" customWidth="1"/>
    <col min="13" max="256" width="8.85156" style="97" customWidth="1"/>
  </cols>
  <sheetData>
    <row r="1" ht="15" customHeight="1">
      <c r="A1" t="s" s="98">
        <v>288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ht="1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7"/>
    </row>
    <row r="3" ht="15" customHeight="1">
      <c r="A3" t="s" s="99">
        <v>289</v>
      </c>
      <c r="B3" s="100"/>
      <c r="C3" s="100"/>
      <c r="D3" s="100"/>
      <c r="E3" s="100"/>
      <c r="F3" s="6"/>
      <c r="G3" s="6"/>
      <c r="H3" s="6"/>
      <c r="I3" s="6"/>
      <c r="J3" s="6"/>
      <c r="K3" s="6"/>
      <c r="L3" s="7"/>
    </row>
    <row r="4" ht="15" customHeight="1">
      <c r="A4" t="s" s="101">
        <v>290</v>
      </c>
      <c r="B4" t="s" s="101">
        <v>291</v>
      </c>
      <c r="C4" t="s" s="101">
        <v>292</v>
      </c>
      <c r="D4" t="s" s="101">
        <v>293</v>
      </c>
      <c r="E4" t="s" s="101">
        <v>294</v>
      </c>
      <c r="F4" s="102"/>
      <c r="G4" s="6"/>
      <c r="H4" s="6"/>
      <c r="I4" s="6"/>
      <c r="J4" s="6"/>
      <c r="K4" s="6"/>
      <c r="L4" s="7"/>
    </row>
    <row r="5" ht="15" customHeight="1">
      <c r="A5" t="s" s="101">
        <v>295</v>
      </c>
      <c r="B5" t="s" s="101">
        <v>296</v>
      </c>
      <c r="C5" s="103">
        <v>1</v>
      </c>
      <c r="D5" s="103">
        <v>1</v>
      </c>
      <c r="E5" s="103">
        <v>1</v>
      </c>
      <c r="F5" s="102"/>
      <c r="G5" s="6"/>
      <c r="H5" s="6"/>
      <c r="I5" s="6"/>
      <c r="J5" s="6"/>
      <c r="K5" s="6"/>
      <c r="L5" s="7"/>
    </row>
    <row r="6" ht="15" customHeight="1">
      <c r="A6" s="104"/>
      <c r="B6" s="105"/>
      <c r="C6" s="105"/>
      <c r="D6" s="105"/>
      <c r="E6" s="105"/>
      <c r="F6" s="6"/>
      <c r="G6" s="6"/>
      <c r="H6" s="6"/>
      <c r="I6" s="6"/>
      <c r="J6" s="6"/>
      <c r="K6" s="6"/>
      <c r="L6" s="7"/>
    </row>
    <row r="7" ht="15" customHeight="1">
      <c r="A7" t="s" s="8">
        <v>297</v>
      </c>
      <c r="B7" s="6"/>
      <c r="C7" s="6"/>
      <c r="D7" s="6"/>
      <c r="E7" s="6"/>
      <c r="F7" s="6"/>
      <c r="G7" s="6"/>
      <c r="H7" s="6"/>
      <c r="I7" s="6"/>
      <c r="J7" s="6"/>
      <c r="K7" s="6"/>
      <c r="L7" s="7"/>
    </row>
    <row r="8" ht="15" customHeight="1">
      <c r="A8" t="s" s="99">
        <v>298</v>
      </c>
      <c r="B8" t="s" s="106">
        <v>299</v>
      </c>
      <c r="C8" s="6"/>
      <c r="D8" s="6"/>
      <c r="E8" s="6"/>
      <c r="F8" s="6"/>
      <c r="G8" s="6"/>
      <c r="H8" s="6"/>
      <c r="I8" s="6"/>
      <c r="J8" s="6"/>
      <c r="K8" s="6"/>
      <c r="L8" s="7"/>
    </row>
    <row r="9" ht="15" customHeight="1">
      <c r="A9" t="s" s="101">
        <v>300</v>
      </c>
      <c r="B9" s="107">
        <v>1</v>
      </c>
      <c r="C9" s="102"/>
      <c r="D9" s="6"/>
      <c r="E9" s="6"/>
      <c r="F9" s="6"/>
      <c r="G9" s="6"/>
      <c r="H9" s="6"/>
      <c r="I9" s="6"/>
      <c r="J9" s="6"/>
      <c r="K9" s="6"/>
      <c r="L9" s="7"/>
    </row>
    <row r="10" ht="15" customHeight="1">
      <c r="A10" t="s" s="101">
        <v>301</v>
      </c>
      <c r="B10" s="107">
        <v>1</v>
      </c>
      <c r="C10" s="102"/>
      <c r="D10" s="6"/>
      <c r="E10" s="6"/>
      <c r="F10" s="6"/>
      <c r="G10" s="6"/>
      <c r="H10" s="6"/>
      <c r="I10" s="6"/>
      <c r="J10" s="6"/>
      <c r="K10" s="6"/>
      <c r="L10" s="7"/>
    </row>
    <row r="11" ht="15" customHeight="1">
      <c r="A11" t="s" s="101">
        <v>62</v>
      </c>
      <c r="B11" s="108">
        <v>50000</v>
      </c>
      <c r="C11" s="102"/>
      <c r="D11" s="6"/>
      <c r="E11" s="6"/>
      <c r="F11" s="6"/>
      <c r="G11" s="6"/>
      <c r="H11" s="6"/>
      <c r="I11" s="6"/>
      <c r="J11" s="6"/>
      <c r="K11" s="6"/>
      <c r="L11" s="7"/>
    </row>
    <row r="12" ht="15" customHeight="1">
      <c r="A12" t="s" s="101">
        <v>64</v>
      </c>
      <c r="B12" s="108">
        <v>900000</v>
      </c>
      <c r="C12" s="102"/>
      <c r="D12" s="6"/>
      <c r="E12" s="6"/>
      <c r="F12" s="6"/>
      <c r="G12" s="6"/>
      <c r="H12" s="6"/>
      <c r="I12" s="6"/>
      <c r="J12" s="6"/>
      <c r="K12" s="6"/>
      <c r="L12" s="7"/>
    </row>
    <row r="13" ht="15" customHeight="1">
      <c r="A13" s="104"/>
      <c r="B13" s="105"/>
      <c r="C13" s="6"/>
      <c r="D13" s="6"/>
      <c r="E13" s="6"/>
      <c r="F13" s="6"/>
      <c r="G13" s="6"/>
      <c r="H13" s="6"/>
      <c r="I13" s="6"/>
      <c r="J13" s="6"/>
      <c r="K13" s="6"/>
      <c r="L13" s="7"/>
    </row>
    <row r="14" ht="15" customHeight="1">
      <c r="A14" s="109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</row>
    <row r="15" ht="15" customHeight="1">
      <c r="A15" t="s" s="110">
        <v>302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ht="15" customHeight="1">
      <c r="A16" t="s" s="111">
        <v>303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</row>
    <row r="17" ht="15" customHeight="1">
      <c r="A17" t="s" s="99">
        <v>304</v>
      </c>
      <c r="B17" s="100"/>
      <c r="C17" s="100"/>
      <c r="D17" s="6"/>
      <c r="E17" t="s" s="112">
        <v>305</v>
      </c>
      <c r="F17" s="100"/>
      <c r="G17" s="100"/>
      <c r="H17" s="100"/>
      <c r="I17" s="100"/>
      <c r="J17" s="6"/>
      <c r="K17" t="s" s="112">
        <v>306</v>
      </c>
      <c r="L17" s="113"/>
    </row>
    <row r="18" ht="15" customHeight="1">
      <c r="A18" t="s" s="101">
        <v>307</v>
      </c>
      <c r="B18" t="s" s="114">
        <v>308</v>
      </c>
      <c r="C18" s="115"/>
      <c r="D18" s="116"/>
      <c r="E18" t="s" s="101">
        <v>309</v>
      </c>
      <c r="F18" t="s" s="101">
        <v>310</v>
      </c>
      <c r="G18" t="s" s="101">
        <v>311</v>
      </c>
      <c r="H18" t="s" s="101">
        <v>312</v>
      </c>
      <c r="I18" t="s" s="101">
        <v>313</v>
      </c>
      <c r="J18" s="116"/>
      <c r="K18" t="s" s="101">
        <v>310</v>
      </c>
      <c r="L18" t="s" s="101">
        <v>314</v>
      </c>
    </row>
    <row r="19" ht="15" customHeight="1">
      <c r="A19" s="103">
        <v>1</v>
      </c>
      <c r="B19" t="s" s="114">
        <v>315</v>
      </c>
      <c r="C19" s="115"/>
      <c r="D19" s="116"/>
      <c r="E19" s="103">
        <v>1</v>
      </c>
      <c r="F19" s="103">
        <v>1</v>
      </c>
      <c r="G19" s="103">
        <v>1</v>
      </c>
      <c r="H19" s="103">
        <v>1</v>
      </c>
      <c r="I19" s="103">
        <v>1</v>
      </c>
      <c r="J19" s="116"/>
      <c r="K19" s="103">
        <v>1</v>
      </c>
      <c r="L19" s="103">
        <v>1000000</v>
      </c>
    </row>
    <row r="20" ht="15" customHeight="1">
      <c r="A20" s="103">
        <v>2</v>
      </c>
      <c r="B20" t="s" s="114">
        <v>316</v>
      </c>
      <c r="C20" s="115"/>
      <c r="D20" s="116"/>
      <c r="E20" s="103">
        <v>2</v>
      </c>
      <c r="F20" s="103">
        <v>1</v>
      </c>
      <c r="G20" s="103">
        <v>1</v>
      </c>
      <c r="H20" s="103">
        <v>2</v>
      </c>
      <c r="I20" s="103">
        <v>1</v>
      </c>
      <c r="J20" s="116"/>
      <c r="K20" s="103">
        <v>2</v>
      </c>
      <c r="L20" s="103">
        <v>100000</v>
      </c>
    </row>
    <row r="21" ht="15" customHeight="1">
      <c r="A21" s="103">
        <v>3</v>
      </c>
      <c r="B21" t="s" s="114">
        <v>317</v>
      </c>
      <c r="C21" s="115"/>
      <c r="D21" s="116"/>
      <c r="E21" s="103">
        <v>3</v>
      </c>
      <c r="F21" s="103">
        <v>1</v>
      </c>
      <c r="G21" s="103">
        <v>1</v>
      </c>
      <c r="H21" s="103">
        <v>3</v>
      </c>
      <c r="I21" s="103">
        <v>1</v>
      </c>
      <c r="J21" s="116"/>
      <c r="K21" s="103">
        <v>3</v>
      </c>
      <c r="L21" s="103">
        <v>50000</v>
      </c>
    </row>
    <row r="22" ht="15" customHeight="1">
      <c r="A22" s="103">
        <v>4</v>
      </c>
      <c r="B22" t="s" s="114">
        <v>318</v>
      </c>
      <c r="C22" s="115"/>
      <c r="D22" s="116"/>
      <c r="E22" s="103">
        <v>4</v>
      </c>
      <c r="F22" s="103">
        <v>1</v>
      </c>
      <c r="G22" s="103">
        <v>1</v>
      </c>
      <c r="H22" s="103">
        <v>4</v>
      </c>
      <c r="I22" s="103">
        <v>1</v>
      </c>
      <c r="J22" s="116"/>
      <c r="K22" s="103">
        <v>4</v>
      </c>
      <c r="L22" s="103">
        <v>20000</v>
      </c>
    </row>
    <row r="23" ht="15" customHeight="1">
      <c r="A23" s="104"/>
      <c r="B23" s="105"/>
      <c r="C23" s="105"/>
      <c r="D23" s="6"/>
      <c r="E23" s="105"/>
      <c r="F23" s="105"/>
      <c r="G23" s="105"/>
      <c r="H23" s="105"/>
      <c r="I23" s="105"/>
      <c r="J23" s="6"/>
      <c r="K23" s="105"/>
      <c r="L23" s="117"/>
    </row>
    <row r="24" ht="15" customHeight="1">
      <c r="A24" t="s" s="111">
        <v>319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7"/>
    </row>
    <row r="25" ht="15" customHeight="1">
      <c r="A25" t="s" s="99">
        <v>320</v>
      </c>
      <c r="B25" s="100"/>
      <c r="C25" s="100"/>
      <c r="D25" s="100"/>
      <c r="E25" s="100"/>
      <c r="F25" s="100"/>
      <c r="G25" s="100"/>
      <c r="H25" s="6"/>
      <c r="I25" s="6"/>
      <c r="J25" s="6"/>
      <c r="K25" s="6"/>
      <c r="L25" s="7"/>
    </row>
    <row r="26" ht="15" customHeight="1">
      <c r="A26" t="s" s="101">
        <v>321</v>
      </c>
      <c r="B26" t="s" s="101">
        <v>322</v>
      </c>
      <c r="C26" t="s" s="114">
        <v>323</v>
      </c>
      <c r="D26" s="118"/>
      <c r="E26" s="118"/>
      <c r="F26" s="118"/>
      <c r="G26" s="115"/>
      <c r="H26" s="102"/>
      <c r="I26" s="6"/>
      <c r="J26" s="6"/>
      <c r="K26" s="6"/>
      <c r="L26" s="7"/>
    </row>
    <row r="27" ht="15" customHeight="1">
      <c r="A27" s="103">
        <v>1</v>
      </c>
      <c r="B27" s="103">
        <v>1</v>
      </c>
      <c r="C27" t="s" s="114">
        <v>324</v>
      </c>
      <c r="D27" s="118"/>
      <c r="E27" s="118"/>
      <c r="F27" s="118"/>
      <c r="G27" s="115"/>
      <c r="H27" s="102"/>
      <c r="I27" s="6"/>
      <c r="J27" s="6"/>
      <c r="K27" s="6"/>
      <c r="L27" s="7"/>
    </row>
    <row r="28" ht="15" customHeight="1">
      <c r="A28" s="104"/>
      <c r="B28" s="105"/>
      <c r="C28" s="105"/>
      <c r="D28" s="105"/>
      <c r="E28" s="105"/>
      <c r="F28" s="105"/>
      <c r="G28" s="105"/>
      <c r="H28" s="6"/>
      <c r="I28" s="6"/>
      <c r="J28" s="6"/>
      <c r="K28" s="6"/>
      <c r="L28" s="7"/>
    </row>
    <row r="29" ht="15" customHeight="1">
      <c r="A29" t="s" s="99">
        <v>325</v>
      </c>
      <c r="B29" s="100"/>
      <c r="C29" s="100"/>
      <c r="D29" s="6"/>
      <c r="E29" s="6"/>
      <c r="F29" s="6"/>
      <c r="G29" s="6"/>
      <c r="H29" s="6"/>
      <c r="I29" s="6"/>
      <c r="J29" s="6"/>
      <c r="K29" s="6"/>
      <c r="L29" s="7"/>
    </row>
    <row r="30" ht="15" customHeight="1">
      <c r="A30" t="s" s="101">
        <v>326</v>
      </c>
      <c r="B30" t="s" s="101">
        <v>327</v>
      </c>
      <c r="C30" t="s" s="101">
        <v>328</v>
      </c>
      <c r="D30" s="102"/>
      <c r="E30" s="6"/>
      <c r="F30" s="6"/>
      <c r="G30" s="6"/>
      <c r="H30" s="6"/>
      <c r="I30" s="6"/>
      <c r="J30" s="6"/>
      <c r="K30" s="6"/>
      <c r="L30" s="7"/>
    </row>
    <row r="31" ht="15" customHeight="1">
      <c r="A31" s="103">
        <v>1</v>
      </c>
      <c r="B31" s="103">
        <v>1</v>
      </c>
      <c r="C31" s="103">
        <v>1</v>
      </c>
      <c r="D31" s="102"/>
      <c r="E31" s="6"/>
      <c r="F31" s="6"/>
      <c r="G31" s="6"/>
      <c r="H31" s="6"/>
      <c r="I31" s="6"/>
      <c r="J31" s="6"/>
      <c r="K31" s="6"/>
      <c r="L31" s="7"/>
    </row>
    <row r="32" ht="15" customHeight="1">
      <c r="A32" s="103">
        <v>2</v>
      </c>
      <c r="B32" s="103">
        <v>1</v>
      </c>
      <c r="C32" s="103">
        <v>2</v>
      </c>
      <c r="D32" s="102"/>
      <c r="E32" s="6"/>
      <c r="F32" s="6"/>
      <c r="G32" s="6"/>
      <c r="H32" s="6"/>
      <c r="I32" s="6"/>
      <c r="J32" s="6"/>
      <c r="K32" s="6"/>
      <c r="L32" s="7"/>
    </row>
    <row r="33" ht="15" customHeight="1">
      <c r="A33" s="103">
        <v>3</v>
      </c>
      <c r="B33" s="103">
        <v>1</v>
      </c>
      <c r="C33" s="103">
        <v>3</v>
      </c>
      <c r="D33" s="102"/>
      <c r="E33" s="6"/>
      <c r="F33" s="6"/>
      <c r="G33" s="6"/>
      <c r="H33" s="6"/>
      <c r="I33" s="6"/>
      <c r="J33" s="6"/>
      <c r="K33" s="6"/>
      <c r="L33" s="7"/>
    </row>
    <row r="34" ht="15" customHeight="1">
      <c r="A34" s="103">
        <v>4</v>
      </c>
      <c r="B34" s="103">
        <v>1</v>
      </c>
      <c r="C34" s="103">
        <v>4</v>
      </c>
      <c r="D34" s="102"/>
      <c r="E34" s="6"/>
      <c r="F34" s="6"/>
      <c r="G34" s="6"/>
      <c r="H34" s="6"/>
      <c r="I34" s="6"/>
      <c r="J34" s="6"/>
      <c r="K34" s="6"/>
      <c r="L34" s="7"/>
    </row>
    <row r="35" ht="15" customHeight="1">
      <c r="A35" s="104"/>
      <c r="B35" s="105"/>
      <c r="C35" s="105"/>
      <c r="D35" s="6"/>
      <c r="E35" s="6"/>
      <c r="F35" s="6"/>
      <c r="G35" s="6"/>
      <c r="H35" s="6"/>
      <c r="I35" s="6"/>
      <c r="J35" s="6"/>
      <c r="K35" s="6"/>
      <c r="L35" s="7"/>
    </row>
    <row r="36" ht="15" customHeight="1">
      <c r="A36" t="s" s="99">
        <v>329</v>
      </c>
      <c r="B36" s="100"/>
      <c r="C36" s="100"/>
      <c r="D36" s="100"/>
      <c r="E36" s="6"/>
      <c r="F36" s="6"/>
      <c r="G36" s="6"/>
      <c r="H36" s="6"/>
      <c r="I36" s="6"/>
      <c r="J36" s="6"/>
      <c r="K36" s="6"/>
      <c r="L36" s="7"/>
    </row>
    <row r="37" ht="15" customHeight="1">
      <c r="A37" t="s" s="101">
        <v>330</v>
      </c>
      <c r="B37" t="s" s="101">
        <v>327</v>
      </c>
      <c r="C37" t="s" s="101">
        <v>331</v>
      </c>
      <c r="D37" t="s" s="101">
        <v>332</v>
      </c>
      <c r="E37" s="102"/>
      <c r="F37" s="6"/>
      <c r="G37" s="6"/>
      <c r="H37" s="6"/>
      <c r="I37" s="6"/>
      <c r="J37" s="6"/>
      <c r="K37" s="6"/>
      <c r="L37" s="7"/>
    </row>
    <row r="38" ht="15" customHeight="1">
      <c r="A38" s="103">
        <v>1</v>
      </c>
      <c r="B38" s="103">
        <v>1</v>
      </c>
      <c r="C38" s="103">
        <v>1</v>
      </c>
      <c r="D38" s="103">
        <v>1</v>
      </c>
      <c r="E38" s="102"/>
      <c r="F38" s="6"/>
      <c r="G38" s="6"/>
      <c r="H38" s="6"/>
      <c r="I38" s="6"/>
      <c r="J38" s="6"/>
      <c r="K38" s="6"/>
      <c r="L38" s="7"/>
    </row>
    <row r="39" ht="15" customHeight="1">
      <c r="A39" s="103">
        <v>1</v>
      </c>
      <c r="B39" s="103">
        <v>1</v>
      </c>
      <c r="C39" s="103">
        <v>2</v>
      </c>
      <c r="D39" s="103">
        <v>2</v>
      </c>
      <c r="E39" s="102"/>
      <c r="F39" s="6"/>
      <c r="G39" s="6"/>
      <c r="H39" s="6"/>
      <c r="I39" s="6"/>
      <c r="J39" s="6"/>
      <c r="K39" s="6"/>
      <c r="L39" s="7"/>
    </row>
    <row r="40" ht="15" customHeight="1">
      <c r="A40" s="103">
        <v>1</v>
      </c>
      <c r="B40" s="103">
        <v>1</v>
      </c>
      <c r="C40" s="103">
        <v>3</v>
      </c>
      <c r="D40" s="103">
        <v>3</v>
      </c>
      <c r="E40" s="102"/>
      <c r="F40" s="6"/>
      <c r="G40" s="6"/>
      <c r="H40" s="6"/>
      <c r="I40" s="6"/>
      <c r="J40" s="6"/>
      <c r="K40" s="6"/>
      <c r="L40" s="7"/>
    </row>
    <row r="41" ht="15" customHeight="1">
      <c r="A41" s="103">
        <v>1</v>
      </c>
      <c r="B41" s="103">
        <v>1</v>
      </c>
      <c r="C41" s="103">
        <v>4</v>
      </c>
      <c r="D41" s="103">
        <v>4</v>
      </c>
      <c r="E41" s="102"/>
      <c r="F41" s="6"/>
      <c r="G41" s="6"/>
      <c r="H41" s="6"/>
      <c r="I41" s="6"/>
      <c r="J41" s="6"/>
      <c r="K41" s="6"/>
      <c r="L41" s="7"/>
    </row>
    <row r="42" ht="15" customHeight="1">
      <c r="A42" s="104"/>
      <c r="B42" s="105"/>
      <c r="C42" s="105"/>
      <c r="D42" s="105"/>
      <c r="E42" s="6"/>
      <c r="F42" s="6"/>
      <c r="G42" s="6"/>
      <c r="H42" s="6"/>
      <c r="I42" s="6"/>
      <c r="J42" s="6"/>
      <c r="K42" s="6"/>
      <c r="L42" s="7"/>
    </row>
    <row r="43" ht="15" customHeight="1">
      <c r="A43" t="s" s="99">
        <v>333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13"/>
    </row>
    <row r="44" ht="15" customHeight="1">
      <c r="A44" t="s" s="101">
        <v>332</v>
      </c>
      <c r="B44" t="s" s="101">
        <v>334</v>
      </c>
      <c r="C44" t="s" s="101">
        <v>335</v>
      </c>
      <c r="D44" t="s" s="101">
        <v>336</v>
      </c>
      <c r="E44" t="s" s="101">
        <v>337</v>
      </c>
      <c r="F44" t="s" s="101">
        <v>338</v>
      </c>
      <c r="G44" t="s" s="101">
        <v>339</v>
      </c>
      <c r="H44" t="s" s="101">
        <v>340</v>
      </c>
      <c r="I44" t="s" s="101">
        <v>341</v>
      </c>
      <c r="J44" t="s" s="101">
        <v>342</v>
      </c>
      <c r="K44" t="s" s="101">
        <v>343</v>
      </c>
      <c r="L44" t="s" s="101">
        <v>344</v>
      </c>
    </row>
    <row r="45" ht="15" customHeight="1">
      <c r="A45" s="103">
        <v>1</v>
      </c>
      <c r="B45" s="103">
        <v>1</v>
      </c>
      <c r="C45" s="103">
        <v>0</v>
      </c>
      <c r="D45" s="103">
        <v>2</v>
      </c>
      <c r="E45" s="103">
        <v>50000</v>
      </c>
      <c r="F45" s="103">
        <v>900000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</row>
    <row r="46" ht="15" customHeight="1">
      <c r="A46" s="103">
        <v>2</v>
      </c>
      <c r="B46" s="103">
        <v>1</v>
      </c>
      <c r="C46" s="103">
        <v>0</v>
      </c>
      <c r="D46" s="103">
        <v>2</v>
      </c>
      <c r="E46" s="103">
        <v>5000</v>
      </c>
      <c r="F46" s="103">
        <v>90000</v>
      </c>
      <c r="G46" s="103">
        <v>0</v>
      </c>
      <c r="H46" s="103">
        <v>0</v>
      </c>
      <c r="I46" s="103">
        <v>0</v>
      </c>
      <c r="J46" s="103">
        <v>0</v>
      </c>
      <c r="K46" s="103">
        <v>0</v>
      </c>
      <c r="L46" s="103">
        <v>0</v>
      </c>
    </row>
    <row r="47" ht="15" customHeight="1">
      <c r="A47" s="103">
        <v>3</v>
      </c>
      <c r="B47" s="103">
        <v>1</v>
      </c>
      <c r="C47" s="103">
        <v>0</v>
      </c>
      <c r="D47" s="103">
        <v>2</v>
      </c>
      <c r="E47" s="103">
        <v>2500</v>
      </c>
      <c r="F47" s="103">
        <v>45000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</row>
    <row r="48" ht="15" customHeight="1">
      <c r="A48" s="103">
        <v>4</v>
      </c>
      <c r="B48" s="103">
        <v>1</v>
      </c>
      <c r="C48" s="103">
        <v>0</v>
      </c>
      <c r="D48" s="103">
        <v>2</v>
      </c>
      <c r="E48" s="103">
        <v>0</v>
      </c>
      <c r="F48" s="103">
        <v>18000</v>
      </c>
      <c r="G48" s="103">
        <v>0</v>
      </c>
      <c r="H48" s="103">
        <v>0</v>
      </c>
      <c r="I48" s="103">
        <v>0</v>
      </c>
      <c r="J48" s="103">
        <v>0</v>
      </c>
      <c r="K48" s="103">
        <v>0</v>
      </c>
      <c r="L48" s="103">
        <v>0</v>
      </c>
    </row>
  </sheetData>
  <pageMargins left="0.708661" right="0.708661" top="0.748031" bottom="0.748031" header="0.314961" footer="0.314961"/>
  <pageSetup firstPageNumber="1" fitToHeight="1" fitToWidth="1" scale="53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