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oh\Joh\issues\oasislmf_803\"/>
    </mc:Choice>
  </mc:AlternateContent>
  <xr:revisionPtr revIDLastSave="0" documentId="13_ncr:1_{7D6E6078-A947-40F3-99A0-E92339EABA98}" xr6:coauthVersionLast="47" xr6:coauthVersionMax="47" xr10:uidLastSave="{00000000-0000-0000-0000-000000000000}"/>
  <bookViews>
    <workbookView xWindow="8272" yWindow="158" windowWidth="21600" windowHeight="11295" xr2:uid="{00000000-000D-0000-FFFF-FFFF00000000}"/>
  </bookViews>
  <sheets>
    <sheet name="calc" sheetId="1" r:id="rId1"/>
    <sheet name="Sheet1" sheetId="2" r:id="rId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5" i="1" l="1"/>
  <c r="N24" i="1"/>
  <c r="N23" i="1"/>
  <c r="H29" i="1"/>
  <c r="H28" i="1"/>
  <c r="H27" i="1"/>
  <c r="H26" i="1"/>
  <c r="I28" i="1" s="1"/>
  <c r="H25" i="1"/>
  <c r="H24" i="1"/>
  <c r="H23" i="1"/>
  <c r="I23" i="1" s="1"/>
  <c r="H22" i="1"/>
  <c r="I22" i="1" s="1"/>
  <c r="H21" i="1"/>
  <c r="I21" i="1" s="1"/>
  <c r="H20" i="1"/>
  <c r="H19" i="1"/>
  <c r="I19" i="1" s="1"/>
  <c r="H18" i="1"/>
  <c r="H17" i="1"/>
  <c r="H16" i="1"/>
  <c r="H15" i="1"/>
  <c r="H14" i="1"/>
  <c r="H13" i="1"/>
  <c r="I13" i="1" s="1"/>
  <c r="H12" i="1"/>
  <c r="H11" i="1"/>
  <c r="H10" i="1"/>
  <c r="I10" i="1" s="1"/>
  <c r="H9" i="1"/>
  <c r="I9" i="1" s="1"/>
  <c r="H8" i="1"/>
  <c r="H7" i="1"/>
  <c r="H6" i="1"/>
  <c r="I27" i="1" l="1"/>
  <c r="I11" i="1"/>
  <c r="I18" i="1"/>
  <c r="I29" i="1"/>
  <c r="I12" i="1"/>
  <c r="I24" i="1"/>
  <c r="I6" i="1"/>
  <c r="I7" i="1"/>
  <c r="I20" i="1"/>
  <c r="I25" i="1"/>
  <c r="I8" i="1"/>
  <c r="I26" i="1"/>
</calcChain>
</file>

<file path=xl/sharedStrings.xml><?xml version="1.0" encoding="utf-8"?>
<sst xmlns="http://schemas.openxmlformats.org/spreadsheetml/2006/main" count="89" uniqueCount="27">
  <si>
    <t>few scenarios where we only focus on the loss of account 1.</t>
  </si>
  <si>
    <t>Account 2 is only there to create an empty layer for account 1 to outline issue in scenario 1</t>
  </si>
  <si>
    <t>scenario id</t>
  </si>
  <si>
    <t>location</t>
  </si>
  <si>
    <t>coverage</t>
  </si>
  <si>
    <t>loss</t>
  </si>
  <si>
    <t>LocDed</t>
  </si>
  <si>
    <t>LocLim</t>
  </si>
  <si>
    <t>PolMaxDed</t>
  </si>
  <si>
    <t>AfterLocDed</t>
  </si>
  <si>
    <t>AllocProp</t>
  </si>
  <si>
    <t>fmcalc a1</t>
  </si>
  <si>
    <t>fmcalc a2</t>
  </si>
  <si>
    <t>fmpy a1</t>
  </si>
  <si>
    <t>fmpy a2</t>
  </si>
  <si>
    <t>expected a2</t>
  </si>
  <si>
    <t>comment</t>
  </si>
  <si>
    <t>building</t>
  </si>
  <si>
    <t>all limit are reach OK</t>
  </si>
  <si>
    <t>content</t>
  </si>
  <si>
    <t>all set to 20 000 more loss is allocated to 1 building</t>
  </si>
  <si>
    <t>no loss reach level 2 =&gt; loss is not back allocated</t>
  </si>
  <si>
    <t>all set to 10 000 (under deductible) all loss is allocated to item  1 building</t>
  </si>
  <si>
    <t>all loss bigger than deductible =&gt; too much loss is back allocated to 1 building</t>
  </si>
  <si>
    <r>
      <rPr>
        <sz val="10"/>
        <color rgb="FF000000"/>
        <rFont val="Liberation Sans"/>
      </rPr>
      <t>Only 1 content</t>
    </r>
    <r>
      <rPr>
        <sz val="11"/>
        <color rgb="FF000000"/>
        <rFont val="Liberation Sans"/>
      </rPr>
      <t xml:space="preserve"> has loss bigger than deductible =&gt; all loss attributed to it and loss become bigger that limit</t>
    </r>
  </si>
  <si>
    <t>few scenarios where we only focus on the loss of location 1.</t>
  </si>
  <si>
    <t>new method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</si>
</sst>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 &quot;#,##0.00&quot; &quot;;&quot;-&quot;#,##0.00&quot; &quot;;&quot; -&quot;00&quot; &quot;;&quot; &quot;@&quot; &quot;"/>
    <numFmt numFmtId="165" formatCode="&quot; &quot;#,##0&quot; &quot;;&quot;-&quot;#,##0&quot; &quot;;&quot; -&quot;00&quot; &quot;;&quot; &quot;@&quot; &quot;"/>
  </numFmts>
  <fonts count="32">
    <font>
      <sz val="11"/>
      <color rgb="FF000000"/>
      <name val="Liberation Sans"/>
    </font>
    <font>
      <sz val="11"/>
      <color rgb="FF000000"/>
      <name val="Liberation Sans"/>
    </font>
    <font>
      <sz val="11"/>
      <color rgb="FF000000"/>
      <name val="Calibri"/>
      <family val="2"/>
    </font>
    <font>
      <b/>
      <sz val="10"/>
      <color rgb="FF000000"/>
      <name val="Liberation Sans"/>
    </font>
    <font>
      <sz val="10"/>
      <color rgb="FFFFFFFF"/>
      <name val="Liberation Sans"/>
    </font>
    <font>
      <sz val="11"/>
      <color rgb="FFFFFFFF"/>
      <name val="Calibri"/>
      <family val="2"/>
    </font>
    <font>
      <sz val="10"/>
      <color rgb="FFCC0000"/>
      <name val="Liberation Sans"/>
    </font>
    <font>
      <sz val="11"/>
      <color rgb="FF9C0006"/>
      <name val="Calibri"/>
      <family val="2"/>
    </font>
    <font>
      <b/>
      <sz val="11"/>
      <color rgb="FFFA7D00"/>
      <name val="Calibri"/>
      <family val="2"/>
    </font>
    <font>
      <b/>
      <sz val="11"/>
      <color rgb="FFFFFFFF"/>
      <name val="Calibri"/>
      <family val="2"/>
    </font>
    <font>
      <b/>
      <sz val="10"/>
      <color rgb="FFFFFFFF"/>
      <name val="Liberation Sans"/>
    </font>
    <font>
      <i/>
      <sz val="11"/>
      <color rgb="FF7F7F7F"/>
      <name val="Calibri"/>
      <family val="2"/>
    </font>
    <font>
      <i/>
      <sz val="10"/>
      <color rgb="FF808080"/>
      <name val="Liberation Sans"/>
    </font>
    <font>
      <sz val="10"/>
      <color rgb="FF006600"/>
      <name val="Liberation Sans"/>
    </font>
    <font>
      <sz val="11"/>
      <color rgb="FF006100"/>
      <name val="Calibri"/>
      <family val="2"/>
    </font>
    <font>
      <b/>
      <sz val="24"/>
      <color rgb="FF000000"/>
      <name val="Liberation Sans"/>
    </font>
    <font>
      <sz val="18"/>
      <color rgb="FF000000"/>
      <name val="Liberation Sans"/>
    </font>
    <font>
      <b/>
      <sz val="15"/>
      <color rgb="FF44546A"/>
      <name val="Calibri"/>
      <family val="2"/>
    </font>
    <font>
      <sz val="12"/>
      <color rgb="FF000000"/>
      <name val="Liberation Sans"/>
    </font>
    <font>
      <b/>
      <sz val="13"/>
      <color rgb="FF44546A"/>
      <name val="Calibri"/>
      <family val="2"/>
    </font>
    <font>
      <b/>
      <sz val="11"/>
      <color rgb="FF44546A"/>
      <name val="Calibri"/>
      <family val="2"/>
    </font>
    <font>
      <u/>
      <sz val="10"/>
      <color rgb="FF0000EE"/>
      <name val="Liberation Sans"/>
    </font>
    <font>
      <sz val="11"/>
      <color rgb="FF3F3F76"/>
      <name val="Calibri"/>
      <family val="2"/>
    </font>
    <font>
      <sz val="11"/>
      <color rgb="FFFA7D00"/>
      <name val="Calibri"/>
      <family val="2"/>
    </font>
    <font>
      <sz val="10"/>
      <color rgb="FF996600"/>
      <name val="Liberation Sans"/>
    </font>
    <font>
      <sz val="11"/>
      <color rgb="FF9C5700"/>
      <name val="Calibri"/>
      <family val="2"/>
    </font>
    <font>
      <sz val="10"/>
      <color rgb="FF333333"/>
      <name val="Liberation Sans"/>
    </font>
    <font>
      <b/>
      <sz val="11"/>
      <color rgb="FF3F3F3F"/>
      <name val="Calibri"/>
      <family val="2"/>
    </font>
    <font>
      <sz val="18"/>
      <color rgb="FF44546A"/>
      <name val="Calibri Light"/>
      <family val="2"/>
    </font>
    <font>
      <b/>
      <sz val="11"/>
      <color rgb="FF000000"/>
      <name val="Calibri"/>
      <family val="2"/>
    </font>
    <font>
      <sz val="11"/>
      <color rgb="FFFF0000"/>
      <name val="Calibri"/>
      <family val="2"/>
    </font>
    <font>
      <sz val="10"/>
      <color rgb="FF000000"/>
      <name val="Liberation Sans"/>
    </font>
  </fonts>
  <fills count="39">
    <fill>
      <patternFill patternType="none"/>
    </fill>
    <fill>
      <patternFill patternType="gray125"/>
    </fill>
    <fill>
      <patternFill patternType="solid">
        <fgColor rgb="FFD9E1F2"/>
        <bgColor rgb="FFD9E1F2"/>
      </patternFill>
    </fill>
    <fill>
      <patternFill patternType="solid">
        <fgColor rgb="FFFCE4D6"/>
        <bgColor rgb="FFFCE4D6"/>
      </patternFill>
    </fill>
    <fill>
      <patternFill patternType="solid">
        <fgColor rgb="FFEDEDED"/>
        <bgColor rgb="FFEDEDED"/>
      </patternFill>
    </fill>
    <fill>
      <patternFill patternType="solid">
        <fgColor rgb="FFFFF2CC"/>
        <bgColor rgb="FFFFF2CC"/>
      </patternFill>
    </fill>
    <fill>
      <patternFill patternType="solid">
        <fgColor rgb="FFDDEBF7"/>
        <bgColor rgb="FFDDEBF7"/>
      </patternFill>
    </fill>
    <fill>
      <patternFill patternType="solid">
        <fgColor rgb="FFE2EFDA"/>
        <bgColor rgb="FFE2EFDA"/>
      </patternFill>
    </fill>
    <fill>
      <patternFill patternType="solid">
        <fgColor rgb="FFB4C6E7"/>
        <bgColor rgb="FFB4C6E7"/>
      </patternFill>
    </fill>
    <fill>
      <patternFill patternType="solid">
        <fgColor rgb="FFF8CBAD"/>
        <bgColor rgb="FFF8CBAD"/>
      </patternFill>
    </fill>
    <fill>
      <patternFill patternType="solid">
        <fgColor rgb="FFDBDBDB"/>
        <bgColor rgb="FFDBDBDB"/>
      </patternFill>
    </fill>
    <fill>
      <patternFill patternType="solid">
        <fgColor rgb="FFFFE699"/>
        <bgColor rgb="FFFFE699"/>
      </patternFill>
    </fill>
    <fill>
      <patternFill patternType="solid">
        <fgColor rgb="FFBDD7EE"/>
        <bgColor rgb="FFBDD7EE"/>
      </patternFill>
    </fill>
    <fill>
      <patternFill patternType="solid">
        <fgColor rgb="FFC6E0B4"/>
        <bgColor rgb="FFC6E0B4"/>
      </patternFill>
    </fill>
    <fill>
      <patternFill patternType="solid">
        <fgColor rgb="FF8EA9DB"/>
        <bgColor rgb="FF8EA9DB"/>
      </patternFill>
    </fill>
    <fill>
      <patternFill patternType="solid">
        <fgColor rgb="FFF4B084"/>
        <bgColor rgb="FFF4B084"/>
      </patternFill>
    </fill>
    <fill>
      <patternFill patternType="solid">
        <fgColor rgb="FFC9C9C9"/>
        <bgColor rgb="FFC9C9C9"/>
      </patternFill>
    </fill>
    <fill>
      <patternFill patternType="solid">
        <fgColor rgb="FFFFD966"/>
        <bgColor rgb="FFFFD966"/>
      </patternFill>
    </fill>
    <fill>
      <patternFill patternType="solid">
        <fgColor rgb="FF9BC2E6"/>
        <bgColor rgb="FF9BC2E6"/>
      </patternFill>
    </fill>
    <fill>
      <patternFill patternType="solid">
        <fgColor rgb="FFA9D08E"/>
        <bgColor rgb="FFA9D08E"/>
      </patternFill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4472C4"/>
        <bgColor rgb="FF4472C4"/>
      </patternFill>
    </fill>
    <fill>
      <patternFill patternType="solid">
        <fgColor rgb="FFED7D31"/>
        <bgColor rgb="FFED7D31"/>
      </patternFill>
    </fill>
    <fill>
      <patternFill patternType="solid">
        <fgColor rgb="FFA5A5A5"/>
        <bgColor rgb="FFA5A5A5"/>
      </patternFill>
    </fill>
    <fill>
      <patternFill patternType="solid">
        <fgColor rgb="FFFFC000"/>
        <bgColor rgb="FFFFC000"/>
      </patternFill>
    </fill>
    <fill>
      <patternFill patternType="solid">
        <fgColor rgb="FF5B9BD5"/>
        <bgColor rgb="FF5B9BD5"/>
      </patternFill>
    </fill>
    <fill>
      <patternFill patternType="solid">
        <fgColor rgb="FF70AD47"/>
        <bgColor rgb="FF70AD47"/>
      </patternFill>
    </fill>
    <fill>
      <patternFill patternType="solid">
        <fgColor rgb="FFFFCCCC"/>
        <bgColor rgb="FFFFCCCC"/>
      </patternFill>
    </fill>
    <fill>
      <patternFill patternType="solid">
        <fgColor rgb="FFFFC7CE"/>
        <bgColor rgb="FFFFC7CE"/>
      </patternFill>
    </fill>
    <fill>
      <patternFill patternType="solid">
        <fgColor rgb="FFF2F2F2"/>
        <bgColor rgb="FFF2F2F2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C6EFCE"/>
        <bgColor rgb="FFC6EFCE"/>
      </patternFill>
    </fill>
    <fill>
      <patternFill patternType="solid">
        <fgColor rgb="FFFFCC99"/>
        <bgColor rgb="FFFFCC99"/>
      </patternFill>
    </fill>
    <fill>
      <patternFill patternType="solid">
        <fgColor rgb="FFFFFFCC"/>
        <bgColor rgb="FFFFFFCC"/>
      </patternFill>
    </fill>
    <fill>
      <patternFill patternType="solid">
        <fgColor rgb="FFFFEB9C"/>
        <bgColor rgb="FFFFEB9C"/>
      </patternFill>
    </fill>
    <fill>
      <patternFill patternType="solid">
        <fgColor rgb="FFD9D9D9"/>
        <bgColor rgb="FFD9D9D9"/>
      </patternFill>
    </fill>
  </fills>
  <borders count="1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rgb="FF4472C4"/>
      </bottom>
      <diagonal/>
    </border>
    <border>
      <left/>
      <right/>
      <top/>
      <bottom style="thick">
        <color rgb="FFA2B8E1"/>
      </bottom>
      <diagonal/>
    </border>
    <border>
      <left/>
      <right/>
      <top/>
      <bottom style="medium">
        <color rgb="FF8EA9DB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/>
      <top style="thin">
        <color rgb="FF4472C4"/>
      </top>
      <bottom style="double">
        <color rgb="FF4472C4"/>
      </bottom>
      <diagonal/>
    </border>
  </borders>
  <cellStyleXfs count="61">
    <xf numFmtId="0" fontId="0" fillId="0" borderId="0"/>
    <xf numFmtId="164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6" fillId="0" borderId="0" applyNumberFormat="0" applyBorder="0" applyProtection="0"/>
    <xf numFmtId="0" fontId="18" fillId="0" borderId="0" applyNumberFormat="0" applyBorder="0" applyProtection="0"/>
    <xf numFmtId="0" fontId="20" fillId="0" borderId="8" applyNumberFormat="0" applyFill="0" applyAlignment="0" applyProtection="0"/>
    <xf numFmtId="0" fontId="20" fillId="0" borderId="0" applyNumberFormat="0" applyFill="0" applyBorder="0" applyAlignment="0" applyProtection="0"/>
    <xf numFmtId="0" fontId="13" fillId="33" borderId="0" applyNumberFormat="0" applyBorder="0" applyProtection="0"/>
    <xf numFmtId="0" fontId="6" fillId="29" borderId="0" applyNumberFormat="0" applyBorder="0" applyProtection="0"/>
    <xf numFmtId="0" fontId="24" fillId="36" borderId="0" applyNumberFormat="0" applyBorder="0" applyProtection="0"/>
    <xf numFmtId="0" fontId="22" fillId="35" borderId="1" applyNumberFormat="0" applyAlignment="0" applyProtection="0"/>
    <xf numFmtId="0" fontId="27" fillId="31" borderId="2" applyNumberFormat="0" applyAlignment="0" applyProtection="0"/>
    <xf numFmtId="0" fontId="8" fillId="31" borderId="1" applyNumberFormat="0" applyAlignment="0" applyProtection="0"/>
    <xf numFmtId="0" fontId="23" fillId="0" borderId="3" applyNumberFormat="0" applyFill="0" applyAlignment="0" applyProtection="0"/>
    <xf numFmtId="0" fontId="9" fillId="25" borderId="4" applyNumberFormat="0" applyAlignment="0" applyProtection="0"/>
    <xf numFmtId="0" fontId="30" fillId="0" borderId="0" applyNumberFormat="0" applyFill="0" applyBorder="0" applyAlignment="0" applyProtection="0"/>
    <xf numFmtId="0" fontId="26" fillId="36" borderId="9" applyNumberFormat="0" applyProtection="0"/>
    <xf numFmtId="0" fontId="11" fillId="0" borderId="0" applyNumberFormat="0" applyFill="0" applyBorder="0" applyAlignment="0" applyProtection="0"/>
    <xf numFmtId="0" fontId="29" fillId="0" borderId="10" applyNumberFormat="0" applyFill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3" fillId="0" borderId="0" applyNumberFormat="0" applyBorder="0" applyProtection="0"/>
    <xf numFmtId="0" fontId="4" fillId="20" borderId="0" applyNumberFormat="0" applyBorder="0" applyProtection="0"/>
    <xf numFmtId="0" fontId="4" fillId="21" borderId="0" applyNumberFormat="0" applyBorder="0" applyProtection="0"/>
    <xf numFmtId="0" fontId="3" fillId="22" borderId="0" applyNumberFormat="0" applyBorder="0" applyProtection="0"/>
    <xf numFmtId="0" fontId="7" fillId="30" borderId="0" applyNumberFormat="0" applyBorder="0" applyAlignment="0" applyProtection="0"/>
    <xf numFmtId="0" fontId="10" fillId="32" borderId="0" applyNumberFormat="0" applyBorder="0" applyProtection="0"/>
    <xf numFmtId="0" fontId="12" fillId="0" borderId="0" applyNumberFormat="0" applyBorder="0" applyProtection="0"/>
    <xf numFmtId="0" fontId="14" fillId="34" borderId="0" applyNumberFormat="0" applyBorder="0" applyAlignment="0" applyProtection="0"/>
    <xf numFmtId="0" fontId="15" fillId="0" borderId="0" applyNumberFormat="0" applyBorder="0" applyProtection="0"/>
    <xf numFmtId="0" fontId="17" fillId="0" borderId="6" applyNumberFormat="0" applyFill="0" applyAlignment="0" applyProtection="0"/>
    <xf numFmtId="0" fontId="19" fillId="0" borderId="7" applyNumberFormat="0" applyFill="0" applyAlignment="0" applyProtection="0"/>
    <xf numFmtId="0" fontId="21" fillId="0" borderId="0" applyNumberFormat="0" applyBorder="0" applyProtection="0"/>
    <xf numFmtId="0" fontId="25" fillId="37" borderId="0" applyNumberFormat="0" applyBorder="0" applyAlignment="0" applyProtection="0"/>
    <xf numFmtId="0" fontId="2" fillId="0" borderId="0" applyNumberFormat="0" applyBorder="0" applyProtection="0"/>
    <xf numFmtId="0" fontId="1" fillId="36" borderId="5" applyNumberFormat="0" applyFont="0" applyAlignment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6" fillId="0" borderId="0" applyNumberFormat="0" applyBorder="0" applyProtection="0"/>
  </cellStyleXfs>
  <cellXfs count="16">
    <xf numFmtId="0" fontId="0" fillId="0" borderId="0" xfId="0"/>
    <xf numFmtId="0" fontId="0" fillId="31" borderId="0" xfId="0" applyFill="1"/>
    <xf numFmtId="0" fontId="0" fillId="6" borderId="0" xfId="0" applyFill="1"/>
    <xf numFmtId="3" fontId="0" fillId="31" borderId="0" xfId="0" applyNumberFormat="1" applyFill="1"/>
    <xf numFmtId="3" fontId="0" fillId="0" borderId="0" xfId="0" applyNumberFormat="1"/>
    <xf numFmtId="3" fontId="0" fillId="6" borderId="0" xfId="0" applyNumberFormat="1" applyFill="1"/>
    <xf numFmtId="164" fontId="0" fillId="6" borderId="0" xfId="1" applyFont="1" applyFill="1"/>
    <xf numFmtId="3" fontId="0" fillId="13" borderId="0" xfId="0" applyNumberFormat="1" applyFill="1"/>
    <xf numFmtId="3" fontId="0" fillId="38" borderId="0" xfId="0" applyNumberFormat="1" applyFill="1"/>
    <xf numFmtId="3" fontId="0" fillId="11" borderId="0" xfId="0" applyNumberFormat="1" applyFill="1"/>
    <xf numFmtId="165" fontId="0" fillId="11" borderId="0" xfId="1" applyNumberFormat="1" applyFont="1" applyFill="1"/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Fill="1"/>
    <xf numFmtId="165" fontId="0" fillId="0" borderId="0" xfId="1" applyNumberFormat="1" applyFont="1" applyFill="1"/>
  </cellXfs>
  <cellStyles count="61">
    <cellStyle name="20% - Accent1 2" xfId="25" xr:uid="{00000000-0005-0000-0000-000000000000}"/>
    <cellStyle name="20% - Accent2 2" xfId="26" xr:uid="{00000000-0005-0000-0000-000001000000}"/>
    <cellStyle name="20% - Accent3 2" xfId="27" xr:uid="{00000000-0005-0000-0000-000002000000}"/>
    <cellStyle name="20% - Accent4 2" xfId="28" xr:uid="{00000000-0005-0000-0000-000003000000}"/>
    <cellStyle name="20% - Accent5 2" xfId="29" xr:uid="{00000000-0005-0000-0000-000004000000}"/>
    <cellStyle name="20% - Accent6 2" xfId="30" xr:uid="{00000000-0005-0000-0000-000005000000}"/>
    <cellStyle name="40% - Accent1 2" xfId="31" xr:uid="{00000000-0005-0000-0000-000006000000}"/>
    <cellStyle name="40% - Accent2 2" xfId="32" xr:uid="{00000000-0005-0000-0000-000007000000}"/>
    <cellStyle name="40% - Accent3 2" xfId="33" xr:uid="{00000000-0005-0000-0000-000008000000}"/>
    <cellStyle name="40% - Accent4 2" xfId="34" xr:uid="{00000000-0005-0000-0000-000009000000}"/>
    <cellStyle name="40% - Accent5 2" xfId="35" xr:uid="{00000000-0005-0000-0000-00000A000000}"/>
    <cellStyle name="40% - Accent6 2" xfId="36" xr:uid="{00000000-0005-0000-0000-00000B000000}"/>
    <cellStyle name="60% - Accent1 2" xfId="37" xr:uid="{00000000-0005-0000-0000-00000C000000}"/>
    <cellStyle name="60% - Accent2 2" xfId="38" xr:uid="{00000000-0005-0000-0000-00000D000000}"/>
    <cellStyle name="60% - Accent3 2" xfId="39" xr:uid="{00000000-0005-0000-0000-00000E000000}"/>
    <cellStyle name="60% - Accent4 2" xfId="40" xr:uid="{00000000-0005-0000-0000-00000F000000}"/>
    <cellStyle name="60% - Accent5 2" xfId="41" xr:uid="{00000000-0005-0000-0000-000010000000}"/>
    <cellStyle name="60% - Accent6 2" xfId="42" xr:uid="{00000000-0005-0000-0000-000011000000}"/>
    <cellStyle name="Accent" xfId="43" xr:uid="{00000000-0005-0000-0000-000012000000}"/>
    <cellStyle name="Accent 1" xfId="44" xr:uid="{00000000-0005-0000-0000-000013000000}"/>
    <cellStyle name="Accent 2" xfId="45" xr:uid="{00000000-0005-0000-0000-000014000000}"/>
    <cellStyle name="Accent 3" xfId="46" xr:uid="{00000000-0005-0000-0000-000015000000}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8" builtinId="27" customBuiltin="1"/>
    <cellStyle name="Bad 2" xfId="47" xr:uid="{00000000-0005-0000-0000-00001D000000}"/>
    <cellStyle name="Calculation" xfId="12" builtinId="22" customBuiltin="1"/>
    <cellStyle name="Check Cell" xfId="14" builtinId="23" customBuiltin="1"/>
    <cellStyle name="Comma" xfId="1" builtinId="3" customBuiltin="1"/>
    <cellStyle name="Error" xfId="48" xr:uid="{00000000-0005-0000-0000-000021000000}"/>
    <cellStyle name="Explanatory Text" xfId="17" builtinId="53" customBuiltin="1"/>
    <cellStyle name="Footnote" xfId="49" xr:uid="{00000000-0005-0000-0000-000023000000}"/>
    <cellStyle name="Good" xfId="7" builtinId="26" customBuiltin="1"/>
    <cellStyle name="Good 2" xfId="50" xr:uid="{00000000-0005-0000-0000-000025000000}"/>
    <cellStyle name="Heading" xfId="51" xr:uid="{00000000-0005-0000-0000-000026000000}"/>
    <cellStyle name="Heading 1" xfId="3" builtinId="16" customBuiltin="1"/>
    <cellStyle name="Heading 1 2" xfId="52" xr:uid="{00000000-0005-0000-0000-000028000000}"/>
    <cellStyle name="Heading 2" xfId="4" builtinId="17" customBuiltin="1"/>
    <cellStyle name="Heading 2 2" xfId="53" xr:uid="{00000000-0005-0000-0000-00002A000000}"/>
    <cellStyle name="Heading 3" xfId="5" builtinId="18" customBuiltin="1"/>
    <cellStyle name="Heading 4" xfId="6" builtinId="19" customBuiltin="1"/>
    <cellStyle name="Hyperlink" xfId="54" xr:uid="{00000000-0005-0000-0000-00002D000000}"/>
    <cellStyle name="Input" xfId="10" builtinId="20" customBuiltin="1"/>
    <cellStyle name="Linked Cell" xfId="13" builtinId="24" customBuiltin="1"/>
    <cellStyle name="Neutral" xfId="9" builtinId="28" customBuiltin="1"/>
    <cellStyle name="Neutral 2" xfId="55" xr:uid="{00000000-0005-0000-0000-000031000000}"/>
    <cellStyle name="Normal" xfId="0" builtinId="0" customBuiltin="1"/>
    <cellStyle name="Normal 2" xfId="56" xr:uid="{00000000-0005-0000-0000-000033000000}"/>
    <cellStyle name="Note" xfId="16" builtinId="10" customBuiltin="1"/>
    <cellStyle name="Note 2" xfId="57" xr:uid="{00000000-0005-0000-0000-000035000000}"/>
    <cellStyle name="Output" xfId="11" builtinId="21" customBuiltin="1"/>
    <cellStyle name="Status" xfId="58" xr:uid="{00000000-0005-0000-0000-000037000000}"/>
    <cellStyle name="Text" xfId="59" xr:uid="{00000000-0005-0000-0000-000038000000}"/>
    <cellStyle name="Title" xfId="2" builtinId="15" customBuiltin="1"/>
    <cellStyle name="Total" xfId="18" builtinId="25" customBuiltin="1"/>
    <cellStyle name="Warning" xfId="60" xr:uid="{00000000-0005-0000-0000-00003B000000}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3"/>
  <sheetViews>
    <sheetView tabSelected="1" workbookViewId="0">
      <selection activeCell="A22" sqref="A22:A25"/>
    </sheetView>
  </sheetViews>
  <sheetFormatPr defaultRowHeight="13.5"/>
  <cols>
    <col min="1" max="3" width="10.6875" customWidth="1"/>
    <col min="4" max="4" width="7.3125" style="1" bestFit="1" customWidth="1"/>
    <col min="5" max="6" width="7.3125" customWidth="1"/>
    <col min="7" max="7" width="10.1875" bestFit="1" customWidth="1"/>
    <col min="8" max="8" width="10.1875" style="2" customWidth="1"/>
    <col min="9" max="9" width="8.5625" style="2" bestFit="1" customWidth="1"/>
    <col min="10" max="13" width="10.6875" style="1" customWidth="1"/>
    <col min="14" max="14" width="15.4375" style="1" customWidth="1"/>
    <col min="15" max="15" width="49" customWidth="1"/>
    <col min="16" max="16" width="10.0625" style="14" bestFit="1" customWidth="1"/>
    <col min="17" max="17" width="8.6875" style="14" customWidth="1"/>
  </cols>
  <sheetData>
    <row r="1" spans="1:15">
      <c r="A1" t="s">
        <v>25</v>
      </c>
    </row>
    <row r="4" spans="1:15">
      <c r="N4" s="1" t="s">
        <v>26</v>
      </c>
    </row>
    <row r="5" spans="1:15">
      <c r="A5" t="s">
        <v>2</v>
      </c>
      <c r="B5" t="s">
        <v>3</v>
      </c>
      <c r="C5" t="s">
        <v>4</v>
      </c>
      <c r="D5" s="1" t="s">
        <v>5</v>
      </c>
      <c r="E5" t="s">
        <v>6</v>
      </c>
      <c r="F5" t="s">
        <v>7</v>
      </c>
      <c r="G5" t="s">
        <v>8</v>
      </c>
      <c r="H5" s="2" t="s">
        <v>9</v>
      </c>
      <c r="I5" s="2" t="s">
        <v>10</v>
      </c>
      <c r="J5" s="1" t="s">
        <v>11</v>
      </c>
      <c r="K5" s="1" t="s">
        <v>12</v>
      </c>
      <c r="L5" s="1" t="s">
        <v>13</v>
      </c>
      <c r="M5" s="1" t="s">
        <v>14</v>
      </c>
      <c r="N5" s="1" t="s">
        <v>15</v>
      </c>
      <c r="O5" t="s">
        <v>16</v>
      </c>
    </row>
    <row r="6" spans="1:15">
      <c r="A6" s="11">
        <v>-3</v>
      </c>
      <c r="B6" s="11">
        <v>1</v>
      </c>
      <c r="C6" t="s">
        <v>17</v>
      </c>
      <c r="D6" s="3">
        <v>100000</v>
      </c>
      <c r="E6" s="4">
        <v>0</v>
      </c>
      <c r="F6" s="4">
        <v>35000</v>
      </c>
      <c r="G6" s="12">
        <v>20000</v>
      </c>
      <c r="H6" s="5">
        <f t="shared" ref="H6:H29" si="0">MAX(D6-E6, 0)</f>
        <v>100000</v>
      </c>
      <c r="I6" s="6">
        <f>H6/SUM($H$6:$H$9)</f>
        <v>0.28169014084507044</v>
      </c>
      <c r="J6" s="7">
        <v>35000</v>
      </c>
      <c r="K6" s="7">
        <v>35000</v>
      </c>
      <c r="L6" s="7">
        <v>35000</v>
      </c>
      <c r="M6" s="7">
        <v>35000</v>
      </c>
      <c r="N6" s="7">
        <v>35000</v>
      </c>
      <c r="O6" s="13" t="s">
        <v>18</v>
      </c>
    </row>
    <row r="7" spans="1:15">
      <c r="A7" s="11"/>
      <c r="B7" s="11"/>
      <c r="C7" t="s">
        <v>19</v>
      </c>
      <c r="D7" s="3">
        <v>100000</v>
      </c>
      <c r="E7" s="4">
        <v>15000</v>
      </c>
      <c r="F7" s="4">
        <v>35000</v>
      </c>
      <c r="G7" s="12"/>
      <c r="H7" s="5">
        <f t="shared" si="0"/>
        <v>85000</v>
      </c>
      <c r="I7" s="6">
        <f>H7/SUM($H$6:$H$9)</f>
        <v>0.23943661971830985</v>
      </c>
      <c r="J7" s="7">
        <v>35000</v>
      </c>
      <c r="K7" s="7">
        <v>35000</v>
      </c>
      <c r="L7" s="7">
        <v>35000</v>
      </c>
      <c r="M7" s="7">
        <v>35000</v>
      </c>
      <c r="N7" s="7">
        <v>35000</v>
      </c>
      <c r="O7" s="13"/>
    </row>
    <row r="8" spans="1:15">
      <c r="A8" s="11"/>
      <c r="B8" s="11">
        <v>2</v>
      </c>
      <c r="C8" t="s">
        <v>17</v>
      </c>
      <c r="D8" s="3">
        <v>100000</v>
      </c>
      <c r="E8" s="4">
        <v>15000</v>
      </c>
      <c r="F8" s="4">
        <v>35000</v>
      </c>
      <c r="G8" s="12"/>
      <c r="H8" s="5">
        <f t="shared" si="0"/>
        <v>85000</v>
      </c>
      <c r="I8" s="6">
        <f>H8/SUM($H$6:$H$9)</f>
        <v>0.23943661971830985</v>
      </c>
      <c r="J8" s="7">
        <v>35000</v>
      </c>
      <c r="K8" s="7">
        <v>35000</v>
      </c>
      <c r="L8" s="7">
        <v>35000</v>
      </c>
      <c r="M8" s="7">
        <v>35000</v>
      </c>
      <c r="N8" s="7">
        <v>35000</v>
      </c>
      <c r="O8" s="13"/>
    </row>
    <row r="9" spans="1:15">
      <c r="A9" s="11"/>
      <c r="B9" s="11"/>
      <c r="C9" t="s">
        <v>19</v>
      </c>
      <c r="D9" s="3">
        <v>100000</v>
      </c>
      <c r="E9" s="4">
        <v>15000</v>
      </c>
      <c r="F9" s="4">
        <v>35000</v>
      </c>
      <c r="G9" s="12"/>
      <c r="H9" s="5">
        <f t="shared" si="0"/>
        <v>85000</v>
      </c>
      <c r="I9" s="6">
        <f>H9/SUM($H$6:$H$9)</f>
        <v>0.23943661971830985</v>
      </c>
      <c r="J9" s="7">
        <v>35000</v>
      </c>
      <c r="K9" s="7">
        <v>35000</v>
      </c>
      <c r="L9" s="7">
        <v>35000</v>
      </c>
      <c r="M9" s="7">
        <v>35000</v>
      </c>
      <c r="N9" s="7">
        <v>35000</v>
      </c>
      <c r="O9" s="13"/>
    </row>
    <row r="10" spans="1:15">
      <c r="A10" s="11">
        <v>-1</v>
      </c>
      <c r="B10" s="11">
        <v>1</v>
      </c>
      <c r="C10" t="s">
        <v>17</v>
      </c>
      <c r="D10" s="3">
        <v>20000</v>
      </c>
      <c r="E10" s="4">
        <v>0</v>
      </c>
      <c r="F10" s="4">
        <v>35000</v>
      </c>
      <c r="G10" s="12">
        <v>20000</v>
      </c>
      <c r="H10" s="5">
        <f t="shared" si="0"/>
        <v>20000</v>
      </c>
      <c r="I10" s="6">
        <f>H10/SUM($H$10:$H$13)</f>
        <v>0.5714285714285714</v>
      </c>
      <c r="J10" s="3">
        <v>15000</v>
      </c>
      <c r="K10" s="3">
        <v>34285</v>
      </c>
      <c r="L10" s="8">
        <v>15000</v>
      </c>
      <c r="M10" s="8">
        <v>34285</v>
      </c>
      <c r="N10" s="9">
        <v>20000</v>
      </c>
      <c r="O10" s="13" t="s">
        <v>20</v>
      </c>
    </row>
    <row r="11" spans="1:15">
      <c r="A11" s="11"/>
      <c r="B11" s="11"/>
      <c r="C11" t="s">
        <v>19</v>
      </c>
      <c r="D11" s="3">
        <v>20000</v>
      </c>
      <c r="E11" s="4">
        <v>15000</v>
      </c>
      <c r="F11" s="4">
        <v>35000</v>
      </c>
      <c r="G11" s="12"/>
      <c r="H11" s="5">
        <f t="shared" si="0"/>
        <v>5000</v>
      </c>
      <c r="I11" s="6">
        <f>H11/SUM($H$10:$H$13)</f>
        <v>0.14285714285714285</v>
      </c>
      <c r="J11" s="3">
        <v>15000</v>
      </c>
      <c r="K11" s="3">
        <v>8571</v>
      </c>
      <c r="L11" s="8">
        <v>15000</v>
      </c>
      <c r="M11" s="8">
        <v>8571</v>
      </c>
      <c r="N11" s="9">
        <v>13333</v>
      </c>
      <c r="O11" s="13"/>
    </row>
    <row r="12" spans="1:15">
      <c r="A12" s="11"/>
      <c r="B12" s="11">
        <v>2</v>
      </c>
      <c r="C12" t="s">
        <v>17</v>
      </c>
      <c r="D12" s="3">
        <v>20000</v>
      </c>
      <c r="E12" s="4">
        <v>15000</v>
      </c>
      <c r="F12" s="4">
        <v>35000</v>
      </c>
      <c r="G12" s="12"/>
      <c r="H12" s="5">
        <f t="shared" si="0"/>
        <v>5000</v>
      </c>
      <c r="I12" s="6">
        <f>H12/SUM($H$10:$H$13)</f>
        <v>0.14285714285714285</v>
      </c>
      <c r="J12" s="3">
        <v>15000</v>
      </c>
      <c r="K12" s="3">
        <v>8571</v>
      </c>
      <c r="L12" s="8">
        <v>15000</v>
      </c>
      <c r="M12" s="8">
        <v>8571</v>
      </c>
      <c r="N12" s="9">
        <v>13333</v>
      </c>
      <c r="O12" s="13"/>
    </row>
    <row r="13" spans="1:15">
      <c r="A13" s="11"/>
      <c r="B13" s="11"/>
      <c r="C13" t="s">
        <v>19</v>
      </c>
      <c r="D13" s="3">
        <v>20000</v>
      </c>
      <c r="E13" s="4">
        <v>15000</v>
      </c>
      <c r="F13" s="4">
        <v>35000</v>
      </c>
      <c r="G13" s="12"/>
      <c r="H13" s="5">
        <f t="shared" si="0"/>
        <v>5000</v>
      </c>
      <c r="I13" s="6">
        <f>H13/SUM($H$10:$H$13)</f>
        <v>0.14285714285714285</v>
      </c>
      <c r="J13" s="3">
        <v>15000</v>
      </c>
      <c r="K13" s="3">
        <v>8571</v>
      </c>
      <c r="L13" s="8">
        <v>15000</v>
      </c>
      <c r="M13" s="8">
        <v>8571</v>
      </c>
      <c r="N13" s="9">
        <v>13333</v>
      </c>
      <c r="O13" s="13"/>
    </row>
    <row r="14" spans="1:15">
      <c r="A14" s="11">
        <v>1</v>
      </c>
      <c r="B14" s="11">
        <v>1</v>
      </c>
      <c r="C14" t="s">
        <v>17</v>
      </c>
      <c r="D14" s="3">
        <v>0</v>
      </c>
      <c r="E14" s="4">
        <v>0</v>
      </c>
      <c r="F14" s="4">
        <v>35000</v>
      </c>
      <c r="G14" s="12">
        <v>20000</v>
      </c>
      <c r="H14" s="5">
        <f t="shared" si="0"/>
        <v>0</v>
      </c>
      <c r="I14" s="6">
        <v>0</v>
      </c>
      <c r="J14" s="3">
        <v>0</v>
      </c>
      <c r="K14" s="3">
        <v>0</v>
      </c>
      <c r="L14" s="7">
        <v>0</v>
      </c>
      <c r="M14" s="8">
        <v>0</v>
      </c>
      <c r="N14" s="7">
        <v>0</v>
      </c>
      <c r="O14" s="13" t="s">
        <v>21</v>
      </c>
    </row>
    <row r="15" spans="1:15">
      <c r="A15" s="11"/>
      <c r="B15" s="11"/>
      <c r="C15" t="s">
        <v>19</v>
      </c>
      <c r="D15" s="3">
        <v>5000</v>
      </c>
      <c r="E15" s="4">
        <v>15000</v>
      </c>
      <c r="F15" s="4">
        <v>35000</v>
      </c>
      <c r="G15" s="12"/>
      <c r="H15" s="5">
        <f t="shared" si="0"/>
        <v>0</v>
      </c>
      <c r="I15" s="6">
        <v>0</v>
      </c>
      <c r="J15" s="3">
        <v>0</v>
      </c>
      <c r="K15" s="3">
        <v>0</v>
      </c>
      <c r="L15" s="7">
        <v>1666</v>
      </c>
      <c r="M15" s="8">
        <v>0</v>
      </c>
      <c r="N15" s="7">
        <v>1666</v>
      </c>
      <c r="O15" s="13"/>
    </row>
    <row r="16" spans="1:15">
      <c r="A16" s="11"/>
      <c r="B16" s="11">
        <v>2</v>
      </c>
      <c r="C16" t="s">
        <v>17</v>
      </c>
      <c r="D16" s="3">
        <v>10000</v>
      </c>
      <c r="E16" s="4">
        <v>15000</v>
      </c>
      <c r="F16" s="4">
        <v>35000</v>
      </c>
      <c r="G16" s="12"/>
      <c r="H16" s="5">
        <f t="shared" si="0"/>
        <v>0</v>
      </c>
      <c r="I16" s="6">
        <v>0</v>
      </c>
      <c r="J16" s="3">
        <v>0</v>
      </c>
      <c r="K16" s="3">
        <v>0</v>
      </c>
      <c r="L16" s="7">
        <v>3333</v>
      </c>
      <c r="M16" s="8">
        <v>0</v>
      </c>
      <c r="N16" s="7">
        <v>3333</v>
      </c>
      <c r="O16" s="13"/>
    </row>
    <row r="17" spans="1:16">
      <c r="A17" s="11"/>
      <c r="B17" s="11"/>
      <c r="C17" t="s">
        <v>19</v>
      </c>
      <c r="D17" s="3">
        <v>15000</v>
      </c>
      <c r="E17" s="4">
        <v>15000</v>
      </c>
      <c r="F17" s="4">
        <v>35000</v>
      </c>
      <c r="G17" s="12"/>
      <c r="H17" s="5">
        <f t="shared" si="0"/>
        <v>0</v>
      </c>
      <c r="I17" s="6">
        <v>0</v>
      </c>
      <c r="J17" s="3">
        <v>0</v>
      </c>
      <c r="K17" s="3">
        <v>0</v>
      </c>
      <c r="L17" s="7">
        <v>5000</v>
      </c>
      <c r="M17" s="8">
        <v>0</v>
      </c>
      <c r="N17" s="7">
        <v>5000</v>
      </c>
      <c r="O17" s="13"/>
    </row>
    <row r="18" spans="1:16">
      <c r="A18" s="11">
        <v>2</v>
      </c>
      <c r="B18" s="11">
        <v>1</v>
      </c>
      <c r="C18" t="s">
        <v>17</v>
      </c>
      <c r="D18" s="3">
        <v>10000</v>
      </c>
      <c r="E18" s="4">
        <v>0</v>
      </c>
      <c r="F18" s="4">
        <v>35000</v>
      </c>
      <c r="G18" s="12">
        <v>20000</v>
      </c>
      <c r="H18" s="5">
        <f t="shared" si="0"/>
        <v>10000</v>
      </c>
      <c r="I18" s="6">
        <f>H18/SUM($H$18:$H$21)</f>
        <v>1</v>
      </c>
      <c r="J18" s="3">
        <v>5000</v>
      </c>
      <c r="K18" s="3">
        <v>20000</v>
      </c>
      <c r="L18" s="8">
        <v>5000</v>
      </c>
      <c r="M18" s="8">
        <v>20000</v>
      </c>
      <c r="N18" s="9">
        <v>10000</v>
      </c>
      <c r="O18" s="13" t="s">
        <v>22</v>
      </c>
    </row>
    <row r="19" spans="1:16">
      <c r="A19" s="11"/>
      <c r="B19" s="11"/>
      <c r="C19" t="s">
        <v>19</v>
      </c>
      <c r="D19" s="3">
        <v>5000</v>
      </c>
      <c r="E19" s="4">
        <v>15000</v>
      </c>
      <c r="F19" s="4">
        <v>35000</v>
      </c>
      <c r="G19" s="12"/>
      <c r="H19" s="5">
        <f t="shared" si="0"/>
        <v>0</v>
      </c>
      <c r="I19" s="6">
        <f>H19/SUM($H$18:$H$21)</f>
        <v>0</v>
      </c>
      <c r="J19" s="3">
        <v>2500</v>
      </c>
      <c r="K19" s="3">
        <v>0</v>
      </c>
      <c r="L19" s="8">
        <v>2500</v>
      </c>
      <c r="M19" s="8">
        <v>0</v>
      </c>
      <c r="N19" s="9">
        <v>1666</v>
      </c>
      <c r="O19" s="13"/>
    </row>
    <row r="20" spans="1:16">
      <c r="A20" s="11"/>
      <c r="B20" s="11">
        <v>2</v>
      </c>
      <c r="C20" t="s">
        <v>17</v>
      </c>
      <c r="D20" s="3">
        <v>10000</v>
      </c>
      <c r="E20" s="4">
        <v>15000</v>
      </c>
      <c r="F20" s="4">
        <v>35000</v>
      </c>
      <c r="G20" s="12"/>
      <c r="H20" s="5">
        <f t="shared" si="0"/>
        <v>0</v>
      </c>
      <c r="I20" s="6">
        <f>H20/SUM($H$18:$H$21)</f>
        <v>0</v>
      </c>
      <c r="J20" s="3">
        <v>5000</v>
      </c>
      <c r="K20" s="3">
        <v>0</v>
      </c>
      <c r="L20" s="8">
        <v>5000</v>
      </c>
      <c r="M20" s="8">
        <v>0</v>
      </c>
      <c r="N20" s="9">
        <v>3333</v>
      </c>
      <c r="O20" s="13"/>
    </row>
    <row r="21" spans="1:16">
      <c r="A21" s="11"/>
      <c r="B21" s="11"/>
      <c r="C21" t="s">
        <v>19</v>
      </c>
      <c r="D21" s="3">
        <v>15000</v>
      </c>
      <c r="E21" s="4">
        <v>15000</v>
      </c>
      <c r="F21" s="4">
        <v>35000</v>
      </c>
      <c r="G21" s="12"/>
      <c r="H21" s="5">
        <f t="shared" si="0"/>
        <v>0</v>
      </c>
      <c r="I21" s="6">
        <f>H21/SUM($H$18:$H$21)</f>
        <v>0</v>
      </c>
      <c r="J21" s="3">
        <v>7500</v>
      </c>
      <c r="K21" s="3">
        <v>0</v>
      </c>
      <c r="L21" s="8">
        <v>7500</v>
      </c>
      <c r="M21" s="8">
        <v>0</v>
      </c>
      <c r="N21" s="9">
        <v>5000</v>
      </c>
      <c r="O21" s="13"/>
    </row>
    <row r="22" spans="1:16">
      <c r="A22" s="11">
        <v>3</v>
      </c>
      <c r="B22" s="11">
        <v>1</v>
      </c>
      <c r="C22" t="s">
        <v>17</v>
      </c>
      <c r="D22" s="3">
        <v>10000</v>
      </c>
      <c r="E22" s="4">
        <v>0</v>
      </c>
      <c r="F22" s="4">
        <v>35000</v>
      </c>
      <c r="G22" s="12">
        <v>20000</v>
      </c>
      <c r="H22" s="5">
        <f t="shared" si="0"/>
        <v>10000</v>
      </c>
      <c r="I22" s="6">
        <f>H22/SUM($H$22:$H$25)</f>
        <v>0.4</v>
      </c>
      <c r="J22" s="3">
        <v>7142</v>
      </c>
      <c r="K22" s="3">
        <v>20000</v>
      </c>
      <c r="L22" s="8">
        <v>7142</v>
      </c>
      <c r="M22" s="8">
        <v>20000</v>
      </c>
      <c r="N22" s="9">
        <v>10000</v>
      </c>
      <c r="O22" s="13" t="s">
        <v>23</v>
      </c>
    </row>
    <row r="23" spans="1:16">
      <c r="A23" s="11"/>
      <c r="B23" s="11"/>
      <c r="C23" t="s">
        <v>19</v>
      </c>
      <c r="D23" s="3">
        <v>20000</v>
      </c>
      <c r="E23" s="4">
        <v>15000</v>
      </c>
      <c r="F23" s="4">
        <v>35000</v>
      </c>
      <c r="G23" s="12"/>
      <c r="H23" s="5">
        <f t="shared" si="0"/>
        <v>5000</v>
      </c>
      <c r="I23" s="6">
        <f>H23/SUM($H$22:$H$25)</f>
        <v>0.2</v>
      </c>
      <c r="J23" s="3">
        <v>14285</v>
      </c>
      <c r="K23" s="3">
        <v>10000</v>
      </c>
      <c r="L23" s="8">
        <v>14285</v>
      </c>
      <c r="M23" s="8">
        <v>10000</v>
      </c>
      <c r="N23" s="10">
        <f>40000/3</f>
        <v>13333.333333333334</v>
      </c>
      <c r="O23" s="13"/>
      <c r="P23" s="15"/>
    </row>
    <row r="24" spans="1:16">
      <c r="A24" s="11"/>
      <c r="B24" s="11">
        <v>2</v>
      </c>
      <c r="C24" t="s">
        <v>17</v>
      </c>
      <c r="D24" s="3">
        <v>20000</v>
      </c>
      <c r="E24" s="4">
        <v>15000</v>
      </c>
      <c r="F24" s="4">
        <v>35000</v>
      </c>
      <c r="G24" s="12"/>
      <c r="H24" s="5">
        <f t="shared" si="0"/>
        <v>5000</v>
      </c>
      <c r="I24" s="6">
        <f>H24/SUM($H$22:$H$25)</f>
        <v>0.2</v>
      </c>
      <c r="J24" s="3">
        <v>14285</v>
      </c>
      <c r="K24" s="3">
        <v>10000</v>
      </c>
      <c r="L24" s="8">
        <v>14285</v>
      </c>
      <c r="M24" s="8">
        <v>10000</v>
      </c>
      <c r="N24" s="10">
        <f>40000/3</f>
        <v>13333.333333333334</v>
      </c>
      <c r="O24" s="13"/>
      <c r="P24" s="15"/>
    </row>
    <row r="25" spans="1:16">
      <c r="A25" s="11"/>
      <c r="B25" s="11"/>
      <c r="C25" t="s">
        <v>19</v>
      </c>
      <c r="D25" s="3">
        <v>20000</v>
      </c>
      <c r="E25" s="4">
        <v>15000</v>
      </c>
      <c r="F25" s="4">
        <v>35000</v>
      </c>
      <c r="G25" s="12"/>
      <c r="H25" s="5">
        <f t="shared" si="0"/>
        <v>5000</v>
      </c>
      <c r="I25" s="6">
        <f>H25/SUM($H$22:$H$25)</f>
        <v>0.2</v>
      </c>
      <c r="J25" s="3">
        <v>14285</v>
      </c>
      <c r="K25" s="3">
        <v>10000</v>
      </c>
      <c r="L25" s="8">
        <v>14285</v>
      </c>
      <c r="M25" s="8">
        <v>10000</v>
      </c>
      <c r="N25" s="10">
        <f>40000/3</f>
        <v>13333.333333333334</v>
      </c>
      <c r="O25" s="13"/>
      <c r="P25" s="15"/>
    </row>
    <row r="26" spans="1:16">
      <c r="A26" s="11">
        <v>4</v>
      </c>
      <c r="B26" s="11">
        <v>1</v>
      </c>
      <c r="C26" t="s">
        <v>17</v>
      </c>
      <c r="D26" s="3">
        <v>0</v>
      </c>
      <c r="E26" s="4">
        <v>0</v>
      </c>
      <c r="F26" s="4">
        <v>35000</v>
      </c>
      <c r="G26" s="12">
        <v>20000</v>
      </c>
      <c r="H26" s="5">
        <f t="shared" si="0"/>
        <v>0</v>
      </c>
      <c r="I26" s="6">
        <f>H26/SUM($H$26:$H$29)</f>
        <v>0</v>
      </c>
      <c r="J26" s="3">
        <v>0</v>
      </c>
      <c r="K26" s="3">
        <v>0</v>
      </c>
      <c r="L26" s="8">
        <v>0</v>
      </c>
      <c r="M26" s="8">
        <v>0</v>
      </c>
      <c r="N26" s="9">
        <v>0</v>
      </c>
      <c r="O26" s="13" t="s">
        <v>24</v>
      </c>
    </row>
    <row r="27" spans="1:16">
      <c r="A27" s="11"/>
      <c r="B27" s="11"/>
      <c r="C27" t="s">
        <v>19</v>
      </c>
      <c r="D27" s="3">
        <v>50000</v>
      </c>
      <c r="E27" s="4">
        <v>15000</v>
      </c>
      <c r="F27" s="4">
        <v>35000</v>
      </c>
      <c r="G27" s="12"/>
      <c r="H27" s="5">
        <f t="shared" si="0"/>
        <v>35000</v>
      </c>
      <c r="I27" s="6">
        <f>H27/SUM($H$26:$H$29)</f>
        <v>1</v>
      </c>
      <c r="J27" s="3">
        <v>37179</v>
      </c>
      <c r="K27" s="3">
        <v>58000</v>
      </c>
      <c r="L27" s="8">
        <v>37179</v>
      </c>
      <c r="M27" s="8">
        <v>58000</v>
      </c>
      <c r="N27" s="9">
        <v>35000</v>
      </c>
      <c r="O27" s="13"/>
    </row>
    <row r="28" spans="1:16">
      <c r="A28" s="11"/>
      <c r="B28" s="11">
        <v>2</v>
      </c>
      <c r="C28" t="s">
        <v>17</v>
      </c>
      <c r="D28" s="3">
        <v>14000</v>
      </c>
      <c r="E28" s="4">
        <v>15000</v>
      </c>
      <c r="F28" s="4">
        <v>35000</v>
      </c>
      <c r="G28" s="12"/>
      <c r="H28" s="5">
        <f t="shared" si="0"/>
        <v>0</v>
      </c>
      <c r="I28" s="6">
        <f>H28/SUM($H$26:$H$29)</f>
        <v>0</v>
      </c>
      <c r="J28" s="3">
        <v>10410</v>
      </c>
      <c r="K28" s="3">
        <v>0</v>
      </c>
      <c r="L28" s="8">
        <v>10410</v>
      </c>
      <c r="M28" s="8">
        <v>0</v>
      </c>
      <c r="N28" s="9">
        <v>11500</v>
      </c>
      <c r="O28" s="13"/>
    </row>
    <row r="29" spans="1:16">
      <c r="A29" s="11"/>
      <c r="B29" s="11"/>
      <c r="C29" t="s">
        <v>19</v>
      </c>
      <c r="D29" s="3">
        <v>14000</v>
      </c>
      <c r="E29" s="4">
        <v>15000</v>
      </c>
      <c r="F29" s="4">
        <v>35000</v>
      </c>
      <c r="G29" s="12"/>
      <c r="H29" s="5">
        <f t="shared" si="0"/>
        <v>0</v>
      </c>
      <c r="I29" s="6">
        <f>H29/SUM($H$26:$H$29)</f>
        <v>0</v>
      </c>
      <c r="J29" s="3">
        <v>10410</v>
      </c>
      <c r="K29" s="3">
        <v>0</v>
      </c>
      <c r="L29" s="8">
        <v>10410</v>
      </c>
      <c r="M29" s="8">
        <v>0</v>
      </c>
      <c r="N29" s="9">
        <v>11500</v>
      </c>
      <c r="O29" s="13"/>
    </row>
    <row r="32" spans="1:16">
      <c r="E32" s="4"/>
    </row>
    <row r="33" spans="5:5">
      <c r="E33" s="4"/>
    </row>
  </sheetData>
  <mergeCells count="30">
    <mergeCell ref="A10:A13"/>
    <mergeCell ref="B10:B11"/>
    <mergeCell ref="G10:G13"/>
    <mergeCell ref="O10:O13"/>
    <mergeCell ref="B12:B13"/>
    <mergeCell ref="A6:A9"/>
    <mergeCell ref="B6:B7"/>
    <mergeCell ref="G6:G9"/>
    <mergeCell ref="O6:O9"/>
    <mergeCell ref="B8:B9"/>
    <mergeCell ref="A18:A21"/>
    <mergeCell ref="B18:B19"/>
    <mergeCell ref="G18:G21"/>
    <mergeCell ref="O18:O21"/>
    <mergeCell ref="B20:B21"/>
    <mergeCell ref="A14:A17"/>
    <mergeCell ref="B14:B15"/>
    <mergeCell ref="G14:G17"/>
    <mergeCell ref="O14:O17"/>
    <mergeCell ref="B16:B17"/>
    <mergeCell ref="A26:A29"/>
    <mergeCell ref="B26:B27"/>
    <mergeCell ref="G26:G29"/>
    <mergeCell ref="O26:O29"/>
    <mergeCell ref="B28:B29"/>
    <mergeCell ref="A22:A25"/>
    <mergeCell ref="B22:B23"/>
    <mergeCell ref="G22:G25"/>
    <mergeCell ref="O22:O25"/>
    <mergeCell ref="B24:B25"/>
  </mergeCells>
  <pageMargins left="0" right="0" top="0.39370078740157505" bottom="0.39370078740157505" header="0" footer="0"/>
  <pageSetup paperSize="0" fitToWidth="0" fitToHeight="0" orientation="portrait" horizontalDpi="0" verticalDpi="0" copies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9"/>
  <sheetViews>
    <sheetView workbookViewId="0"/>
  </sheetViews>
  <sheetFormatPr defaultRowHeight="13.5"/>
  <cols>
    <col min="1" max="8" width="10.6875" customWidth="1"/>
    <col min="9" max="9" width="15.4375" customWidth="1"/>
    <col min="10" max="10" width="49" customWidth="1"/>
    <col min="11" max="11" width="8.6875" customWidth="1"/>
  </cols>
  <sheetData>
    <row r="1" spans="1:10">
      <c r="A1" t="s">
        <v>0</v>
      </c>
    </row>
    <row r="2" spans="1:10">
      <c r="A2" t="s">
        <v>1</v>
      </c>
    </row>
    <row r="5" spans="1:10">
      <c r="A5" t="s">
        <v>2</v>
      </c>
      <c r="B5" t="s">
        <v>3</v>
      </c>
      <c r="C5" t="s">
        <v>4</v>
      </c>
      <c r="D5" t="s">
        <v>5</v>
      </c>
      <c r="E5" t="s">
        <v>11</v>
      </c>
      <c r="F5" t="s">
        <v>12</v>
      </c>
      <c r="G5" t="s">
        <v>13</v>
      </c>
      <c r="H5" t="s">
        <v>14</v>
      </c>
      <c r="I5" t="s">
        <v>15</v>
      </c>
      <c r="J5" t="s">
        <v>16</v>
      </c>
    </row>
    <row r="6" spans="1:10">
      <c r="A6" s="11">
        <v>-3</v>
      </c>
      <c r="B6" s="11">
        <v>1</v>
      </c>
      <c r="C6" t="s">
        <v>17</v>
      </c>
      <c r="D6" s="4">
        <v>100000</v>
      </c>
      <c r="E6" s="4">
        <v>35000</v>
      </c>
      <c r="F6" s="4">
        <v>35000</v>
      </c>
      <c r="G6" s="4">
        <v>35000</v>
      </c>
      <c r="H6" s="4">
        <v>35000</v>
      </c>
      <c r="I6" s="4">
        <v>35000</v>
      </c>
      <c r="J6" s="13" t="s">
        <v>18</v>
      </c>
    </row>
    <row r="7" spans="1:10">
      <c r="A7" s="11"/>
      <c r="B7" s="11"/>
      <c r="C7" t="s">
        <v>19</v>
      </c>
      <c r="D7" s="4">
        <v>100000</v>
      </c>
      <c r="E7" s="4">
        <v>35000</v>
      </c>
      <c r="F7" s="4">
        <v>35000</v>
      </c>
      <c r="G7" s="4">
        <v>35000</v>
      </c>
      <c r="H7" s="4">
        <v>35000</v>
      </c>
      <c r="I7" s="4">
        <v>35000</v>
      </c>
      <c r="J7" s="13"/>
    </row>
    <row r="8" spans="1:10">
      <c r="A8" s="11"/>
      <c r="B8" s="11">
        <v>2</v>
      </c>
      <c r="C8" t="s">
        <v>17</v>
      </c>
      <c r="D8" s="4">
        <v>100000</v>
      </c>
      <c r="E8" s="4">
        <v>35000</v>
      </c>
      <c r="F8" s="4">
        <v>35000</v>
      </c>
      <c r="G8" s="4">
        <v>35000</v>
      </c>
      <c r="H8" s="4">
        <v>35000</v>
      </c>
      <c r="I8" s="4">
        <v>35000</v>
      </c>
      <c r="J8" s="13"/>
    </row>
    <row r="9" spans="1:10">
      <c r="A9" s="11"/>
      <c r="B9" s="11"/>
      <c r="C9" t="s">
        <v>19</v>
      </c>
      <c r="D9" s="4">
        <v>100000</v>
      </c>
      <c r="E9" s="4">
        <v>35000</v>
      </c>
      <c r="F9" s="4">
        <v>35000</v>
      </c>
      <c r="G9" s="4">
        <v>35000</v>
      </c>
      <c r="H9" s="4">
        <v>35000</v>
      </c>
      <c r="I9" s="4">
        <v>35000</v>
      </c>
      <c r="J9" s="13"/>
    </row>
    <row r="10" spans="1:10">
      <c r="A10" s="11">
        <v>-1</v>
      </c>
      <c r="B10" s="11">
        <v>1</v>
      </c>
      <c r="C10" t="s">
        <v>17</v>
      </c>
      <c r="D10" s="4">
        <v>20000</v>
      </c>
      <c r="E10" s="4">
        <v>15000</v>
      </c>
      <c r="F10" s="4">
        <v>34285</v>
      </c>
      <c r="G10" s="4">
        <v>15000</v>
      </c>
      <c r="H10" s="4">
        <v>34285</v>
      </c>
      <c r="I10" s="4">
        <v>20000</v>
      </c>
      <c r="J10" s="13" t="s">
        <v>20</v>
      </c>
    </row>
    <row r="11" spans="1:10">
      <c r="A11" s="11"/>
      <c r="B11" s="11"/>
      <c r="C11" t="s">
        <v>19</v>
      </c>
      <c r="D11" s="4">
        <v>20000</v>
      </c>
      <c r="E11" s="4">
        <v>15000</v>
      </c>
      <c r="F11" s="4">
        <v>8571</v>
      </c>
      <c r="G11" s="4">
        <v>15000</v>
      </c>
      <c r="H11" s="4">
        <v>8571</v>
      </c>
      <c r="I11" s="4">
        <v>13333</v>
      </c>
      <c r="J11" s="13"/>
    </row>
    <row r="12" spans="1:10">
      <c r="A12" s="11"/>
      <c r="B12" s="11">
        <v>2</v>
      </c>
      <c r="C12" t="s">
        <v>17</v>
      </c>
      <c r="D12" s="4">
        <v>20000</v>
      </c>
      <c r="E12" s="4">
        <v>15000</v>
      </c>
      <c r="F12" s="4">
        <v>8571</v>
      </c>
      <c r="G12" s="4">
        <v>15000</v>
      </c>
      <c r="H12" s="4">
        <v>8571</v>
      </c>
      <c r="I12" s="4">
        <v>13333</v>
      </c>
      <c r="J12" s="13"/>
    </row>
    <row r="13" spans="1:10">
      <c r="A13" s="11"/>
      <c r="B13" s="11"/>
      <c r="C13" t="s">
        <v>19</v>
      </c>
      <c r="D13" s="4">
        <v>20000</v>
      </c>
      <c r="E13" s="4">
        <v>15000</v>
      </c>
      <c r="F13" s="4">
        <v>8571</v>
      </c>
      <c r="G13" s="4">
        <v>15000</v>
      </c>
      <c r="H13" s="4">
        <v>8571</v>
      </c>
      <c r="I13" s="4">
        <v>13333</v>
      </c>
      <c r="J13" s="13"/>
    </row>
    <row r="14" spans="1:10">
      <c r="A14" s="11">
        <v>1</v>
      </c>
      <c r="B14" s="11">
        <v>1</v>
      </c>
      <c r="C14" t="s">
        <v>17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13" t="s">
        <v>21</v>
      </c>
    </row>
    <row r="15" spans="1:10">
      <c r="A15" s="11"/>
      <c r="B15" s="11"/>
      <c r="C15" t="s">
        <v>19</v>
      </c>
      <c r="D15" s="4">
        <v>5000</v>
      </c>
      <c r="E15" s="4">
        <v>0</v>
      </c>
      <c r="F15" s="4">
        <v>0</v>
      </c>
      <c r="G15" s="4">
        <v>1666</v>
      </c>
      <c r="H15" s="4">
        <v>0</v>
      </c>
      <c r="I15" s="4">
        <v>1666</v>
      </c>
      <c r="J15" s="13"/>
    </row>
    <row r="16" spans="1:10">
      <c r="A16" s="11"/>
      <c r="B16" s="11">
        <v>2</v>
      </c>
      <c r="C16" t="s">
        <v>17</v>
      </c>
      <c r="D16" s="4">
        <v>10000</v>
      </c>
      <c r="E16" s="4">
        <v>0</v>
      </c>
      <c r="F16" s="4">
        <v>0</v>
      </c>
      <c r="G16" s="4">
        <v>3333</v>
      </c>
      <c r="H16" s="4">
        <v>0</v>
      </c>
      <c r="I16" s="4">
        <v>3333</v>
      </c>
      <c r="J16" s="13"/>
    </row>
    <row r="17" spans="1:10">
      <c r="A17" s="11"/>
      <c r="B17" s="11"/>
      <c r="C17" t="s">
        <v>19</v>
      </c>
      <c r="D17" s="4">
        <v>15000</v>
      </c>
      <c r="E17" s="4">
        <v>0</v>
      </c>
      <c r="F17" s="4">
        <v>0</v>
      </c>
      <c r="G17" s="4">
        <v>5000</v>
      </c>
      <c r="H17" s="4">
        <v>0</v>
      </c>
      <c r="I17" s="4">
        <v>5000</v>
      </c>
      <c r="J17" s="13"/>
    </row>
    <row r="18" spans="1:10">
      <c r="A18" s="11">
        <v>2</v>
      </c>
      <c r="B18" s="11">
        <v>1</v>
      </c>
      <c r="C18" t="s">
        <v>17</v>
      </c>
      <c r="D18" s="4">
        <v>10000</v>
      </c>
      <c r="E18" s="4">
        <v>5000</v>
      </c>
      <c r="F18" s="4">
        <v>20000</v>
      </c>
      <c r="G18" s="4">
        <v>5000</v>
      </c>
      <c r="H18" s="4">
        <v>20000</v>
      </c>
      <c r="I18" s="4">
        <v>10000</v>
      </c>
      <c r="J18" s="13" t="s">
        <v>22</v>
      </c>
    </row>
    <row r="19" spans="1:10">
      <c r="A19" s="11"/>
      <c r="B19" s="11"/>
      <c r="C19" t="s">
        <v>19</v>
      </c>
      <c r="D19" s="4">
        <v>5000</v>
      </c>
      <c r="E19" s="4">
        <v>2500</v>
      </c>
      <c r="F19" s="4">
        <v>0</v>
      </c>
      <c r="G19" s="4">
        <v>2500</v>
      </c>
      <c r="H19" s="4">
        <v>0</v>
      </c>
      <c r="I19" s="4">
        <v>1666</v>
      </c>
      <c r="J19" s="13"/>
    </row>
    <row r="20" spans="1:10">
      <c r="A20" s="11"/>
      <c r="B20" s="11">
        <v>2</v>
      </c>
      <c r="C20" t="s">
        <v>17</v>
      </c>
      <c r="D20" s="4">
        <v>10000</v>
      </c>
      <c r="E20" s="4">
        <v>5000</v>
      </c>
      <c r="F20" s="4">
        <v>0</v>
      </c>
      <c r="G20" s="4">
        <v>5000</v>
      </c>
      <c r="H20" s="4">
        <v>0</v>
      </c>
      <c r="I20" s="4">
        <v>3333</v>
      </c>
      <c r="J20" s="13"/>
    </row>
    <row r="21" spans="1:10">
      <c r="A21" s="11"/>
      <c r="B21" s="11"/>
      <c r="C21" t="s">
        <v>19</v>
      </c>
      <c r="D21" s="4">
        <v>15000</v>
      </c>
      <c r="E21" s="4">
        <v>7500</v>
      </c>
      <c r="F21" s="4">
        <v>0</v>
      </c>
      <c r="G21" s="4">
        <v>7500</v>
      </c>
      <c r="H21" s="4">
        <v>0</v>
      </c>
      <c r="I21" s="4">
        <v>5000</v>
      </c>
      <c r="J21" s="13"/>
    </row>
    <row r="22" spans="1:10">
      <c r="A22" s="11">
        <v>3</v>
      </c>
      <c r="B22" s="11">
        <v>1</v>
      </c>
      <c r="C22" t="s">
        <v>17</v>
      </c>
      <c r="D22" s="4">
        <v>10000</v>
      </c>
      <c r="E22" s="4">
        <v>7142</v>
      </c>
      <c r="F22" s="4">
        <v>20000</v>
      </c>
      <c r="G22" s="4">
        <v>7142</v>
      </c>
      <c r="H22" s="4">
        <v>20000</v>
      </c>
      <c r="I22" s="4">
        <v>10000</v>
      </c>
      <c r="J22" s="13" t="s">
        <v>23</v>
      </c>
    </row>
    <row r="23" spans="1:10">
      <c r="A23" s="11"/>
      <c r="B23" s="11"/>
      <c r="C23" t="s">
        <v>19</v>
      </c>
      <c r="D23" s="4">
        <v>20000</v>
      </c>
      <c r="E23" s="4">
        <v>14285</v>
      </c>
      <c r="F23" s="4">
        <v>10000</v>
      </c>
      <c r="G23" s="4">
        <v>14285</v>
      </c>
      <c r="H23" s="4">
        <v>10000</v>
      </c>
      <c r="I23" s="4">
        <v>10000</v>
      </c>
      <c r="J23" s="13"/>
    </row>
    <row r="24" spans="1:10">
      <c r="A24" s="11"/>
      <c r="B24" s="11">
        <v>2</v>
      </c>
      <c r="C24" t="s">
        <v>17</v>
      </c>
      <c r="D24" s="4">
        <v>20000</v>
      </c>
      <c r="E24" s="4">
        <v>14285</v>
      </c>
      <c r="F24" s="4">
        <v>10000</v>
      </c>
      <c r="G24" s="4">
        <v>14285</v>
      </c>
      <c r="H24" s="4">
        <v>10000</v>
      </c>
      <c r="I24" s="4">
        <v>10000</v>
      </c>
      <c r="J24" s="13"/>
    </row>
    <row r="25" spans="1:10">
      <c r="A25" s="11"/>
      <c r="B25" s="11"/>
      <c r="C25" t="s">
        <v>19</v>
      </c>
      <c r="D25" s="4">
        <v>20000</v>
      </c>
      <c r="E25" s="4">
        <v>14285</v>
      </c>
      <c r="F25" s="4">
        <v>10000</v>
      </c>
      <c r="G25" s="4">
        <v>14285</v>
      </c>
      <c r="H25" s="4">
        <v>10000</v>
      </c>
      <c r="I25" s="4">
        <v>10000</v>
      </c>
      <c r="J25" s="13"/>
    </row>
    <row r="26" spans="1:10">
      <c r="A26" s="11">
        <v>4</v>
      </c>
      <c r="B26" s="11">
        <v>1</v>
      </c>
      <c r="C26" t="s">
        <v>17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13" t="s">
        <v>24</v>
      </c>
    </row>
    <row r="27" spans="1:10">
      <c r="A27" s="11"/>
      <c r="B27" s="11"/>
      <c r="C27" t="s">
        <v>19</v>
      </c>
      <c r="D27" s="4">
        <v>50000</v>
      </c>
      <c r="E27" s="4">
        <v>37179</v>
      </c>
      <c r="F27" s="4">
        <v>58000</v>
      </c>
      <c r="G27" s="4">
        <v>37179</v>
      </c>
      <c r="H27" s="4">
        <v>58000</v>
      </c>
      <c r="I27" s="4">
        <v>35000</v>
      </c>
      <c r="J27" s="13"/>
    </row>
    <row r="28" spans="1:10">
      <c r="A28" s="11"/>
      <c r="B28" s="11">
        <v>2</v>
      </c>
      <c r="C28" t="s">
        <v>17</v>
      </c>
      <c r="D28" s="4">
        <v>14000</v>
      </c>
      <c r="E28" s="4">
        <v>10410</v>
      </c>
      <c r="F28" s="4">
        <v>0</v>
      </c>
      <c r="G28" s="4">
        <v>10410</v>
      </c>
      <c r="H28" s="4">
        <v>0</v>
      </c>
      <c r="I28" s="4">
        <v>11500</v>
      </c>
      <c r="J28" s="13"/>
    </row>
    <row r="29" spans="1:10">
      <c r="A29" s="11"/>
      <c r="B29" s="11"/>
      <c r="C29" t="s">
        <v>19</v>
      </c>
      <c r="D29" s="4">
        <v>14000</v>
      </c>
      <c r="E29" s="4">
        <v>10410</v>
      </c>
      <c r="F29" s="4">
        <v>0</v>
      </c>
      <c r="G29" s="4">
        <v>10410</v>
      </c>
      <c r="H29" s="4">
        <v>0</v>
      </c>
      <c r="I29" s="4">
        <v>11500</v>
      </c>
      <c r="J29" s="13"/>
    </row>
  </sheetData>
  <mergeCells count="24">
    <mergeCell ref="A6:A9"/>
    <mergeCell ref="B6:B7"/>
    <mergeCell ref="J6:J9"/>
    <mergeCell ref="B8:B9"/>
    <mergeCell ref="A10:A13"/>
    <mergeCell ref="B10:B11"/>
    <mergeCell ref="J10:J13"/>
    <mergeCell ref="B12:B13"/>
    <mergeCell ref="A14:A17"/>
    <mergeCell ref="B14:B15"/>
    <mergeCell ref="J14:J17"/>
    <mergeCell ref="B16:B17"/>
    <mergeCell ref="A18:A21"/>
    <mergeCell ref="B18:B19"/>
    <mergeCell ref="J18:J21"/>
    <mergeCell ref="B20:B21"/>
    <mergeCell ref="A22:A25"/>
    <mergeCell ref="B22:B23"/>
    <mergeCell ref="J22:J25"/>
    <mergeCell ref="B24:B25"/>
    <mergeCell ref="A26:A29"/>
    <mergeCell ref="B26:B27"/>
    <mergeCell ref="J26:J29"/>
    <mergeCell ref="B28:B29"/>
  </mergeCells>
  <pageMargins left="0" right="0" top="0.39370078740157505" bottom="0.39370078740157505" header="0" footer="0"/>
  <pageSetup paperSize="0" fitToWidth="0" fitToHeight="0" orientation="portrait" horizontalDpi="0" verticalDpi="0" copies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calc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Aiste Kalinauskaite</dc:creator>
  <cp:lastModifiedBy>Johanna Carter</cp:lastModifiedBy>
  <cp:revision>2</cp:revision>
  <dcterms:created xsi:type="dcterms:W3CDTF">2021-04-08T13:27:22Z</dcterms:created>
  <dcterms:modified xsi:type="dcterms:W3CDTF">2021-09-01T10:56:22Z</dcterms:modified>
</cp:coreProperties>
</file>