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ools_disaggregation\examples\disaggregation\d1\"/>
    </mc:Choice>
  </mc:AlternateContent>
  <xr:revisionPtr revIDLastSave="0" documentId="10_ncr:8100000_{C8B30641-D769-4B1E-AFCF-8AD326DC206C}" xr6:coauthVersionLast="34" xr6:coauthVersionMax="37" xr10:uidLastSave="{00000000-0000-0000-0000-000000000000}"/>
  <bookViews>
    <workbookView xWindow="0" yWindow="0" windowWidth="23016" windowHeight="5640" xr2:uid="{F71D0057-F613-4E6E-80BF-022688EF59AB}"/>
  </bookViews>
  <sheets>
    <sheet name="items and disagg data" sheetId="1" r:id="rId1"/>
    <sheet name="items and disagg data 1" sheetId="4" r:id="rId2"/>
    <sheet name="get model d 1" sheetId="2" r:id="rId3"/>
    <sheet name="get model 1" sheetId="3" r:id="rId4"/>
  </sheets>
  <definedNames>
    <definedName name="_xlnm._FilterDatabase" localSheetId="3" hidden="1">'get model 1'!$A$2:$F$191726</definedName>
    <definedName name="_xlnm._FilterDatabase" localSheetId="2" hidden="1">'get model d 1'!$A$2:$G$50523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3" l="1"/>
  <c r="AE1" i="3"/>
  <c r="AD1" i="3"/>
  <c r="AC1" i="3"/>
  <c r="AB1" i="3"/>
  <c r="AA1" i="3"/>
  <c r="Z1" i="3"/>
  <c r="Y1" i="3"/>
  <c r="X1" i="3"/>
  <c r="W1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3" i="3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AF105" i="3" l="1"/>
  <c r="AE105" i="3"/>
  <c r="AD105" i="3"/>
  <c r="AC105" i="3"/>
  <c r="AB105" i="3"/>
  <c r="AA105" i="3"/>
  <c r="Z105" i="3"/>
  <c r="Y105" i="3"/>
  <c r="X105" i="3"/>
  <c r="W105" i="3"/>
  <c r="AF104" i="3"/>
  <c r="AE104" i="3"/>
  <c r="AD104" i="3"/>
  <c r="AC104" i="3"/>
  <c r="AB104" i="3"/>
  <c r="AA104" i="3"/>
  <c r="Z104" i="3"/>
  <c r="Y104" i="3"/>
  <c r="X104" i="3"/>
  <c r="W104" i="3"/>
  <c r="AF103" i="3"/>
  <c r="AE103" i="3"/>
  <c r="AD103" i="3"/>
  <c r="AC103" i="3"/>
  <c r="AB103" i="3"/>
  <c r="AG103" i="3" s="1"/>
  <c r="AL103" i="3" s="1"/>
  <c r="AA103" i="3"/>
  <c r="Z103" i="3"/>
  <c r="Y103" i="3"/>
  <c r="X103" i="3"/>
  <c r="W103" i="3"/>
  <c r="AF102" i="3"/>
  <c r="AE102" i="3"/>
  <c r="AD102" i="3"/>
  <c r="AC102" i="3"/>
  <c r="AB102" i="3"/>
  <c r="AA102" i="3"/>
  <c r="Z102" i="3"/>
  <c r="Y102" i="3"/>
  <c r="X102" i="3"/>
  <c r="W102" i="3"/>
  <c r="AF101" i="3"/>
  <c r="AE101" i="3"/>
  <c r="AD101" i="3"/>
  <c r="AC101" i="3"/>
  <c r="AB101" i="3"/>
  <c r="AA101" i="3"/>
  <c r="Z101" i="3"/>
  <c r="Y101" i="3"/>
  <c r="X101" i="3"/>
  <c r="W101" i="3"/>
  <c r="AF100" i="3"/>
  <c r="AE100" i="3"/>
  <c r="AD100" i="3"/>
  <c r="AC100" i="3"/>
  <c r="AB100" i="3"/>
  <c r="AA100" i="3"/>
  <c r="Z100" i="3"/>
  <c r="Y100" i="3"/>
  <c r="X100" i="3"/>
  <c r="W100" i="3"/>
  <c r="AF99" i="3"/>
  <c r="AE99" i="3"/>
  <c r="AD99" i="3"/>
  <c r="AC99" i="3"/>
  <c r="AB99" i="3"/>
  <c r="AA99" i="3"/>
  <c r="Z99" i="3"/>
  <c r="Y99" i="3"/>
  <c r="X99" i="3"/>
  <c r="W99" i="3"/>
  <c r="AF98" i="3"/>
  <c r="AE98" i="3"/>
  <c r="AD98" i="3"/>
  <c r="AC98" i="3"/>
  <c r="AB98" i="3"/>
  <c r="AA98" i="3"/>
  <c r="Z98" i="3"/>
  <c r="Y98" i="3"/>
  <c r="X98" i="3"/>
  <c r="W98" i="3"/>
  <c r="AF97" i="3"/>
  <c r="AE97" i="3"/>
  <c r="AD97" i="3"/>
  <c r="AC97" i="3"/>
  <c r="AB97" i="3"/>
  <c r="AA97" i="3"/>
  <c r="Z97" i="3"/>
  <c r="Y97" i="3"/>
  <c r="X97" i="3"/>
  <c r="W97" i="3"/>
  <c r="AF96" i="3"/>
  <c r="AE96" i="3"/>
  <c r="AD96" i="3"/>
  <c r="AC96" i="3"/>
  <c r="AB96" i="3"/>
  <c r="AA96" i="3"/>
  <c r="Z96" i="3"/>
  <c r="Y96" i="3"/>
  <c r="X96" i="3"/>
  <c r="W96" i="3"/>
  <c r="AF95" i="3"/>
  <c r="AE95" i="3"/>
  <c r="AD95" i="3"/>
  <c r="AC95" i="3"/>
  <c r="AB95" i="3"/>
  <c r="AA95" i="3"/>
  <c r="Z95" i="3"/>
  <c r="Y95" i="3"/>
  <c r="X95" i="3"/>
  <c r="W95" i="3"/>
  <c r="AF94" i="3"/>
  <c r="AE94" i="3"/>
  <c r="AD94" i="3"/>
  <c r="AC94" i="3"/>
  <c r="AB94" i="3"/>
  <c r="AA94" i="3"/>
  <c r="Z94" i="3"/>
  <c r="Y94" i="3"/>
  <c r="X94" i="3"/>
  <c r="W94" i="3"/>
  <c r="AF93" i="3"/>
  <c r="AE93" i="3"/>
  <c r="AD93" i="3"/>
  <c r="AC93" i="3"/>
  <c r="AB93" i="3"/>
  <c r="AA93" i="3"/>
  <c r="Z93" i="3"/>
  <c r="Y93" i="3"/>
  <c r="X93" i="3"/>
  <c r="W93" i="3"/>
  <c r="AF92" i="3"/>
  <c r="AE92" i="3"/>
  <c r="AD92" i="3"/>
  <c r="AC92" i="3"/>
  <c r="AB92" i="3"/>
  <c r="AA92" i="3"/>
  <c r="Z92" i="3"/>
  <c r="Y92" i="3"/>
  <c r="X92" i="3"/>
  <c r="W92" i="3"/>
  <c r="AF91" i="3"/>
  <c r="AE91" i="3"/>
  <c r="AD91" i="3"/>
  <c r="AC91" i="3"/>
  <c r="AB91" i="3"/>
  <c r="AA91" i="3"/>
  <c r="Z91" i="3"/>
  <c r="Y91" i="3"/>
  <c r="X91" i="3"/>
  <c r="W91" i="3"/>
  <c r="AF90" i="3"/>
  <c r="AE90" i="3"/>
  <c r="AD90" i="3"/>
  <c r="AC90" i="3"/>
  <c r="AB90" i="3"/>
  <c r="AA90" i="3"/>
  <c r="Z90" i="3"/>
  <c r="Y90" i="3"/>
  <c r="X90" i="3"/>
  <c r="W90" i="3"/>
  <c r="AF89" i="3"/>
  <c r="AE89" i="3"/>
  <c r="AD89" i="3"/>
  <c r="AC89" i="3"/>
  <c r="AB89" i="3"/>
  <c r="AA89" i="3"/>
  <c r="Z89" i="3"/>
  <c r="Y89" i="3"/>
  <c r="X89" i="3"/>
  <c r="W89" i="3"/>
  <c r="AF88" i="3"/>
  <c r="AE88" i="3"/>
  <c r="AD88" i="3"/>
  <c r="AC88" i="3"/>
  <c r="AB88" i="3"/>
  <c r="AA88" i="3"/>
  <c r="Z88" i="3"/>
  <c r="Y88" i="3"/>
  <c r="X88" i="3"/>
  <c r="W88" i="3"/>
  <c r="AF87" i="3"/>
  <c r="AE87" i="3"/>
  <c r="AD87" i="3"/>
  <c r="AC87" i="3"/>
  <c r="AB87" i="3"/>
  <c r="AA87" i="3"/>
  <c r="Z87" i="3"/>
  <c r="Y87" i="3"/>
  <c r="X87" i="3"/>
  <c r="W87" i="3"/>
  <c r="AF86" i="3"/>
  <c r="AE86" i="3"/>
  <c r="AD86" i="3"/>
  <c r="AC86" i="3"/>
  <c r="AB86" i="3"/>
  <c r="AA86" i="3"/>
  <c r="Z86" i="3"/>
  <c r="Y86" i="3"/>
  <c r="X86" i="3"/>
  <c r="W86" i="3"/>
  <c r="AF85" i="3"/>
  <c r="AE85" i="3"/>
  <c r="AD85" i="3"/>
  <c r="AC85" i="3"/>
  <c r="AB85" i="3"/>
  <c r="AA85" i="3"/>
  <c r="Z85" i="3"/>
  <c r="Y85" i="3"/>
  <c r="X85" i="3"/>
  <c r="W85" i="3"/>
  <c r="AF84" i="3"/>
  <c r="AE84" i="3"/>
  <c r="AD84" i="3"/>
  <c r="AC84" i="3"/>
  <c r="AB84" i="3"/>
  <c r="AA84" i="3"/>
  <c r="Z84" i="3"/>
  <c r="Y84" i="3"/>
  <c r="X84" i="3"/>
  <c r="W84" i="3"/>
  <c r="AF83" i="3"/>
  <c r="AE83" i="3"/>
  <c r="AD83" i="3"/>
  <c r="AC83" i="3"/>
  <c r="AB83" i="3"/>
  <c r="AA83" i="3"/>
  <c r="Z83" i="3"/>
  <c r="Y83" i="3"/>
  <c r="X83" i="3"/>
  <c r="W83" i="3"/>
  <c r="AF82" i="3"/>
  <c r="AE82" i="3"/>
  <c r="AD82" i="3"/>
  <c r="AC82" i="3"/>
  <c r="AB82" i="3"/>
  <c r="AA82" i="3"/>
  <c r="Z82" i="3"/>
  <c r="Y82" i="3"/>
  <c r="X82" i="3"/>
  <c r="W82" i="3"/>
  <c r="AF81" i="3"/>
  <c r="AE81" i="3"/>
  <c r="AD81" i="3"/>
  <c r="AC81" i="3"/>
  <c r="AB81" i="3"/>
  <c r="AA81" i="3"/>
  <c r="Z81" i="3"/>
  <c r="Y81" i="3"/>
  <c r="X81" i="3"/>
  <c r="W81" i="3"/>
  <c r="AF80" i="3"/>
  <c r="AE80" i="3"/>
  <c r="AD80" i="3"/>
  <c r="AC80" i="3"/>
  <c r="AB80" i="3"/>
  <c r="AA80" i="3"/>
  <c r="Z80" i="3"/>
  <c r="Y80" i="3"/>
  <c r="X80" i="3"/>
  <c r="W80" i="3"/>
  <c r="AF79" i="3"/>
  <c r="AE79" i="3"/>
  <c r="AD79" i="3"/>
  <c r="AC79" i="3"/>
  <c r="AB79" i="3"/>
  <c r="AA79" i="3"/>
  <c r="Z79" i="3"/>
  <c r="Y79" i="3"/>
  <c r="X79" i="3"/>
  <c r="W79" i="3"/>
  <c r="AF78" i="3"/>
  <c r="AE78" i="3"/>
  <c r="AD78" i="3"/>
  <c r="AC78" i="3"/>
  <c r="AB78" i="3"/>
  <c r="AA78" i="3"/>
  <c r="Z78" i="3"/>
  <c r="Y78" i="3"/>
  <c r="X78" i="3"/>
  <c r="W78" i="3"/>
  <c r="AF77" i="3"/>
  <c r="AE77" i="3"/>
  <c r="AD77" i="3"/>
  <c r="AC77" i="3"/>
  <c r="AB77" i="3"/>
  <c r="AA77" i="3"/>
  <c r="Z77" i="3"/>
  <c r="Y77" i="3"/>
  <c r="X77" i="3"/>
  <c r="W77" i="3"/>
  <c r="AF76" i="3"/>
  <c r="AE76" i="3"/>
  <c r="AD76" i="3"/>
  <c r="AC76" i="3"/>
  <c r="AB76" i="3"/>
  <c r="AA76" i="3"/>
  <c r="Z76" i="3"/>
  <c r="Y76" i="3"/>
  <c r="X76" i="3"/>
  <c r="W76" i="3"/>
  <c r="AF75" i="3"/>
  <c r="AE75" i="3"/>
  <c r="AD75" i="3"/>
  <c r="AC75" i="3"/>
  <c r="AB75" i="3"/>
  <c r="AA75" i="3"/>
  <c r="Z75" i="3"/>
  <c r="Y75" i="3"/>
  <c r="X75" i="3"/>
  <c r="W75" i="3"/>
  <c r="AF74" i="3"/>
  <c r="AE74" i="3"/>
  <c r="AD74" i="3"/>
  <c r="AC74" i="3"/>
  <c r="AB74" i="3"/>
  <c r="AA74" i="3"/>
  <c r="Z74" i="3"/>
  <c r="Y74" i="3"/>
  <c r="X74" i="3"/>
  <c r="W74" i="3"/>
  <c r="AF73" i="3"/>
  <c r="AE73" i="3"/>
  <c r="AD73" i="3"/>
  <c r="AC73" i="3"/>
  <c r="AB73" i="3"/>
  <c r="AA73" i="3"/>
  <c r="Z73" i="3"/>
  <c r="Y73" i="3"/>
  <c r="X73" i="3"/>
  <c r="W73" i="3"/>
  <c r="AF72" i="3"/>
  <c r="AE72" i="3"/>
  <c r="AD72" i="3"/>
  <c r="AC72" i="3"/>
  <c r="AB72" i="3"/>
  <c r="AA72" i="3"/>
  <c r="Z72" i="3"/>
  <c r="Y72" i="3"/>
  <c r="X72" i="3"/>
  <c r="W72" i="3"/>
  <c r="AF71" i="3"/>
  <c r="AE71" i="3"/>
  <c r="AD71" i="3"/>
  <c r="AC71" i="3"/>
  <c r="AB71" i="3"/>
  <c r="AA71" i="3"/>
  <c r="Z71" i="3"/>
  <c r="Y71" i="3"/>
  <c r="X71" i="3"/>
  <c r="W71" i="3"/>
  <c r="AF70" i="3"/>
  <c r="AE70" i="3"/>
  <c r="AD70" i="3"/>
  <c r="AC70" i="3"/>
  <c r="AB70" i="3"/>
  <c r="AA70" i="3"/>
  <c r="Z70" i="3"/>
  <c r="Y70" i="3"/>
  <c r="X70" i="3"/>
  <c r="W70" i="3"/>
  <c r="AF69" i="3"/>
  <c r="AE69" i="3"/>
  <c r="AD69" i="3"/>
  <c r="AC69" i="3"/>
  <c r="AB69" i="3"/>
  <c r="AA69" i="3"/>
  <c r="Z69" i="3"/>
  <c r="Y69" i="3"/>
  <c r="X69" i="3"/>
  <c r="W69" i="3"/>
  <c r="AF68" i="3"/>
  <c r="AE68" i="3"/>
  <c r="AD68" i="3"/>
  <c r="AC68" i="3"/>
  <c r="AB68" i="3"/>
  <c r="AA68" i="3"/>
  <c r="Z68" i="3"/>
  <c r="Y68" i="3"/>
  <c r="X68" i="3"/>
  <c r="W68" i="3"/>
  <c r="AF67" i="3"/>
  <c r="AE67" i="3"/>
  <c r="AD67" i="3"/>
  <c r="AC67" i="3"/>
  <c r="AB67" i="3"/>
  <c r="AA67" i="3"/>
  <c r="Z67" i="3"/>
  <c r="Y67" i="3"/>
  <c r="X67" i="3"/>
  <c r="W67" i="3"/>
  <c r="AF66" i="3"/>
  <c r="AE66" i="3"/>
  <c r="AD66" i="3"/>
  <c r="AC66" i="3"/>
  <c r="AB66" i="3"/>
  <c r="AA66" i="3"/>
  <c r="Z66" i="3"/>
  <c r="Y66" i="3"/>
  <c r="X66" i="3"/>
  <c r="W66" i="3"/>
  <c r="AF65" i="3"/>
  <c r="AE65" i="3"/>
  <c r="AD65" i="3"/>
  <c r="AC65" i="3"/>
  <c r="AB65" i="3"/>
  <c r="AA65" i="3"/>
  <c r="Z65" i="3"/>
  <c r="Y65" i="3"/>
  <c r="X65" i="3"/>
  <c r="W65" i="3"/>
  <c r="AF64" i="3"/>
  <c r="AE64" i="3"/>
  <c r="AD64" i="3"/>
  <c r="AC64" i="3"/>
  <c r="AB64" i="3"/>
  <c r="AA64" i="3"/>
  <c r="Z64" i="3"/>
  <c r="Y64" i="3"/>
  <c r="X64" i="3"/>
  <c r="W64" i="3"/>
  <c r="AF63" i="3"/>
  <c r="AE63" i="3"/>
  <c r="AD63" i="3"/>
  <c r="AC63" i="3"/>
  <c r="AB63" i="3"/>
  <c r="AA63" i="3"/>
  <c r="Z63" i="3"/>
  <c r="Y63" i="3"/>
  <c r="X63" i="3"/>
  <c r="W63" i="3"/>
  <c r="AF62" i="3"/>
  <c r="AE62" i="3"/>
  <c r="AD62" i="3"/>
  <c r="AC62" i="3"/>
  <c r="AB62" i="3"/>
  <c r="AA62" i="3"/>
  <c r="Z62" i="3"/>
  <c r="Y62" i="3"/>
  <c r="X62" i="3"/>
  <c r="W62" i="3"/>
  <c r="AF61" i="3"/>
  <c r="AE61" i="3"/>
  <c r="AD61" i="3"/>
  <c r="AC61" i="3"/>
  <c r="AB61" i="3"/>
  <c r="AA61" i="3"/>
  <c r="Z61" i="3"/>
  <c r="Y61" i="3"/>
  <c r="X61" i="3"/>
  <c r="W61" i="3"/>
  <c r="AF60" i="3"/>
  <c r="AE60" i="3"/>
  <c r="AD60" i="3"/>
  <c r="AC60" i="3"/>
  <c r="AB60" i="3"/>
  <c r="AA60" i="3"/>
  <c r="Z60" i="3"/>
  <c r="Y60" i="3"/>
  <c r="X60" i="3"/>
  <c r="W60" i="3"/>
  <c r="AF59" i="3"/>
  <c r="AE59" i="3"/>
  <c r="AD59" i="3"/>
  <c r="AC59" i="3"/>
  <c r="AB59" i="3"/>
  <c r="AA59" i="3"/>
  <c r="Z59" i="3"/>
  <c r="Y59" i="3"/>
  <c r="X59" i="3"/>
  <c r="W59" i="3"/>
  <c r="AF58" i="3"/>
  <c r="AE58" i="3"/>
  <c r="AD58" i="3"/>
  <c r="AC58" i="3"/>
  <c r="AB58" i="3"/>
  <c r="AA58" i="3"/>
  <c r="Z58" i="3"/>
  <c r="Y58" i="3"/>
  <c r="X58" i="3"/>
  <c r="W58" i="3"/>
  <c r="AF57" i="3"/>
  <c r="AE57" i="3"/>
  <c r="AD57" i="3"/>
  <c r="AC57" i="3"/>
  <c r="AB57" i="3"/>
  <c r="AA57" i="3"/>
  <c r="Z57" i="3"/>
  <c r="Y57" i="3"/>
  <c r="X57" i="3"/>
  <c r="W57" i="3"/>
  <c r="AF56" i="3"/>
  <c r="AE56" i="3"/>
  <c r="AD56" i="3"/>
  <c r="AC56" i="3"/>
  <c r="AB56" i="3"/>
  <c r="AA56" i="3"/>
  <c r="Z56" i="3"/>
  <c r="Y56" i="3"/>
  <c r="X56" i="3"/>
  <c r="W56" i="3"/>
  <c r="AF55" i="3"/>
  <c r="AE55" i="3"/>
  <c r="AD55" i="3"/>
  <c r="AC55" i="3"/>
  <c r="AB55" i="3"/>
  <c r="AA55" i="3"/>
  <c r="Z55" i="3"/>
  <c r="Y55" i="3"/>
  <c r="X55" i="3"/>
  <c r="W55" i="3"/>
  <c r="AF54" i="3"/>
  <c r="AE54" i="3"/>
  <c r="AD54" i="3"/>
  <c r="AC54" i="3"/>
  <c r="AB54" i="3"/>
  <c r="AA54" i="3"/>
  <c r="Z54" i="3"/>
  <c r="Y54" i="3"/>
  <c r="X54" i="3"/>
  <c r="W54" i="3"/>
  <c r="AF53" i="3"/>
  <c r="AE53" i="3"/>
  <c r="AD53" i="3"/>
  <c r="AC53" i="3"/>
  <c r="AB53" i="3"/>
  <c r="AA53" i="3"/>
  <c r="Z53" i="3"/>
  <c r="Y53" i="3"/>
  <c r="X53" i="3"/>
  <c r="W53" i="3"/>
  <c r="AF52" i="3"/>
  <c r="AE52" i="3"/>
  <c r="AD52" i="3"/>
  <c r="AC52" i="3"/>
  <c r="AB52" i="3"/>
  <c r="AA52" i="3"/>
  <c r="Z52" i="3"/>
  <c r="Y52" i="3"/>
  <c r="X52" i="3"/>
  <c r="W52" i="3"/>
  <c r="AF51" i="3"/>
  <c r="AE51" i="3"/>
  <c r="AD51" i="3"/>
  <c r="AC51" i="3"/>
  <c r="AB51" i="3"/>
  <c r="AA51" i="3"/>
  <c r="Z51" i="3"/>
  <c r="Y51" i="3"/>
  <c r="X51" i="3"/>
  <c r="W51" i="3"/>
  <c r="AF50" i="3"/>
  <c r="AE50" i="3"/>
  <c r="AD50" i="3"/>
  <c r="AC50" i="3"/>
  <c r="AB50" i="3"/>
  <c r="AA50" i="3"/>
  <c r="Z50" i="3"/>
  <c r="Y50" i="3"/>
  <c r="X50" i="3"/>
  <c r="W50" i="3"/>
  <c r="AF49" i="3"/>
  <c r="AE49" i="3"/>
  <c r="AD49" i="3"/>
  <c r="AC49" i="3"/>
  <c r="AB49" i="3"/>
  <c r="AA49" i="3"/>
  <c r="Z49" i="3"/>
  <c r="Y49" i="3"/>
  <c r="X49" i="3"/>
  <c r="W49" i="3"/>
  <c r="AF48" i="3"/>
  <c r="AE48" i="3"/>
  <c r="AD48" i="3"/>
  <c r="AC48" i="3"/>
  <c r="AB48" i="3"/>
  <c r="AA48" i="3"/>
  <c r="Z48" i="3"/>
  <c r="Y48" i="3"/>
  <c r="X48" i="3"/>
  <c r="W48" i="3"/>
  <c r="AF47" i="3"/>
  <c r="AE47" i="3"/>
  <c r="AD47" i="3"/>
  <c r="AC47" i="3"/>
  <c r="AB47" i="3"/>
  <c r="AA47" i="3"/>
  <c r="Z47" i="3"/>
  <c r="Y47" i="3"/>
  <c r="X47" i="3"/>
  <c r="W47" i="3"/>
  <c r="AF46" i="3"/>
  <c r="AE46" i="3"/>
  <c r="AD46" i="3"/>
  <c r="AC46" i="3"/>
  <c r="AB46" i="3"/>
  <c r="AA46" i="3"/>
  <c r="Z46" i="3"/>
  <c r="Y46" i="3"/>
  <c r="X46" i="3"/>
  <c r="W46" i="3"/>
  <c r="AF45" i="3"/>
  <c r="AE45" i="3"/>
  <c r="AD45" i="3"/>
  <c r="AC45" i="3"/>
  <c r="AB45" i="3"/>
  <c r="AA45" i="3"/>
  <c r="Z45" i="3"/>
  <c r="Y45" i="3"/>
  <c r="X45" i="3"/>
  <c r="W45" i="3"/>
  <c r="AF44" i="3"/>
  <c r="AE44" i="3"/>
  <c r="AD44" i="3"/>
  <c r="AC44" i="3"/>
  <c r="AB44" i="3"/>
  <c r="AA44" i="3"/>
  <c r="Z44" i="3"/>
  <c r="Y44" i="3"/>
  <c r="X44" i="3"/>
  <c r="W44" i="3"/>
  <c r="AF43" i="3"/>
  <c r="AE43" i="3"/>
  <c r="AD43" i="3"/>
  <c r="AC43" i="3"/>
  <c r="AB43" i="3"/>
  <c r="AA43" i="3"/>
  <c r="Z43" i="3"/>
  <c r="Y43" i="3"/>
  <c r="X43" i="3"/>
  <c r="W43" i="3"/>
  <c r="AF42" i="3"/>
  <c r="AE42" i="3"/>
  <c r="AD42" i="3"/>
  <c r="AC42" i="3"/>
  <c r="AB42" i="3"/>
  <c r="AA42" i="3"/>
  <c r="Z42" i="3"/>
  <c r="Y42" i="3"/>
  <c r="X42" i="3"/>
  <c r="W42" i="3"/>
  <c r="AF41" i="3"/>
  <c r="AE41" i="3"/>
  <c r="AD41" i="3"/>
  <c r="AC41" i="3"/>
  <c r="AB41" i="3"/>
  <c r="AA41" i="3"/>
  <c r="Z41" i="3"/>
  <c r="Y41" i="3"/>
  <c r="X41" i="3"/>
  <c r="W41" i="3"/>
  <c r="AF40" i="3"/>
  <c r="AE40" i="3"/>
  <c r="AD40" i="3"/>
  <c r="AC40" i="3"/>
  <c r="AB40" i="3"/>
  <c r="AA40" i="3"/>
  <c r="Z40" i="3"/>
  <c r="Y40" i="3"/>
  <c r="X40" i="3"/>
  <c r="W40" i="3"/>
  <c r="AF39" i="3"/>
  <c r="AE39" i="3"/>
  <c r="AD39" i="3"/>
  <c r="AC39" i="3"/>
  <c r="AB39" i="3"/>
  <c r="AA39" i="3"/>
  <c r="Z39" i="3"/>
  <c r="Y39" i="3"/>
  <c r="X39" i="3"/>
  <c r="W39" i="3"/>
  <c r="AF38" i="3"/>
  <c r="AE38" i="3"/>
  <c r="AD38" i="3"/>
  <c r="AC38" i="3"/>
  <c r="AB38" i="3"/>
  <c r="AA38" i="3"/>
  <c r="Z38" i="3"/>
  <c r="Y38" i="3"/>
  <c r="X38" i="3"/>
  <c r="W38" i="3"/>
  <c r="AF37" i="3"/>
  <c r="AE37" i="3"/>
  <c r="AD37" i="3"/>
  <c r="AC37" i="3"/>
  <c r="AB37" i="3"/>
  <c r="AA37" i="3"/>
  <c r="Z37" i="3"/>
  <c r="Y37" i="3"/>
  <c r="X37" i="3"/>
  <c r="W37" i="3"/>
  <c r="AF36" i="3"/>
  <c r="AE36" i="3"/>
  <c r="AD36" i="3"/>
  <c r="AC36" i="3"/>
  <c r="AB36" i="3"/>
  <c r="AA36" i="3"/>
  <c r="Z36" i="3"/>
  <c r="Y36" i="3"/>
  <c r="X36" i="3"/>
  <c r="W36" i="3"/>
  <c r="AF35" i="3"/>
  <c r="AE35" i="3"/>
  <c r="AD35" i="3"/>
  <c r="AC35" i="3"/>
  <c r="AB35" i="3"/>
  <c r="AA35" i="3"/>
  <c r="Z35" i="3"/>
  <c r="Y35" i="3"/>
  <c r="X35" i="3"/>
  <c r="W35" i="3"/>
  <c r="AF34" i="3"/>
  <c r="AE34" i="3"/>
  <c r="AD34" i="3"/>
  <c r="AC34" i="3"/>
  <c r="AB34" i="3"/>
  <c r="AA34" i="3"/>
  <c r="Z34" i="3"/>
  <c r="Y34" i="3"/>
  <c r="X34" i="3"/>
  <c r="W34" i="3"/>
  <c r="AF33" i="3"/>
  <c r="AE33" i="3"/>
  <c r="AD33" i="3"/>
  <c r="AC33" i="3"/>
  <c r="AB33" i="3"/>
  <c r="AA33" i="3"/>
  <c r="Z33" i="3"/>
  <c r="Y33" i="3"/>
  <c r="X33" i="3"/>
  <c r="W33" i="3"/>
  <c r="AF32" i="3"/>
  <c r="AE32" i="3"/>
  <c r="AD32" i="3"/>
  <c r="AC32" i="3"/>
  <c r="AB32" i="3"/>
  <c r="AA32" i="3"/>
  <c r="Z32" i="3"/>
  <c r="Y32" i="3"/>
  <c r="X32" i="3"/>
  <c r="W32" i="3"/>
  <c r="AF31" i="3"/>
  <c r="AE31" i="3"/>
  <c r="AD31" i="3"/>
  <c r="AC31" i="3"/>
  <c r="AB31" i="3"/>
  <c r="AA31" i="3"/>
  <c r="Z31" i="3"/>
  <c r="Y31" i="3"/>
  <c r="X31" i="3"/>
  <c r="W31" i="3"/>
  <c r="AF30" i="3"/>
  <c r="AE30" i="3"/>
  <c r="AD30" i="3"/>
  <c r="AC30" i="3"/>
  <c r="AB30" i="3"/>
  <c r="AA30" i="3"/>
  <c r="Z30" i="3"/>
  <c r="Y30" i="3"/>
  <c r="X30" i="3"/>
  <c r="W30" i="3"/>
  <c r="AF29" i="3"/>
  <c r="AE29" i="3"/>
  <c r="AD29" i="3"/>
  <c r="AC29" i="3"/>
  <c r="AB29" i="3"/>
  <c r="AA29" i="3"/>
  <c r="Z29" i="3"/>
  <c r="Y29" i="3"/>
  <c r="X29" i="3"/>
  <c r="W29" i="3"/>
  <c r="AF28" i="3"/>
  <c r="AE28" i="3"/>
  <c r="AD28" i="3"/>
  <c r="AC28" i="3"/>
  <c r="AB28" i="3"/>
  <c r="AA28" i="3"/>
  <c r="Z28" i="3"/>
  <c r="Y28" i="3"/>
  <c r="X28" i="3"/>
  <c r="W28" i="3"/>
  <c r="AF27" i="3"/>
  <c r="AE27" i="3"/>
  <c r="AD27" i="3"/>
  <c r="AC27" i="3"/>
  <c r="AB27" i="3"/>
  <c r="AA27" i="3"/>
  <c r="Z27" i="3"/>
  <c r="Y27" i="3"/>
  <c r="X27" i="3"/>
  <c r="W27" i="3"/>
  <c r="AF26" i="3"/>
  <c r="AE26" i="3"/>
  <c r="AD26" i="3"/>
  <c r="AC26" i="3"/>
  <c r="AB26" i="3"/>
  <c r="AA26" i="3"/>
  <c r="Z26" i="3"/>
  <c r="Y26" i="3"/>
  <c r="X26" i="3"/>
  <c r="W26" i="3"/>
  <c r="AF25" i="3"/>
  <c r="AE25" i="3"/>
  <c r="AD25" i="3"/>
  <c r="AC25" i="3"/>
  <c r="AB25" i="3"/>
  <c r="AA25" i="3"/>
  <c r="Z25" i="3"/>
  <c r="Y25" i="3"/>
  <c r="X25" i="3"/>
  <c r="W25" i="3"/>
  <c r="AF24" i="3"/>
  <c r="AE24" i="3"/>
  <c r="AD24" i="3"/>
  <c r="AC24" i="3"/>
  <c r="AB24" i="3"/>
  <c r="AA24" i="3"/>
  <c r="Z24" i="3"/>
  <c r="Y24" i="3"/>
  <c r="X24" i="3"/>
  <c r="W24" i="3"/>
  <c r="AF23" i="3"/>
  <c r="AE23" i="3"/>
  <c r="AD23" i="3"/>
  <c r="AC23" i="3"/>
  <c r="AB23" i="3"/>
  <c r="AA23" i="3"/>
  <c r="Z23" i="3"/>
  <c r="Y23" i="3"/>
  <c r="X23" i="3"/>
  <c r="W23" i="3"/>
  <c r="AF22" i="3"/>
  <c r="AE22" i="3"/>
  <c r="AD22" i="3"/>
  <c r="AC22" i="3"/>
  <c r="AB22" i="3"/>
  <c r="AA22" i="3"/>
  <c r="Z22" i="3"/>
  <c r="Y22" i="3"/>
  <c r="X22" i="3"/>
  <c r="W22" i="3"/>
  <c r="AF21" i="3"/>
  <c r="AE21" i="3"/>
  <c r="AD21" i="3"/>
  <c r="AC21" i="3"/>
  <c r="AB21" i="3"/>
  <c r="AA21" i="3"/>
  <c r="Z21" i="3"/>
  <c r="Y21" i="3"/>
  <c r="X21" i="3"/>
  <c r="W21" i="3"/>
  <c r="AF20" i="3"/>
  <c r="AE20" i="3"/>
  <c r="AD20" i="3"/>
  <c r="AC20" i="3"/>
  <c r="AB20" i="3"/>
  <c r="AA20" i="3"/>
  <c r="Z20" i="3"/>
  <c r="Y20" i="3"/>
  <c r="X20" i="3"/>
  <c r="W20" i="3"/>
  <c r="AF19" i="3"/>
  <c r="AE19" i="3"/>
  <c r="AD19" i="3"/>
  <c r="AC19" i="3"/>
  <c r="AB19" i="3"/>
  <c r="AA19" i="3"/>
  <c r="Z19" i="3"/>
  <c r="Y19" i="3"/>
  <c r="X19" i="3"/>
  <c r="W19" i="3"/>
  <c r="AF18" i="3"/>
  <c r="AE18" i="3"/>
  <c r="AD18" i="3"/>
  <c r="AC18" i="3"/>
  <c r="AB18" i="3"/>
  <c r="AA18" i="3"/>
  <c r="Z18" i="3"/>
  <c r="Y18" i="3"/>
  <c r="X18" i="3"/>
  <c r="W18" i="3"/>
  <c r="AF17" i="3"/>
  <c r="AE17" i="3"/>
  <c r="AD17" i="3"/>
  <c r="AC17" i="3"/>
  <c r="AB17" i="3"/>
  <c r="AA17" i="3"/>
  <c r="Z17" i="3"/>
  <c r="Y17" i="3"/>
  <c r="X17" i="3"/>
  <c r="W17" i="3"/>
  <c r="AF16" i="3"/>
  <c r="AE16" i="3"/>
  <c r="AD16" i="3"/>
  <c r="AC16" i="3"/>
  <c r="AB16" i="3"/>
  <c r="AA16" i="3"/>
  <c r="Z16" i="3"/>
  <c r="Y16" i="3"/>
  <c r="X16" i="3"/>
  <c r="W16" i="3"/>
  <c r="AF15" i="3"/>
  <c r="AE15" i="3"/>
  <c r="AD15" i="3"/>
  <c r="AC15" i="3"/>
  <c r="AB15" i="3"/>
  <c r="AA15" i="3"/>
  <c r="Z15" i="3"/>
  <c r="Y15" i="3"/>
  <c r="X15" i="3"/>
  <c r="W15" i="3"/>
  <c r="AF14" i="3"/>
  <c r="AE14" i="3"/>
  <c r="AD14" i="3"/>
  <c r="AC14" i="3"/>
  <c r="AB14" i="3"/>
  <c r="AA14" i="3"/>
  <c r="Z14" i="3"/>
  <c r="Y14" i="3"/>
  <c r="X14" i="3"/>
  <c r="W14" i="3"/>
  <c r="AF13" i="3"/>
  <c r="AE13" i="3"/>
  <c r="AD13" i="3"/>
  <c r="AC13" i="3"/>
  <c r="AB13" i="3"/>
  <c r="AA13" i="3"/>
  <c r="Z13" i="3"/>
  <c r="Y13" i="3"/>
  <c r="X13" i="3"/>
  <c r="W13" i="3"/>
  <c r="AF12" i="3"/>
  <c r="AE12" i="3"/>
  <c r="AD12" i="3"/>
  <c r="AC12" i="3"/>
  <c r="AB12" i="3"/>
  <c r="AA12" i="3"/>
  <c r="Z12" i="3"/>
  <c r="Y12" i="3"/>
  <c r="X12" i="3"/>
  <c r="W12" i="3"/>
  <c r="AF11" i="3"/>
  <c r="AE11" i="3"/>
  <c r="AD11" i="3"/>
  <c r="AC11" i="3"/>
  <c r="AB11" i="3"/>
  <c r="AA11" i="3"/>
  <c r="Z11" i="3"/>
  <c r="Y11" i="3"/>
  <c r="X11" i="3"/>
  <c r="W11" i="3"/>
  <c r="AF10" i="3"/>
  <c r="AE10" i="3"/>
  <c r="AD10" i="3"/>
  <c r="AC10" i="3"/>
  <c r="AB10" i="3"/>
  <c r="AA10" i="3"/>
  <c r="Z10" i="3"/>
  <c r="Y10" i="3"/>
  <c r="X10" i="3"/>
  <c r="W10" i="3"/>
  <c r="AF9" i="3"/>
  <c r="AE9" i="3"/>
  <c r="AD9" i="3"/>
  <c r="AC9" i="3"/>
  <c r="AB9" i="3"/>
  <c r="AA9" i="3"/>
  <c r="Z9" i="3"/>
  <c r="Y9" i="3"/>
  <c r="X9" i="3"/>
  <c r="W9" i="3"/>
  <c r="AF8" i="3"/>
  <c r="AE8" i="3"/>
  <c r="AD8" i="3"/>
  <c r="AC8" i="3"/>
  <c r="AB8" i="3"/>
  <c r="AA8" i="3"/>
  <c r="Z8" i="3"/>
  <c r="Y8" i="3"/>
  <c r="X8" i="3"/>
  <c r="W8" i="3"/>
  <c r="AF7" i="3"/>
  <c r="AE7" i="3"/>
  <c r="AD7" i="3"/>
  <c r="AC7" i="3"/>
  <c r="AB7" i="3"/>
  <c r="AA7" i="3"/>
  <c r="Z7" i="3"/>
  <c r="Y7" i="3"/>
  <c r="X7" i="3"/>
  <c r="W7" i="3"/>
  <c r="AF6" i="3"/>
  <c r="AE6" i="3"/>
  <c r="AD6" i="3"/>
  <c r="AC6" i="3"/>
  <c r="AB6" i="3"/>
  <c r="AA6" i="3"/>
  <c r="Z6" i="3"/>
  <c r="Y6" i="3"/>
  <c r="X6" i="3"/>
  <c r="W6" i="3"/>
  <c r="AF5" i="3"/>
  <c r="AE5" i="3"/>
  <c r="AD5" i="3"/>
  <c r="AC5" i="3"/>
  <c r="AB5" i="3"/>
  <c r="AA5" i="3"/>
  <c r="Z5" i="3"/>
  <c r="Y5" i="3"/>
  <c r="X5" i="3"/>
  <c r="W5" i="3"/>
  <c r="AF4" i="3"/>
  <c r="AE4" i="3"/>
  <c r="AD4" i="3"/>
  <c r="AC4" i="3"/>
  <c r="AB4" i="3"/>
  <c r="AA4" i="3"/>
  <c r="Z4" i="3"/>
  <c r="Y4" i="3"/>
  <c r="X4" i="3"/>
  <c r="W4" i="3"/>
  <c r="AG65" i="3" l="1"/>
  <c r="AL65" i="3" s="1"/>
  <c r="AG33" i="3"/>
  <c r="AL33" i="3" s="1"/>
  <c r="AG97" i="3"/>
  <c r="AL97" i="3" s="1"/>
  <c r="AG8" i="3"/>
  <c r="AL8" i="3" s="1"/>
  <c r="AG16" i="3"/>
  <c r="AL16" i="3" s="1"/>
  <c r="AG24" i="3"/>
  <c r="AL24" i="3" s="1"/>
  <c r="AG32" i="3"/>
  <c r="AL32" i="3" s="1"/>
  <c r="AG40" i="3"/>
  <c r="AL40" i="3" s="1"/>
  <c r="AG48" i="3"/>
  <c r="AL48" i="3" s="1"/>
  <c r="AG56" i="3"/>
  <c r="AL56" i="3" s="1"/>
  <c r="AG64" i="3"/>
  <c r="AL64" i="3" s="1"/>
  <c r="AG72" i="3"/>
  <c r="AL72" i="3" s="1"/>
  <c r="AG80" i="3"/>
  <c r="AL80" i="3" s="1"/>
  <c r="AG88" i="3"/>
  <c r="AL88" i="3" s="1"/>
  <c r="AG96" i="3"/>
  <c r="AL96" i="3" s="1"/>
  <c r="AG104" i="3"/>
  <c r="AL104" i="3" s="1"/>
  <c r="AG10" i="3"/>
  <c r="AL10" i="3" s="1"/>
  <c r="AG18" i="3"/>
  <c r="AL18" i="3" s="1"/>
  <c r="AG26" i="3"/>
  <c r="AL26" i="3" s="1"/>
  <c r="AG34" i="3"/>
  <c r="AL34" i="3" s="1"/>
  <c r="AG42" i="3"/>
  <c r="AL42" i="3" s="1"/>
  <c r="AG50" i="3"/>
  <c r="AL50" i="3" s="1"/>
  <c r="AG58" i="3"/>
  <c r="AL58" i="3" s="1"/>
  <c r="AG66" i="3"/>
  <c r="AL66" i="3" s="1"/>
  <c r="AG74" i="3"/>
  <c r="AL74" i="3" s="1"/>
  <c r="AG82" i="3"/>
  <c r="AL82" i="3" s="1"/>
  <c r="AG90" i="3"/>
  <c r="AL90" i="3" s="1"/>
  <c r="AG98" i="3"/>
  <c r="AL98" i="3" s="1"/>
  <c r="AG49" i="3"/>
  <c r="AL49" i="3" s="1"/>
  <c r="AG105" i="3"/>
  <c r="AL105" i="3" s="1"/>
  <c r="AG11" i="3"/>
  <c r="AL11" i="3" s="1"/>
  <c r="AG19" i="3"/>
  <c r="AL19" i="3" s="1"/>
  <c r="AG27" i="3"/>
  <c r="AL27" i="3" s="1"/>
  <c r="AG35" i="3"/>
  <c r="AL35" i="3" s="1"/>
  <c r="AG43" i="3"/>
  <c r="AL43" i="3" s="1"/>
  <c r="AG51" i="3"/>
  <c r="AL51" i="3" s="1"/>
  <c r="AG59" i="3"/>
  <c r="AL59" i="3" s="1"/>
  <c r="AG67" i="3"/>
  <c r="AL67" i="3" s="1"/>
  <c r="AG75" i="3"/>
  <c r="AL75" i="3" s="1"/>
  <c r="AG83" i="3"/>
  <c r="AL83" i="3" s="1"/>
  <c r="AG91" i="3"/>
  <c r="AL91" i="3" s="1"/>
  <c r="AG99" i="3"/>
  <c r="AL99" i="3" s="1"/>
  <c r="AG9" i="3"/>
  <c r="AL9" i="3" s="1"/>
  <c r="AG57" i="3"/>
  <c r="AL57" i="3" s="1"/>
  <c r="AG81" i="3"/>
  <c r="AL81" i="3" s="1"/>
  <c r="AG4" i="3"/>
  <c r="AL4" i="3" s="1"/>
  <c r="AG12" i="3"/>
  <c r="AL12" i="3" s="1"/>
  <c r="AG20" i="3"/>
  <c r="AL20" i="3" s="1"/>
  <c r="AG28" i="3"/>
  <c r="AL28" i="3" s="1"/>
  <c r="AG36" i="3"/>
  <c r="AL36" i="3" s="1"/>
  <c r="AG44" i="3"/>
  <c r="AL44" i="3" s="1"/>
  <c r="AG52" i="3"/>
  <c r="AL52" i="3" s="1"/>
  <c r="AG60" i="3"/>
  <c r="AL60" i="3" s="1"/>
  <c r="AG68" i="3"/>
  <c r="AL68" i="3" s="1"/>
  <c r="AG76" i="3"/>
  <c r="AL76" i="3" s="1"/>
  <c r="AG84" i="3"/>
  <c r="AL84" i="3" s="1"/>
  <c r="AG92" i="3"/>
  <c r="AL92" i="3" s="1"/>
  <c r="AG100" i="3"/>
  <c r="AL100" i="3" s="1"/>
  <c r="AG17" i="3"/>
  <c r="AL17" i="3" s="1"/>
  <c r="AG73" i="3"/>
  <c r="AL73" i="3" s="1"/>
  <c r="AG5" i="3"/>
  <c r="AL5" i="3" s="1"/>
  <c r="AG13" i="3"/>
  <c r="AL13" i="3" s="1"/>
  <c r="AG21" i="3"/>
  <c r="AL21" i="3" s="1"/>
  <c r="AG29" i="3"/>
  <c r="AL29" i="3" s="1"/>
  <c r="AG37" i="3"/>
  <c r="AL37" i="3" s="1"/>
  <c r="AG45" i="3"/>
  <c r="AL45" i="3" s="1"/>
  <c r="AG53" i="3"/>
  <c r="AL53" i="3" s="1"/>
  <c r="AG61" i="3"/>
  <c r="AL61" i="3" s="1"/>
  <c r="AG69" i="3"/>
  <c r="AL69" i="3" s="1"/>
  <c r="AG77" i="3"/>
  <c r="AL77" i="3" s="1"/>
  <c r="AG85" i="3"/>
  <c r="AL85" i="3" s="1"/>
  <c r="AG93" i="3"/>
  <c r="AL93" i="3" s="1"/>
  <c r="AG101" i="3"/>
  <c r="AL101" i="3" s="1"/>
  <c r="AG41" i="3"/>
  <c r="AL41" i="3" s="1"/>
  <c r="AG89" i="3"/>
  <c r="AL89" i="3" s="1"/>
  <c r="AG6" i="3"/>
  <c r="AL6" i="3" s="1"/>
  <c r="AG14" i="3"/>
  <c r="AL14" i="3" s="1"/>
  <c r="AG22" i="3"/>
  <c r="AL22" i="3" s="1"/>
  <c r="AG30" i="3"/>
  <c r="AL30" i="3" s="1"/>
  <c r="AG38" i="3"/>
  <c r="AL38" i="3" s="1"/>
  <c r="AG46" i="3"/>
  <c r="AL46" i="3" s="1"/>
  <c r="AG54" i="3"/>
  <c r="AL54" i="3" s="1"/>
  <c r="AG62" i="3"/>
  <c r="AL62" i="3" s="1"/>
  <c r="AG70" i="3"/>
  <c r="AL70" i="3" s="1"/>
  <c r="AG78" i="3"/>
  <c r="AL78" i="3" s="1"/>
  <c r="AG86" i="3"/>
  <c r="AL86" i="3" s="1"/>
  <c r="AG94" i="3"/>
  <c r="AL94" i="3" s="1"/>
  <c r="AG102" i="3"/>
  <c r="AL102" i="3" s="1"/>
  <c r="AG25" i="3"/>
  <c r="AL25" i="3" s="1"/>
  <c r="AG7" i="3"/>
  <c r="AL7" i="3" s="1"/>
  <c r="AG15" i="3"/>
  <c r="AL15" i="3" s="1"/>
  <c r="AG23" i="3"/>
  <c r="AL23" i="3" s="1"/>
  <c r="AG31" i="3"/>
  <c r="AL31" i="3" s="1"/>
  <c r="AG39" i="3"/>
  <c r="AL39" i="3" s="1"/>
  <c r="AG47" i="3"/>
  <c r="AL47" i="3" s="1"/>
  <c r="AG55" i="3"/>
  <c r="AL55" i="3" s="1"/>
  <c r="AG63" i="3"/>
  <c r="AL63" i="3" s="1"/>
  <c r="AG71" i="3"/>
  <c r="AL71" i="3" s="1"/>
  <c r="AG79" i="3"/>
  <c r="AL79" i="3" s="1"/>
  <c r="AG87" i="3"/>
  <c r="AL87" i="3" s="1"/>
  <c r="AG95" i="3"/>
  <c r="AL95" i="3" s="1"/>
  <c r="G104" i="2" l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<sst xmlns="http://schemas.openxmlformats.org/spreadsheetml/2006/main" count="80" uniqueCount="38">
  <si>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</si>
  <si>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</si>
  <si>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</si>
  <si>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</si>
  <si>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</si>
  <si>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</si>
  <si>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</si>
  <si>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</si>
  <si>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</si>
  <si>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</si>
  <si>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</si>
  <si>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</si>
  <si>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</si>
  <si>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</si>
  <si>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</si>
  <si>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</si>
  <si>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</si>
  <si>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filter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</si>
  <si>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</si>
  <si>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</si>
  <si>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</si>
  <si>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</si>
  <si>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</si>
  <si>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</si>
  <si>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</si>
  <si>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</si>
  <si>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</si>
  <si>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</si>
  <si>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</si>
  <si>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</si>
  <si>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</si>
  <si>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</si>
  <si>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</si>
  <si>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</si>
  <si>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</si>
  <si>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disaggregation1</t>
  </si>
  <si>
    <t>test weights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</si>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</sst>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6.677751157411" createdVersion="6" refreshedVersion="6" minRefreshableVersion="3" recordCount="672" xr:uid="{B620A9B6-FE1C-46B9-AD65-6A240CCF89E8}">
  <cacheSource type="worksheet">
    <worksheetSource ref="A2:F674" sheet="get model 1"/>
  </cacheSource>
  <cacheFields count="6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2" maxValue="2" count="1">
        <n v="2"/>
      </sharedItems>
    </cacheField>
    <cacheField name="vulnerability_id" numFmtId="0">
      <sharedItems containsSemiMixedTypes="0" containsString="0" containsNumber="1" containsInteger="1" minValue="6" maxValue="600009" count="10">
        <n v="6"/>
        <n v="8"/>
        <n v="9"/>
        <n v="10"/>
        <n v="100009"/>
        <n v="300007"/>
        <n v="500009"/>
        <n v="500010"/>
        <n v="500011"/>
        <n v="600009"/>
      </sharedItems>
    </cacheField>
    <cacheField name="bin_index" numFmtId="0">
      <sharedItems containsSemiMixedTypes="0" containsString="0" containsNumber="1" containsInteger="1" minValue="1" maxValue="102" count="10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</sharedItems>
    </cacheField>
    <cacheField name="prob_to" numFmtId="0">
      <sharedItems containsSemiMixedTypes="0" containsString="0" containsNumber="1" minValue="0.93" maxValue="1"/>
    </cacheField>
    <cacheField name="bin_mea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">
  <r>
    <n v="26"/>
    <x v="0"/>
    <x v="0"/>
    <x v="0"/>
    <n v="0.96116500000000005"/>
    <n v="0"/>
  </r>
  <r>
    <n v="26"/>
    <x v="0"/>
    <x v="0"/>
    <x v="1"/>
    <n v="0.96335899999999997"/>
    <n v="5.0000000000000001E-3"/>
  </r>
  <r>
    <n v="26"/>
    <x v="0"/>
    <x v="0"/>
    <x v="2"/>
    <n v="0.96556299999999995"/>
    <n v="1.4999999999999999E-2"/>
  </r>
  <r>
    <n v="26"/>
    <x v="0"/>
    <x v="0"/>
    <x v="3"/>
    <n v="0.96775999999999995"/>
    <n v="2.5000000000000001E-2"/>
  </r>
  <r>
    <n v="26"/>
    <x v="0"/>
    <x v="0"/>
    <x v="4"/>
    <n v="0.96993700000000005"/>
    <n v="3.5000000000000003E-2"/>
  </r>
  <r>
    <n v="26"/>
    <x v="0"/>
    <x v="0"/>
    <x v="5"/>
    <n v="0.97208000000000006"/>
    <n v="4.4999999999999998E-2"/>
  </r>
  <r>
    <n v="26"/>
    <x v="0"/>
    <x v="0"/>
    <x v="6"/>
    <n v="0.97417399999999998"/>
    <n v="5.5E-2"/>
  </r>
  <r>
    <n v="26"/>
    <x v="0"/>
    <x v="0"/>
    <x v="7"/>
    <n v="0.97620799999999996"/>
    <n v="6.5000000000000002E-2"/>
  </r>
  <r>
    <n v="26"/>
    <x v="0"/>
    <x v="0"/>
    <x v="8"/>
    <n v="0.97816999999999998"/>
    <n v="7.4999999999999997E-2"/>
  </r>
  <r>
    <n v="26"/>
    <x v="0"/>
    <x v="0"/>
    <x v="9"/>
    <n v="0.98005200000000003"/>
    <n v="8.5000000000000006E-2"/>
  </r>
  <r>
    <n v="26"/>
    <x v="0"/>
    <x v="0"/>
    <x v="10"/>
    <n v="0.981846"/>
    <n v="9.5000000000000001E-2"/>
  </r>
  <r>
    <n v="26"/>
    <x v="0"/>
    <x v="0"/>
    <x v="11"/>
    <n v="0.983545"/>
    <n v="0.105"/>
  </r>
  <r>
    <n v="26"/>
    <x v="0"/>
    <x v="0"/>
    <x v="12"/>
    <n v="0.98514400000000002"/>
    <n v="0.115"/>
  </r>
  <r>
    <n v="26"/>
    <x v="0"/>
    <x v="0"/>
    <x v="13"/>
    <n v="0.98664200000000002"/>
    <n v="0.125"/>
  </r>
  <r>
    <n v="26"/>
    <x v="0"/>
    <x v="0"/>
    <x v="14"/>
    <n v="0.98803600000000003"/>
    <n v="0.13500000000000001"/>
  </r>
  <r>
    <n v="26"/>
    <x v="0"/>
    <x v="0"/>
    <x v="15"/>
    <n v="0.98932699999999996"/>
    <n v="0.14499999999999999"/>
  </r>
  <r>
    <n v="26"/>
    <x v="0"/>
    <x v="0"/>
    <x v="16"/>
    <n v="0.99051599999999995"/>
    <n v="0.155"/>
  </r>
  <r>
    <n v="26"/>
    <x v="0"/>
    <x v="0"/>
    <x v="17"/>
    <n v="0.99160499999999996"/>
    <n v="0.16500000000000001"/>
  </r>
  <r>
    <n v="26"/>
    <x v="0"/>
    <x v="0"/>
    <x v="18"/>
    <n v="0.99259799999999998"/>
    <n v="0.17499999999999999"/>
  </r>
  <r>
    <n v="26"/>
    <x v="0"/>
    <x v="0"/>
    <x v="19"/>
    <n v="0.99349900000000002"/>
    <n v="0.185"/>
  </r>
  <r>
    <n v="26"/>
    <x v="0"/>
    <x v="0"/>
    <x v="20"/>
    <n v="0.99431199999999997"/>
    <n v="0.19500000000000001"/>
  </r>
  <r>
    <n v="26"/>
    <x v="0"/>
    <x v="0"/>
    <x v="21"/>
    <n v="0.99504199999999998"/>
    <n v="0.20499999999999999"/>
  </r>
  <r>
    <n v="26"/>
    <x v="0"/>
    <x v="0"/>
    <x v="22"/>
    <n v="0.995695"/>
    <n v="0.215"/>
  </r>
  <r>
    <n v="26"/>
    <x v="0"/>
    <x v="0"/>
    <x v="23"/>
    <n v="0.99627600000000005"/>
    <n v="0.22500000000000001"/>
  </r>
  <r>
    <n v="26"/>
    <x v="0"/>
    <x v="0"/>
    <x v="24"/>
    <n v="0.99679099999999998"/>
    <n v="0.23499999999999999"/>
  </r>
  <r>
    <n v="26"/>
    <x v="0"/>
    <x v="0"/>
    <x v="25"/>
    <n v="0.99724500000000005"/>
    <n v="0.245"/>
  </r>
  <r>
    <n v="26"/>
    <x v="0"/>
    <x v="0"/>
    <x v="26"/>
    <n v="0.99764299999999995"/>
    <n v="0.255"/>
  </r>
  <r>
    <n v="26"/>
    <x v="0"/>
    <x v="0"/>
    <x v="27"/>
    <n v="0.99799199999999999"/>
    <n v="0.26500000000000001"/>
  </r>
  <r>
    <n v="26"/>
    <x v="0"/>
    <x v="0"/>
    <x v="28"/>
    <n v="0.99829599999999996"/>
    <n v="0.27500000000000002"/>
  </r>
  <r>
    <n v="26"/>
    <x v="0"/>
    <x v="0"/>
    <x v="29"/>
    <n v="0.99855899999999997"/>
    <n v="0.28499999999999998"/>
  </r>
  <r>
    <n v="26"/>
    <x v="0"/>
    <x v="0"/>
    <x v="30"/>
    <n v="0.99878599999999995"/>
    <n v="0.29499999999999998"/>
  </r>
  <r>
    <n v="26"/>
    <x v="0"/>
    <x v="0"/>
    <x v="31"/>
    <n v="0.99898100000000001"/>
    <n v="0.30499999999999999"/>
  </r>
  <r>
    <n v="26"/>
    <x v="0"/>
    <x v="0"/>
    <x v="32"/>
    <n v="0.99914800000000004"/>
    <n v="0.315"/>
  </r>
  <r>
    <n v="26"/>
    <x v="0"/>
    <x v="0"/>
    <x v="33"/>
    <n v="0.99929000000000001"/>
    <n v="0.32500000000000001"/>
  </r>
  <r>
    <n v="26"/>
    <x v="0"/>
    <x v="0"/>
    <x v="34"/>
    <n v="0.99941100000000005"/>
    <n v="0.33500000000000002"/>
  </r>
  <r>
    <n v="26"/>
    <x v="0"/>
    <x v="0"/>
    <x v="35"/>
    <n v="0.99951299999999998"/>
    <n v="0.34499999999999997"/>
  </r>
  <r>
    <n v="26"/>
    <x v="0"/>
    <x v="0"/>
    <x v="36"/>
    <n v="0.99959900000000002"/>
    <n v="0.35499999999999998"/>
  </r>
  <r>
    <n v="26"/>
    <x v="0"/>
    <x v="0"/>
    <x v="37"/>
    <n v="0.99967099999999998"/>
    <n v="0.36499999999999999"/>
  </r>
  <r>
    <n v="26"/>
    <x v="0"/>
    <x v="0"/>
    <x v="38"/>
    <n v="0.99973100000000004"/>
    <n v="0.375"/>
  </r>
  <r>
    <n v="26"/>
    <x v="0"/>
    <x v="0"/>
    <x v="39"/>
    <n v="0.99978100000000003"/>
    <n v="0.38500000000000001"/>
  </r>
  <r>
    <n v="26"/>
    <x v="0"/>
    <x v="0"/>
    <x v="40"/>
    <n v="0.99982199999999999"/>
    <n v="0.39500000000000002"/>
  </r>
  <r>
    <n v="26"/>
    <x v="0"/>
    <x v="0"/>
    <x v="41"/>
    <n v="0.999857"/>
    <n v="0.40500000000000003"/>
  </r>
  <r>
    <n v="26"/>
    <x v="0"/>
    <x v="0"/>
    <x v="42"/>
    <n v="0.99988500000000002"/>
    <n v="0.41499999999999998"/>
  </r>
  <r>
    <n v="26"/>
    <x v="0"/>
    <x v="0"/>
    <x v="43"/>
    <n v="0.99990699999999999"/>
    <n v="0.42499999999999999"/>
  </r>
  <r>
    <n v="26"/>
    <x v="0"/>
    <x v="0"/>
    <x v="44"/>
    <n v="0.99992599999999998"/>
    <n v="0.435"/>
  </r>
  <r>
    <n v="26"/>
    <x v="0"/>
    <x v="0"/>
    <x v="45"/>
    <n v="0.99994099999999997"/>
    <n v="0.44500000000000001"/>
  </r>
  <r>
    <n v="26"/>
    <x v="0"/>
    <x v="0"/>
    <x v="46"/>
    <n v="0.99995299999999998"/>
    <n v="0.45500000000000002"/>
  </r>
  <r>
    <n v="26"/>
    <x v="0"/>
    <x v="0"/>
    <x v="47"/>
    <n v="0.99996300000000005"/>
    <n v="0.46500000000000002"/>
  </r>
  <r>
    <n v="26"/>
    <x v="0"/>
    <x v="0"/>
    <x v="48"/>
    <n v="0.99997100000000005"/>
    <n v="0.47499999999999998"/>
  </r>
  <r>
    <n v="26"/>
    <x v="0"/>
    <x v="0"/>
    <x v="49"/>
    <n v="0.999977"/>
    <n v="0.48499999999999999"/>
  </r>
  <r>
    <n v="26"/>
    <x v="0"/>
    <x v="0"/>
    <x v="50"/>
    <n v="0.99998200000000004"/>
    <n v="0.495"/>
  </r>
  <r>
    <n v="26"/>
    <x v="0"/>
    <x v="0"/>
    <x v="51"/>
    <n v="0.99998600000000004"/>
    <n v="0.505"/>
  </r>
  <r>
    <n v="26"/>
    <x v="0"/>
    <x v="0"/>
    <x v="52"/>
    <n v="0.99998900000000002"/>
    <n v="0.51500000000000001"/>
  </r>
  <r>
    <n v="26"/>
    <x v="0"/>
    <x v="0"/>
    <x v="53"/>
    <n v="0.99999199999999999"/>
    <n v="0.52500000000000002"/>
  </r>
  <r>
    <n v="26"/>
    <x v="0"/>
    <x v="0"/>
    <x v="54"/>
    <n v="0.99999400000000005"/>
    <n v="0.53500000000000003"/>
  </r>
  <r>
    <n v="26"/>
    <x v="0"/>
    <x v="0"/>
    <x v="55"/>
    <n v="0.99999499999999997"/>
    <n v="0.54500000000000004"/>
  </r>
  <r>
    <n v="26"/>
    <x v="0"/>
    <x v="0"/>
    <x v="56"/>
    <n v="0.999996"/>
    <n v="0.55500000000000005"/>
  </r>
  <r>
    <n v="26"/>
    <x v="0"/>
    <x v="0"/>
    <x v="57"/>
    <n v="0.99999700000000002"/>
    <n v="0.56499999999999995"/>
  </r>
  <r>
    <n v="26"/>
    <x v="0"/>
    <x v="0"/>
    <x v="58"/>
    <n v="0.99999800000000005"/>
    <n v="0.57499999999999996"/>
  </r>
  <r>
    <n v="26"/>
    <x v="0"/>
    <x v="0"/>
    <x v="59"/>
    <n v="0.99999800000000005"/>
    <n v="0.58499999999999996"/>
  </r>
  <r>
    <n v="26"/>
    <x v="0"/>
    <x v="0"/>
    <x v="60"/>
    <n v="0.99999899999999997"/>
    <n v="0.59499999999999997"/>
  </r>
  <r>
    <n v="26"/>
    <x v="0"/>
    <x v="0"/>
    <x v="61"/>
    <n v="0.99999899999999997"/>
    <n v="0.60499999999999998"/>
  </r>
  <r>
    <n v="26"/>
    <x v="0"/>
    <x v="0"/>
    <x v="62"/>
    <n v="0.99999899999999997"/>
    <n v="0.61499999999999999"/>
  </r>
  <r>
    <n v="26"/>
    <x v="0"/>
    <x v="0"/>
    <x v="63"/>
    <n v="1"/>
    <n v="0.625"/>
  </r>
  <r>
    <n v="26"/>
    <x v="0"/>
    <x v="0"/>
    <x v="64"/>
    <n v="1"/>
    <n v="0.63500000000000001"/>
  </r>
  <r>
    <n v="26"/>
    <x v="0"/>
    <x v="0"/>
    <x v="65"/>
    <n v="1"/>
    <n v="0.64500000000000002"/>
  </r>
  <r>
    <n v="26"/>
    <x v="0"/>
    <x v="0"/>
    <x v="66"/>
    <n v="1"/>
    <n v="0.65500000000000003"/>
  </r>
  <r>
    <n v="26"/>
    <x v="0"/>
    <x v="0"/>
    <x v="67"/>
    <n v="1"/>
    <n v="0.66500000000000004"/>
  </r>
  <r>
    <n v="26"/>
    <x v="0"/>
    <x v="0"/>
    <x v="68"/>
    <n v="1"/>
    <n v="0.67500000000000004"/>
  </r>
  <r>
    <n v="26"/>
    <x v="0"/>
    <x v="0"/>
    <x v="69"/>
    <n v="1"/>
    <n v="0.68500000000000005"/>
  </r>
  <r>
    <n v="26"/>
    <x v="0"/>
    <x v="0"/>
    <x v="70"/>
    <n v="1"/>
    <n v="0.69499999999999995"/>
  </r>
  <r>
    <n v="26"/>
    <x v="0"/>
    <x v="1"/>
    <x v="0"/>
    <n v="0.93"/>
    <n v="0"/>
  </r>
  <r>
    <n v="26"/>
    <x v="0"/>
    <x v="1"/>
    <x v="1"/>
    <n v="0.93"/>
    <n v="5.0000000000000001E-3"/>
  </r>
  <r>
    <n v="26"/>
    <x v="0"/>
    <x v="1"/>
    <x v="2"/>
    <n v="0.93"/>
    <n v="1.4999999999999999E-2"/>
  </r>
  <r>
    <n v="26"/>
    <x v="0"/>
    <x v="1"/>
    <x v="3"/>
    <n v="0.93000099999999997"/>
    <n v="2.5000000000000001E-2"/>
  </r>
  <r>
    <n v="26"/>
    <x v="0"/>
    <x v="1"/>
    <x v="4"/>
    <n v="0.930002"/>
    <n v="3.5000000000000003E-2"/>
  </r>
  <r>
    <n v="26"/>
    <x v="0"/>
    <x v="1"/>
    <x v="5"/>
    <n v="0.93000499999999997"/>
    <n v="4.4999999999999998E-2"/>
  </r>
  <r>
    <n v="26"/>
    <x v="0"/>
    <x v="1"/>
    <x v="6"/>
    <n v="0.93001100000000003"/>
    <n v="5.5E-2"/>
  </r>
  <r>
    <n v="26"/>
    <x v="0"/>
    <x v="1"/>
    <x v="7"/>
    <n v="0.93002399999999996"/>
    <n v="6.5000000000000002E-2"/>
  </r>
  <r>
    <n v="26"/>
    <x v="0"/>
    <x v="1"/>
    <x v="8"/>
    <n v="0.93005000000000004"/>
    <n v="7.4999999999999997E-2"/>
  </r>
  <r>
    <n v="26"/>
    <x v="0"/>
    <x v="1"/>
    <x v="9"/>
    <n v="0.93010000000000004"/>
    <n v="8.5000000000000006E-2"/>
  </r>
  <r>
    <n v="26"/>
    <x v="0"/>
    <x v="1"/>
    <x v="10"/>
    <n v="0.93018800000000001"/>
    <n v="9.5000000000000001E-2"/>
  </r>
  <r>
    <n v="26"/>
    <x v="0"/>
    <x v="1"/>
    <x v="11"/>
    <n v="0.93033900000000003"/>
    <n v="0.105"/>
  </r>
  <r>
    <n v="26"/>
    <x v="0"/>
    <x v="1"/>
    <x v="12"/>
    <n v="0.930585"/>
    <n v="0.115"/>
  </r>
  <r>
    <n v="26"/>
    <x v="0"/>
    <x v="1"/>
    <x v="13"/>
    <n v="0.93096900000000005"/>
    <n v="0.125"/>
  </r>
  <r>
    <n v="26"/>
    <x v="0"/>
    <x v="1"/>
    <x v="14"/>
    <n v="0.93154000000000003"/>
    <n v="0.13500000000000001"/>
  </r>
  <r>
    <n v="26"/>
    <x v="0"/>
    <x v="1"/>
    <x v="15"/>
    <n v="0.93235699999999999"/>
    <n v="0.14499999999999999"/>
  </r>
  <r>
    <n v="26"/>
    <x v="0"/>
    <x v="1"/>
    <x v="16"/>
    <n v="0.93347999999999998"/>
    <n v="0.155"/>
  </r>
  <r>
    <n v="26"/>
    <x v="0"/>
    <x v="1"/>
    <x v="17"/>
    <n v="0.93496800000000002"/>
    <n v="0.16500000000000001"/>
  </r>
  <r>
    <n v="26"/>
    <x v="0"/>
    <x v="1"/>
    <x v="18"/>
    <n v="0.93687100000000001"/>
    <n v="0.17499999999999999"/>
  </r>
  <r>
    <n v="26"/>
    <x v="0"/>
    <x v="1"/>
    <x v="19"/>
    <n v="0.93923000000000001"/>
    <n v="0.185"/>
  </r>
  <r>
    <n v="26"/>
    <x v="0"/>
    <x v="1"/>
    <x v="20"/>
    <n v="0.94206299999999998"/>
    <n v="0.19500000000000001"/>
  </r>
  <r>
    <n v="26"/>
    <x v="0"/>
    <x v="1"/>
    <x v="21"/>
    <n v="0.94537000000000004"/>
    <n v="0.20499999999999999"/>
  </r>
  <r>
    <n v="26"/>
    <x v="0"/>
    <x v="1"/>
    <x v="22"/>
    <n v="0.94912099999999999"/>
    <n v="0.215"/>
  </r>
  <r>
    <n v="26"/>
    <x v="0"/>
    <x v="1"/>
    <x v="23"/>
    <n v="0.95326100000000002"/>
    <n v="0.22500000000000001"/>
  </r>
  <r>
    <n v="26"/>
    <x v="0"/>
    <x v="1"/>
    <x v="24"/>
    <n v="0.957708"/>
    <n v="0.23499999999999999"/>
  </r>
  <r>
    <n v="26"/>
    <x v="0"/>
    <x v="1"/>
    <x v="25"/>
    <n v="0.96235499999999996"/>
    <n v="0.245"/>
  </r>
  <r>
    <n v="26"/>
    <x v="0"/>
    <x v="1"/>
    <x v="26"/>
    <n v="0.96708099999999997"/>
    <n v="0.255"/>
  </r>
  <r>
    <n v="26"/>
    <x v="0"/>
    <x v="1"/>
    <x v="27"/>
    <n v="0.97175400000000001"/>
    <n v="0.26500000000000001"/>
  </r>
  <r>
    <n v="26"/>
    <x v="0"/>
    <x v="1"/>
    <x v="28"/>
    <n v="0.97624900000000003"/>
    <n v="0.27500000000000002"/>
  </r>
  <r>
    <n v="26"/>
    <x v="0"/>
    <x v="1"/>
    <x v="29"/>
    <n v="0.98044900000000001"/>
    <n v="0.28499999999999998"/>
  </r>
  <r>
    <n v="26"/>
    <x v="0"/>
    <x v="1"/>
    <x v="30"/>
    <n v="0.984263"/>
    <n v="0.29499999999999998"/>
  </r>
  <r>
    <n v="26"/>
    <x v="0"/>
    <x v="1"/>
    <x v="31"/>
    <n v="0.987626"/>
    <n v="0.30499999999999999"/>
  </r>
  <r>
    <n v="26"/>
    <x v="0"/>
    <x v="1"/>
    <x v="32"/>
    <n v="0.99050400000000005"/>
    <n v="0.315"/>
  </r>
  <r>
    <n v="26"/>
    <x v="0"/>
    <x v="1"/>
    <x v="33"/>
    <n v="0.99289499999999997"/>
    <n v="0.32500000000000001"/>
  </r>
  <r>
    <n v="26"/>
    <x v="0"/>
    <x v="1"/>
    <x v="34"/>
    <n v="0.99482000000000004"/>
    <n v="0.33500000000000002"/>
  </r>
  <r>
    <n v="26"/>
    <x v="0"/>
    <x v="1"/>
    <x v="35"/>
    <n v="0.99632399999999999"/>
    <n v="0.34499999999999997"/>
  </r>
  <r>
    <n v="26"/>
    <x v="0"/>
    <x v="1"/>
    <x v="36"/>
    <n v="0.99746199999999996"/>
    <n v="0.35499999999999998"/>
  </r>
  <r>
    <n v="26"/>
    <x v="0"/>
    <x v="1"/>
    <x v="37"/>
    <n v="0.99829599999999996"/>
    <n v="0.36499999999999999"/>
  </r>
  <r>
    <n v="26"/>
    <x v="0"/>
    <x v="1"/>
    <x v="38"/>
    <n v="0.99888900000000003"/>
    <n v="0.375"/>
  </r>
  <r>
    <n v="26"/>
    <x v="0"/>
    <x v="1"/>
    <x v="39"/>
    <n v="0.99929599999999996"/>
    <n v="0.38500000000000001"/>
  </r>
  <r>
    <n v="26"/>
    <x v="0"/>
    <x v="1"/>
    <x v="40"/>
    <n v="0.99956699999999998"/>
    <n v="0.39500000000000002"/>
  </r>
  <r>
    <n v="26"/>
    <x v="0"/>
    <x v="1"/>
    <x v="41"/>
    <n v="0.99974200000000002"/>
    <n v="0.40500000000000003"/>
  </r>
  <r>
    <n v="26"/>
    <x v="0"/>
    <x v="1"/>
    <x v="42"/>
    <n v="0.99985100000000005"/>
    <n v="0.41499999999999998"/>
  </r>
  <r>
    <n v="26"/>
    <x v="0"/>
    <x v="1"/>
    <x v="43"/>
    <n v="0.99991600000000003"/>
    <n v="0.42499999999999999"/>
  </r>
  <r>
    <n v="26"/>
    <x v="0"/>
    <x v="1"/>
    <x v="44"/>
    <n v="0.99995400000000001"/>
    <n v="0.435"/>
  </r>
  <r>
    <n v="26"/>
    <x v="0"/>
    <x v="1"/>
    <x v="45"/>
    <n v="0.99997599999999998"/>
    <n v="0.44500000000000001"/>
  </r>
  <r>
    <n v="26"/>
    <x v="0"/>
    <x v="1"/>
    <x v="46"/>
    <n v="0.99998799999999999"/>
    <n v="0.45500000000000002"/>
  </r>
  <r>
    <n v="26"/>
    <x v="0"/>
    <x v="1"/>
    <x v="47"/>
    <n v="0.99999400000000005"/>
    <n v="0.46500000000000002"/>
  </r>
  <r>
    <n v="26"/>
    <x v="0"/>
    <x v="1"/>
    <x v="48"/>
    <n v="0.99999700000000002"/>
    <n v="0.47499999999999998"/>
  </r>
  <r>
    <n v="26"/>
    <x v="0"/>
    <x v="1"/>
    <x v="49"/>
    <n v="0.99999899999999997"/>
    <n v="0.48499999999999999"/>
  </r>
  <r>
    <n v="26"/>
    <x v="0"/>
    <x v="1"/>
    <x v="50"/>
    <n v="0.99999899999999997"/>
    <n v="0.495"/>
  </r>
  <r>
    <n v="26"/>
    <x v="0"/>
    <x v="1"/>
    <x v="51"/>
    <n v="1"/>
    <n v="0.505"/>
  </r>
  <r>
    <n v="26"/>
    <x v="0"/>
    <x v="1"/>
    <x v="52"/>
    <n v="1"/>
    <n v="0.51500000000000001"/>
  </r>
  <r>
    <n v="26"/>
    <x v="0"/>
    <x v="1"/>
    <x v="53"/>
    <n v="1"/>
    <n v="0.52500000000000002"/>
  </r>
  <r>
    <n v="26"/>
    <x v="0"/>
    <x v="2"/>
    <x v="0"/>
    <n v="0.93185300000000004"/>
    <n v="0"/>
  </r>
  <r>
    <n v="26"/>
    <x v="0"/>
    <x v="2"/>
    <x v="1"/>
    <n v="0.93245599999999995"/>
    <n v="5.0000000000000001E-3"/>
  </r>
  <r>
    <n v="26"/>
    <x v="0"/>
    <x v="2"/>
    <x v="2"/>
    <n v="0.93321399999999999"/>
    <n v="1.4999999999999999E-2"/>
  </r>
  <r>
    <n v="26"/>
    <x v="0"/>
    <x v="2"/>
    <x v="3"/>
    <n v="0.93415199999999998"/>
    <n v="2.5000000000000001E-2"/>
  </r>
  <r>
    <n v="26"/>
    <x v="0"/>
    <x v="2"/>
    <x v="4"/>
    <n v="0.93529600000000002"/>
    <n v="3.5000000000000003E-2"/>
  </r>
  <r>
    <n v="26"/>
    <x v="0"/>
    <x v="2"/>
    <x v="5"/>
    <n v="0.936666"/>
    <n v="4.4999999999999998E-2"/>
  </r>
  <r>
    <n v="26"/>
    <x v="0"/>
    <x v="2"/>
    <x v="6"/>
    <n v="0.93828100000000003"/>
    <n v="5.5E-2"/>
  </r>
  <r>
    <n v="26"/>
    <x v="0"/>
    <x v="2"/>
    <x v="7"/>
    <n v="0.94015000000000004"/>
    <n v="6.5000000000000002E-2"/>
  </r>
  <r>
    <n v="26"/>
    <x v="0"/>
    <x v="2"/>
    <x v="8"/>
    <n v="0.94227700000000003"/>
    <n v="7.4999999999999997E-2"/>
  </r>
  <r>
    <n v="26"/>
    <x v="0"/>
    <x v="2"/>
    <x v="9"/>
    <n v="0.94465600000000005"/>
    <n v="8.5000000000000006E-2"/>
  </r>
  <r>
    <n v="26"/>
    <x v="0"/>
    <x v="2"/>
    <x v="10"/>
    <n v="0.94727300000000003"/>
    <n v="9.5000000000000001E-2"/>
  </r>
  <r>
    <n v="26"/>
    <x v="0"/>
    <x v="2"/>
    <x v="11"/>
    <n v="0.950102"/>
    <n v="0.105"/>
  </r>
  <r>
    <n v="26"/>
    <x v="0"/>
    <x v="2"/>
    <x v="12"/>
    <n v="0.95311199999999996"/>
    <n v="0.115"/>
  </r>
  <r>
    <n v="26"/>
    <x v="0"/>
    <x v="2"/>
    <x v="13"/>
    <n v="0.95626100000000003"/>
    <n v="0.125"/>
  </r>
  <r>
    <n v="26"/>
    <x v="0"/>
    <x v="2"/>
    <x v="14"/>
    <n v="0.959507"/>
    <n v="0.13500000000000001"/>
  </r>
  <r>
    <n v="26"/>
    <x v="0"/>
    <x v="2"/>
    <x v="15"/>
    <n v="0.96280100000000002"/>
    <n v="0.14499999999999999"/>
  </r>
  <r>
    <n v="26"/>
    <x v="0"/>
    <x v="2"/>
    <x v="16"/>
    <n v="0.96609699999999998"/>
    <n v="0.155"/>
  </r>
  <r>
    <n v="26"/>
    <x v="0"/>
    <x v="2"/>
    <x v="17"/>
    <n v="0.96934799999999999"/>
    <n v="0.16500000000000001"/>
  </r>
  <r>
    <n v="26"/>
    <x v="0"/>
    <x v="2"/>
    <x v="18"/>
    <n v="0.97251200000000004"/>
    <n v="0.17499999999999999"/>
  </r>
  <r>
    <n v="26"/>
    <x v="0"/>
    <x v="2"/>
    <x v="19"/>
    <n v="0.97555199999999997"/>
    <n v="0.185"/>
  </r>
  <r>
    <n v="26"/>
    <x v="0"/>
    <x v="2"/>
    <x v="20"/>
    <n v="0.97843599999999997"/>
    <n v="0.19500000000000001"/>
  </r>
  <r>
    <n v="26"/>
    <x v="0"/>
    <x v="2"/>
    <x v="21"/>
    <n v="0.98113799999999995"/>
    <n v="0.20499999999999999"/>
  </r>
  <r>
    <n v="26"/>
    <x v="0"/>
    <x v="2"/>
    <x v="22"/>
    <n v="0.98364200000000002"/>
    <n v="0.215"/>
  </r>
  <r>
    <n v="26"/>
    <x v="0"/>
    <x v="2"/>
    <x v="23"/>
    <n v="0.98593299999999995"/>
    <n v="0.22500000000000001"/>
  </r>
  <r>
    <n v="26"/>
    <x v="0"/>
    <x v="2"/>
    <x v="24"/>
    <n v="0.988008"/>
    <n v="0.23499999999999999"/>
  </r>
  <r>
    <n v="26"/>
    <x v="0"/>
    <x v="2"/>
    <x v="25"/>
    <n v="0.98986499999999999"/>
    <n v="0.245"/>
  </r>
  <r>
    <n v="26"/>
    <x v="0"/>
    <x v="2"/>
    <x v="26"/>
    <n v="0.99150899999999997"/>
    <n v="0.255"/>
  </r>
  <r>
    <n v="26"/>
    <x v="0"/>
    <x v="2"/>
    <x v="27"/>
    <n v="0.99294899999999997"/>
    <n v="0.26500000000000001"/>
  </r>
  <r>
    <n v="26"/>
    <x v="0"/>
    <x v="2"/>
    <x v="28"/>
    <n v="0.994197"/>
    <n v="0.27500000000000002"/>
  </r>
  <r>
    <n v="26"/>
    <x v="0"/>
    <x v="2"/>
    <x v="29"/>
    <n v="0.99526599999999998"/>
    <n v="0.28499999999999998"/>
  </r>
  <r>
    <n v="26"/>
    <x v="0"/>
    <x v="2"/>
    <x v="30"/>
    <n v="0.99617299999999998"/>
    <n v="0.29499999999999998"/>
  </r>
  <r>
    <n v="26"/>
    <x v="0"/>
    <x v="2"/>
    <x v="31"/>
    <n v="0.99693399999999999"/>
    <n v="0.30499999999999999"/>
  </r>
  <r>
    <n v="26"/>
    <x v="0"/>
    <x v="2"/>
    <x v="32"/>
    <n v="0.99756699999999998"/>
    <n v="0.315"/>
  </r>
  <r>
    <n v="26"/>
    <x v="0"/>
    <x v="2"/>
    <x v="33"/>
    <n v="0.99808600000000003"/>
    <n v="0.32500000000000001"/>
  </r>
  <r>
    <n v="26"/>
    <x v="0"/>
    <x v="2"/>
    <x v="34"/>
    <n v="0.99850899999999998"/>
    <n v="0.33500000000000002"/>
  </r>
  <r>
    <n v="26"/>
    <x v="0"/>
    <x v="2"/>
    <x v="35"/>
    <n v="0.99884899999999999"/>
    <n v="0.34499999999999997"/>
  </r>
  <r>
    <n v="26"/>
    <x v="0"/>
    <x v="2"/>
    <x v="36"/>
    <n v="0.99912000000000001"/>
    <n v="0.35499999999999998"/>
  </r>
  <r>
    <n v="26"/>
    <x v="0"/>
    <x v="2"/>
    <x v="37"/>
    <n v="0.99933300000000003"/>
    <n v="0.36499999999999999"/>
  </r>
  <r>
    <n v="26"/>
    <x v="0"/>
    <x v="2"/>
    <x v="38"/>
    <n v="0.99949900000000003"/>
    <n v="0.375"/>
  </r>
  <r>
    <n v="26"/>
    <x v="0"/>
    <x v="2"/>
    <x v="39"/>
    <n v="0.99962799999999996"/>
    <n v="0.38500000000000001"/>
  </r>
  <r>
    <n v="26"/>
    <x v="0"/>
    <x v="2"/>
    <x v="40"/>
    <n v="0.999726"/>
    <n v="0.39500000000000002"/>
  </r>
  <r>
    <n v="26"/>
    <x v="0"/>
    <x v="2"/>
    <x v="41"/>
    <n v="0.99980000000000002"/>
    <n v="0.40500000000000003"/>
  </r>
  <r>
    <n v="26"/>
    <x v="0"/>
    <x v="2"/>
    <x v="42"/>
    <n v="0.99985599999999997"/>
    <n v="0.41499999999999998"/>
  </r>
  <r>
    <n v="26"/>
    <x v="0"/>
    <x v="2"/>
    <x v="43"/>
    <n v="0.99989700000000004"/>
    <n v="0.42499999999999999"/>
  </r>
  <r>
    <n v="26"/>
    <x v="0"/>
    <x v="2"/>
    <x v="44"/>
    <n v="0.99992700000000001"/>
    <n v="0.435"/>
  </r>
  <r>
    <n v="26"/>
    <x v="0"/>
    <x v="2"/>
    <x v="45"/>
    <n v="0.99994899999999998"/>
    <n v="0.44500000000000001"/>
  </r>
  <r>
    <n v="26"/>
    <x v="0"/>
    <x v="2"/>
    <x v="46"/>
    <n v="0.99996499999999999"/>
    <n v="0.45500000000000002"/>
  </r>
  <r>
    <n v="26"/>
    <x v="0"/>
    <x v="2"/>
    <x v="47"/>
    <n v="0.99997599999999998"/>
    <n v="0.46500000000000002"/>
  </r>
  <r>
    <n v="26"/>
    <x v="0"/>
    <x v="2"/>
    <x v="48"/>
    <n v="0.99998299999999996"/>
    <n v="0.47499999999999998"/>
  </r>
  <r>
    <n v="26"/>
    <x v="0"/>
    <x v="2"/>
    <x v="49"/>
    <n v="0.99998900000000002"/>
    <n v="0.48499999999999999"/>
  </r>
  <r>
    <n v="26"/>
    <x v="0"/>
    <x v="2"/>
    <x v="50"/>
    <n v="0.99999300000000002"/>
    <n v="0.495"/>
  </r>
  <r>
    <n v="26"/>
    <x v="0"/>
    <x v="2"/>
    <x v="51"/>
    <n v="0.99999499999999997"/>
    <n v="0.505"/>
  </r>
  <r>
    <n v="26"/>
    <x v="0"/>
    <x v="2"/>
    <x v="52"/>
    <n v="0.99999700000000002"/>
    <n v="0.51500000000000001"/>
  </r>
  <r>
    <n v="26"/>
    <x v="0"/>
    <x v="2"/>
    <x v="53"/>
    <n v="0.99999800000000005"/>
    <n v="0.52500000000000002"/>
  </r>
  <r>
    <n v="26"/>
    <x v="0"/>
    <x v="2"/>
    <x v="54"/>
    <n v="0.99999899999999997"/>
    <n v="0.53500000000000003"/>
  </r>
  <r>
    <n v="26"/>
    <x v="0"/>
    <x v="2"/>
    <x v="55"/>
    <n v="0.99999899999999997"/>
    <n v="0.54500000000000004"/>
  </r>
  <r>
    <n v="26"/>
    <x v="0"/>
    <x v="2"/>
    <x v="56"/>
    <n v="0.99999899999999997"/>
    <n v="0.55500000000000005"/>
  </r>
  <r>
    <n v="26"/>
    <x v="0"/>
    <x v="2"/>
    <x v="57"/>
    <n v="1"/>
    <n v="0.56499999999999995"/>
  </r>
  <r>
    <n v="26"/>
    <x v="0"/>
    <x v="2"/>
    <x v="58"/>
    <n v="1"/>
    <n v="0.57499999999999996"/>
  </r>
  <r>
    <n v="26"/>
    <x v="0"/>
    <x v="2"/>
    <x v="59"/>
    <n v="1"/>
    <n v="0.58499999999999996"/>
  </r>
  <r>
    <n v="26"/>
    <x v="0"/>
    <x v="2"/>
    <x v="60"/>
    <n v="1"/>
    <n v="0.59499999999999997"/>
  </r>
  <r>
    <n v="26"/>
    <x v="0"/>
    <x v="2"/>
    <x v="61"/>
    <n v="1"/>
    <n v="0.60499999999999998"/>
  </r>
  <r>
    <n v="26"/>
    <x v="0"/>
    <x v="3"/>
    <x v="0"/>
    <n v="0.93"/>
    <n v="0"/>
  </r>
  <r>
    <n v="26"/>
    <x v="0"/>
    <x v="3"/>
    <x v="1"/>
    <n v="0.93"/>
    <n v="5.0000000000000001E-3"/>
  </r>
  <r>
    <n v="26"/>
    <x v="0"/>
    <x v="3"/>
    <x v="2"/>
    <n v="0.93"/>
    <n v="1.4999999999999999E-2"/>
  </r>
  <r>
    <n v="26"/>
    <x v="0"/>
    <x v="3"/>
    <x v="3"/>
    <n v="0.93"/>
    <n v="2.5000000000000001E-2"/>
  </r>
  <r>
    <n v="26"/>
    <x v="0"/>
    <x v="3"/>
    <x v="4"/>
    <n v="0.93"/>
    <n v="3.5000000000000003E-2"/>
  </r>
  <r>
    <n v="26"/>
    <x v="0"/>
    <x v="3"/>
    <x v="5"/>
    <n v="0.93"/>
    <n v="4.4999999999999998E-2"/>
  </r>
  <r>
    <n v="26"/>
    <x v="0"/>
    <x v="3"/>
    <x v="6"/>
    <n v="0.93"/>
    <n v="5.5E-2"/>
  </r>
  <r>
    <n v="26"/>
    <x v="0"/>
    <x v="3"/>
    <x v="7"/>
    <n v="0.93"/>
    <n v="6.5000000000000002E-2"/>
  </r>
  <r>
    <n v="26"/>
    <x v="0"/>
    <x v="3"/>
    <x v="8"/>
    <n v="0.93000099999999997"/>
    <n v="7.4999999999999997E-2"/>
  </r>
  <r>
    <n v="26"/>
    <x v="0"/>
    <x v="3"/>
    <x v="9"/>
    <n v="0.930002"/>
    <n v="8.5000000000000006E-2"/>
  </r>
  <r>
    <n v="26"/>
    <x v="0"/>
    <x v="3"/>
    <x v="10"/>
    <n v="0.93000700000000003"/>
    <n v="9.5000000000000001E-2"/>
  </r>
  <r>
    <n v="26"/>
    <x v="0"/>
    <x v="3"/>
    <x v="11"/>
    <n v="0.93002200000000002"/>
    <n v="0.105"/>
  </r>
  <r>
    <n v="26"/>
    <x v="0"/>
    <x v="3"/>
    <x v="12"/>
    <n v="0.93006200000000006"/>
    <n v="0.115"/>
  </r>
  <r>
    <n v="26"/>
    <x v="0"/>
    <x v="3"/>
    <x v="13"/>
    <n v="0.93015599999999998"/>
    <n v="0.125"/>
  </r>
  <r>
    <n v="26"/>
    <x v="0"/>
    <x v="3"/>
    <x v="14"/>
    <n v="0.93035800000000002"/>
    <n v="0.13500000000000001"/>
  </r>
  <r>
    <n v="26"/>
    <x v="0"/>
    <x v="3"/>
    <x v="15"/>
    <n v="0.93074599999999996"/>
    <n v="0.14499999999999999"/>
  </r>
  <r>
    <n v="26"/>
    <x v="0"/>
    <x v="3"/>
    <x v="16"/>
    <n v="0.931419"/>
    <n v="0.155"/>
  </r>
  <r>
    <n v="26"/>
    <x v="0"/>
    <x v="3"/>
    <x v="17"/>
    <n v="0.93247899999999995"/>
    <n v="0.16500000000000001"/>
  </r>
  <r>
    <n v="26"/>
    <x v="0"/>
    <x v="3"/>
    <x v="18"/>
    <n v="0.93401699999999999"/>
    <n v="0.17499999999999999"/>
  </r>
  <r>
    <n v="26"/>
    <x v="0"/>
    <x v="3"/>
    <x v="19"/>
    <n v="0.93609900000000001"/>
    <n v="0.185"/>
  </r>
  <r>
    <n v="26"/>
    <x v="0"/>
    <x v="3"/>
    <x v="20"/>
    <n v="0.93876099999999996"/>
    <n v="0.19500000000000001"/>
  </r>
  <r>
    <n v="26"/>
    <x v="0"/>
    <x v="3"/>
    <x v="21"/>
    <n v="0.94201999999999997"/>
    <n v="0.20499999999999999"/>
  </r>
  <r>
    <n v="26"/>
    <x v="0"/>
    <x v="3"/>
    <x v="22"/>
    <n v="0.94586800000000004"/>
    <n v="0.215"/>
  </r>
  <r>
    <n v="26"/>
    <x v="0"/>
    <x v="3"/>
    <x v="23"/>
    <n v="0.950268"/>
    <n v="0.22500000000000001"/>
  </r>
  <r>
    <n v="26"/>
    <x v="0"/>
    <x v="3"/>
    <x v="24"/>
    <n v="0.95513800000000004"/>
    <n v="0.23499999999999999"/>
  </r>
  <r>
    <n v="26"/>
    <x v="0"/>
    <x v="3"/>
    <x v="25"/>
    <n v="0.96034699999999995"/>
    <n v="0.245"/>
  </r>
  <r>
    <n v="26"/>
    <x v="0"/>
    <x v="3"/>
    <x v="26"/>
    <n v="0.96572599999999997"/>
    <n v="0.255"/>
  </r>
  <r>
    <n v="26"/>
    <x v="0"/>
    <x v="3"/>
    <x v="27"/>
    <n v="0.971082"/>
    <n v="0.26500000000000001"/>
  </r>
  <r>
    <n v="26"/>
    <x v="0"/>
    <x v="3"/>
    <x v="28"/>
    <n v="0.97622699999999996"/>
    <n v="0.27500000000000002"/>
  </r>
  <r>
    <n v="26"/>
    <x v="0"/>
    <x v="3"/>
    <x v="29"/>
    <n v="0.98099000000000003"/>
    <n v="0.28499999999999998"/>
  </r>
  <r>
    <n v="26"/>
    <x v="0"/>
    <x v="3"/>
    <x v="30"/>
    <n v="0.98524100000000003"/>
    <n v="0.29499999999999998"/>
  </r>
  <r>
    <n v="26"/>
    <x v="0"/>
    <x v="3"/>
    <x v="31"/>
    <n v="0.98889499999999997"/>
    <n v="0.30499999999999999"/>
  </r>
  <r>
    <n v="26"/>
    <x v="0"/>
    <x v="3"/>
    <x v="32"/>
    <n v="0.99191499999999999"/>
    <n v="0.315"/>
  </r>
  <r>
    <n v="26"/>
    <x v="0"/>
    <x v="3"/>
    <x v="33"/>
    <n v="0.994313"/>
    <n v="0.32500000000000001"/>
  </r>
  <r>
    <n v="26"/>
    <x v="0"/>
    <x v="3"/>
    <x v="34"/>
    <n v="0.99614100000000005"/>
    <n v="0.33500000000000002"/>
  </r>
  <r>
    <n v="26"/>
    <x v="0"/>
    <x v="3"/>
    <x v="35"/>
    <n v="0.99747699999999995"/>
    <n v="0.34499999999999997"/>
  </r>
  <r>
    <n v="26"/>
    <x v="0"/>
    <x v="3"/>
    <x v="36"/>
    <n v="0.99841199999999997"/>
    <n v="0.35499999999999998"/>
  </r>
  <r>
    <n v="26"/>
    <x v="0"/>
    <x v="3"/>
    <x v="37"/>
    <n v="0.99903900000000001"/>
    <n v="0.36499999999999999"/>
  </r>
  <r>
    <n v="26"/>
    <x v="0"/>
    <x v="3"/>
    <x v="38"/>
    <n v="0.99944100000000002"/>
    <n v="0.375"/>
  </r>
  <r>
    <n v="26"/>
    <x v="0"/>
    <x v="3"/>
    <x v="39"/>
    <n v="0.99968800000000002"/>
    <n v="0.38500000000000001"/>
  </r>
  <r>
    <n v="26"/>
    <x v="0"/>
    <x v="3"/>
    <x v="40"/>
    <n v="0.99983200000000005"/>
    <n v="0.39500000000000002"/>
  </r>
  <r>
    <n v="26"/>
    <x v="0"/>
    <x v="3"/>
    <x v="41"/>
    <n v="0.99991399999999997"/>
    <n v="0.40500000000000003"/>
  </r>
  <r>
    <n v="26"/>
    <x v="0"/>
    <x v="3"/>
    <x v="42"/>
    <n v="0.99995699999999998"/>
    <n v="0.41499999999999998"/>
  </r>
  <r>
    <n v="26"/>
    <x v="0"/>
    <x v="3"/>
    <x v="43"/>
    <n v="0.99997999999999998"/>
    <n v="0.42499999999999999"/>
  </r>
  <r>
    <n v="26"/>
    <x v="0"/>
    <x v="3"/>
    <x v="44"/>
    <n v="0.99999099999999996"/>
    <n v="0.435"/>
  </r>
  <r>
    <n v="26"/>
    <x v="0"/>
    <x v="3"/>
    <x v="45"/>
    <n v="0.999996"/>
    <n v="0.44500000000000001"/>
  </r>
  <r>
    <n v="26"/>
    <x v="0"/>
    <x v="3"/>
    <x v="46"/>
    <n v="0.99999800000000005"/>
    <n v="0.45500000000000002"/>
  </r>
  <r>
    <n v="26"/>
    <x v="0"/>
    <x v="3"/>
    <x v="47"/>
    <n v="0.99999899999999997"/>
    <n v="0.46500000000000002"/>
  </r>
  <r>
    <n v="26"/>
    <x v="0"/>
    <x v="3"/>
    <x v="48"/>
    <n v="1"/>
    <n v="0.47499999999999998"/>
  </r>
  <r>
    <n v="26"/>
    <x v="0"/>
    <x v="3"/>
    <x v="49"/>
    <n v="1"/>
    <n v="0.48499999999999999"/>
  </r>
  <r>
    <n v="26"/>
    <x v="0"/>
    <x v="3"/>
    <x v="50"/>
    <n v="1"/>
    <n v="0.495"/>
  </r>
  <r>
    <n v="26"/>
    <x v="0"/>
    <x v="4"/>
    <x v="0"/>
    <n v="0.93231699999999995"/>
    <n v="0"/>
  </r>
  <r>
    <n v="26"/>
    <x v="0"/>
    <x v="4"/>
    <x v="1"/>
    <n v="0.93289599999999995"/>
    <n v="5.0000000000000001E-3"/>
  </r>
  <r>
    <n v="26"/>
    <x v="0"/>
    <x v="4"/>
    <x v="2"/>
    <n v="0.93358799999999997"/>
    <n v="1.4999999999999999E-2"/>
  </r>
  <r>
    <n v="26"/>
    <x v="0"/>
    <x v="4"/>
    <x v="3"/>
    <n v="0.93440800000000002"/>
    <n v="2.5000000000000001E-2"/>
  </r>
  <r>
    <n v="26"/>
    <x v="0"/>
    <x v="4"/>
    <x v="4"/>
    <n v="0.935365"/>
    <n v="3.5000000000000003E-2"/>
  </r>
  <r>
    <n v="26"/>
    <x v="0"/>
    <x v="4"/>
    <x v="5"/>
    <n v="0.93647199999999997"/>
    <n v="4.4999999999999998E-2"/>
  </r>
  <r>
    <n v="26"/>
    <x v="0"/>
    <x v="4"/>
    <x v="6"/>
    <n v="0.93773600000000001"/>
    <n v="5.5E-2"/>
  </r>
  <r>
    <n v="26"/>
    <x v="0"/>
    <x v="4"/>
    <x v="7"/>
    <n v="0.93916100000000002"/>
    <n v="6.5000000000000002E-2"/>
  </r>
  <r>
    <n v="26"/>
    <x v="0"/>
    <x v="4"/>
    <x v="8"/>
    <n v="0.94074999999999998"/>
    <n v="7.4999999999999997E-2"/>
  </r>
  <r>
    <n v="26"/>
    <x v="0"/>
    <x v="4"/>
    <x v="9"/>
    <n v="0.94249899999999998"/>
    <n v="8.5000000000000006E-2"/>
  </r>
  <r>
    <n v="26"/>
    <x v="0"/>
    <x v="4"/>
    <x v="10"/>
    <n v="0.94440199999999996"/>
    <n v="9.5000000000000001E-2"/>
  </r>
  <r>
    <n v="26"/>
    <x v="0"/>
    <x v="4"/>
    <x v="11"/>
    <n v="0.94645000000000001"/>
    <n v="0.105"/>
  </r>
  <r>
    <n v="26"/>
    <x v="0"/>
    <x v="4"/>
    <x v="12"/>
    <n v="0.94862900000000006"/>
    <n v="0.115"/>
  </r>
  <r>
    <n v="26"/>
    <x v="0"/>
    <x v="4"/>
    <x v="13"/>
    <n v="0.95092299999999996"/>
    <n v="0.125"/>
  </r>
  <r>
    <n v="26"/>
    <x v="0"/>
    <x v="4"/>
    <x v="14"/>
    <n v="0.95331200000000005"/>
    <n v="0.13500000000000001"/>
  </r>
  <r>
    <n v="26"/>
    <x v="0"/>
    <x v="4"/>
    <x v="15"/>
    <n v="0.95577699999999999"/>
    <n v="0.14499999999999999"/>
  </r>
  <r>
    <n v="26"/>
    <x v="0"/>
    <x v="4"/>
    <x v="16"/>
    <n v="0.95829500000000001"/>
    <n v="0.155"/>
  </r>
  <r>
    <n v="26"/>
    <x v="0"/>
    <x v="4"/>
    <x v="17"/>
    <n v="0.96084499999999995"/>
    <n v="0.16500000000000001"/>
  </r>
  <r>
    <n v="26"/>
    <x v="0"/>
    <x v="4"/>
    <x v="18"/>
    <n v="0.96340400000000004"/>
    <n v="0.17499999999999999"/>
  </r>
  <r>
    <n v="26"/>
    <x v="0"/>
    <x v="4"/>
    <x v="19"/>
    <n v="0.96595200000000003"/>
    <n v="0.185"/>
  </r>
  <r>
    <n v="26"/>
    <x v="0"/>
    <x v="4"/>
    <x v="20"/>
    <n v="0.968468"/>
    <n v="0.19500000000000001"/>
  </r>
  <r>
    <n v="26"/>
    <x v="0"/>
    <x v="4"/>
    <x v="21"/>
    <n v="0.97093499999999999"/>
    <n v="0.20499999999999999"/>
  </r>
  <r>
    <n v="26"/>
    <x v="0"/>
    <x v="4"/>
    <x v="22"/>
    <n v="0.97333400000000003"/>
    <n v="0.215"/>
  </r>
  <r>
    <n v="26"/>
    <x v="0"/>
    <x v="4"/>
    <x v="23"/>
    <n v="0.97565299999999999"/>
    <n v="0.22500000000000001"/>
  </r>
  <r>
    <n v="26"/>
    <x v="0"/>
    <x v="4"/>
    <x v="24"/>
    <n v="0.97787599999999997"/>
    <n v="0.23499999999999999"/>
  </r>
  <r>
    <n v="26"/>
    <x v="0"/>
    <x v="4"/>
    <x v="25"/>
    <n v="0.97999400000000003"/>
    <n v="0.245"/>
  </r>
  <r>
    <n v="26"/>
    <x v="0"/>
    <x v="4"/>
    <x v="26"/>
    <n v="0.98199899999999996"/>
    <n v="0.255"/>
  </r>
  <r>
    <n v="26"/>
    <x v="0"/>
    <x v="4"/>
    <x v="27"/>
    <n v="0.98388299999999995"/>
    <n v="0.26500000000000001"/>
  </r>
  <r>
    <n v="26"/>
    <x v="0"/>
    <x v="4"/>
    <x v="28"/>
    <n v="0.98564200000000002"/>
    <n v="0.27500000000000002"/>
  </r>
  <r>
    <n v="26"/>
    <x v="0"/>
    <x v="4"/>
    <x v="29"/>
    <n v="0.98727299999999996"/>
    <n v="0.28499999999999998"/>
  </r>
  <r>
    <n v="26"/>
    <x v="0"/>
    <x v="4"/>
    <x v="30"/>
    <n v="0.98877700000000002"/>
    <n v="0.29499999999999998"/>
  </r>
  <r>
    <n v="26"/>
    <x v="0"/>
    <x v="4"/>
    <x v="31"/>
    <n v="0.99015399999999998"/>
    <n v="0.30499999999999999"/>
  </r>
  <r>
    <n v="26"/>
    <x v="0"/>
    <x v="4"/>
    <x v="32"/>
    <n v="0.99140600000000001"/>
    <n v="0.315"/>
  </r>
  <r>
    <n v="26"/>
    <x v="0"/>
    <x v="4"/>
    <x v="33"/>
    <n v="0.99253899999999995"/>
    <n v="0.32500000000000001"/>
  </r>
  <r>
    <n v="26"/>
    <x v="0"/>
    <x v="4"/>
    <x v="34"/>
    <n v="0.99355599999999999"/>
    <n v="0.33500000000000002"/>
  </r>
  <r>
    <n v="26"/>
    <x v="0"/>
    <x v="4"/>
    <x v="35"/>
    <n v="0.99446400000000001"/>
    <n v="0.34499999999999997"/>
  </r>
  <r>
    <n v="26"/>
    <x v="0"/>
    <x v="4"/>
    <x v="36"/>
    <n v="0.99526899999999996"/>
    <n v="0.35499999999999998"/>
  </r>
  <r>
    <n v="26"/>
    <x v="0"/>
    <x v="4"/>
    <x v="37"/>
    <n v="0.99597899999999995"/>
    <n v="0.36499999999999999"/>
  </r>
  <r>
    <n v="26"/>
    <x v="0"/>
    <x v="4"/>
    <x v="38"/>
    <n v="0.99660099999999996"/>
    <n v="0.375"/>
  </r>
  <r>
    <n v="26"/>
    <x v="0"/>
    <x v="4"/>
    <x v="39"/>
    <n v="0.99714199999999997"/>
    <n v="0.38500000000000001"/>
  </r>
  <r>
    <n v="26"/>
    <x v="0"/>
    <x v="4"/>
    <x v="40"/>
    <n v="0.99761"/>
    <n v="0.39500000000000002"/>
  </r>
  <r>
    <n v="26"/>
    <x v="0"/>
    <x v="4"/>
    <x v="41"/>
    <n v="0.99801300000000004"/>
    <n v="0.40500000000000003"/>
  </r>
  <r>
    <n v="26"/>
    <x v="0"/>
    <x v="4"/>
    <x v="42"/>
    <n v="0.99835700000000005"/>
    <n v="0.41499999999999998"/>
  </r>
  <r>
    <n v="26"/>
    <x v="0"/>
    <x v="4"/>
    <x v="43"/>
    <n v="0.99864900000000001"/>
    <n v="0.42499999999999999"/>
  </r>
  <r>
    <n v="26"/>
    <x v="0"/>
    <x v="4"/>
    <x v="44"/>
    <n v="0.99889499999999998"/>
    <n v="0.435"/>
  </r>
  <r>
    <n v="26"/>
    <x v="0"/>
    <x v="4"/>
    <x v="45"/>
    <n v="0.99910200000000005"/>
    <n v="0.44500000000000001"/>
  </r>
  <r>
    <n v="26"/>
    <x v="0"/>
    <x v="4"/>
    <x v="46"/>
    <n v="0.999274"/>
    <n v="0.45500000000000002"/>
  </r>
  <r>
    <n v="26"/>
    <x v="0"/>
    <x v="4"/>
    <x v="47"/>
    <n v="0.999417"/>
    <n v="0.46500000000000002"/>
  </r>
  <r>
    <n v="26"/>
    <x v="0"/>
    <x v="4"/>
    <x v="48"/>
    <n v="0.99953400000000003"/>
    <n v="0.47499999999999998"/>
  </r>
  <r>
    <n v="26"/>
    <x v="0"/>
    <x v="4"/>
    <x v="49"/>
    <n v="0.99963000000000002"/>
    <n v="0.48499999999999999"/>
  </r>
  <r>
    <n v="26"/>
    <x v="0"/>
    <x v="4"/>
    <x v="50"/>
    <n v="0.99970800000000004"/>
    <n v="0.495"/>
  </r>
  <r>
    <n v="26"/>
    <x v="0"/>
    <x v="4"/>
    <x v="51"/>
    <n v="0.99977000000000005"/>
    <n v="0.505"/>
  </r>
  <r>
    <n v="26"/>
    <x v="0"/>
    <x v="4"/>
    <x v="52"/>
    <n v="0.99982099999999996"/>
    <n v="0.51500000000000001"/>
  </r>
  <r>
    <n v="26"/>
    <x v="0"/>
    <x v="4"/>
    <x v="53"/>
    <n v="0.999861"/>
    <n v="0.52500000000000002"/>
  </r>
  <r>
    <n v="26"/>
    <x v="0"/>
    <x v="4"/>
    <x v="54"/>
    <n v="0.99989300000000003"/>
    <n v="0.53500000000000003"/>
  </r>
  <r>
    <n v="26"/>
    <x v="0"/>
    <x v="4"/>
    <x v="55"/>
    <n v="0.99991799999999997"/>
    <n v="0.54500000000000004"/>
  </r>
  <r>
    <n v="26"/>
    <x v="0"/>
    <x v="4"/>
    <x v="56"/>
    <n v="0.99993699999999996"/>
    <n v="0.55500000000000005"/>
  </r>
  <r>
    <n v="26"/>
    <x v="0"/>
    <x v="4"/>
    <x v="57"/>
    <n v="0.99995299999999998"/>
    <n v="0.56499999999999995"/>
  </r>
  <r>
    <n v="26"/>
    <x v="0"/>
    <x v="4"/>
    <x v="58"/>
    <n v="0.99996399999999996"/>
    <n v="0.57499999999999996"/>
  </r>
  <r>
    <n v="26"/>
    <x v="0"/>
    <x v="4"/>
    <x v="59"/>
    <n v="0.999973"/>
    <n v="0.58499999999999996"/>
  </r>
  <r>
    <n v="26"/>
    <x v="0"/>
    <x v="4"/>
    <x v="60"/>
    <n v="0.99997999999999998"/>
    <n v="0.59499999999999997"/>
  </r>
  <r>
    <n v="26"/>
    <x v="0"/>
    <x v="4"/>
    <x v="61"/>
    <n v="0.99998500000000001"/>
    <n v="0.60499999999999998"/>
  </r>
  <r>
    <n v="26"/>
    <x v="0"/>
    <x v="4"/>
    <x v="62"/>
    <n v="0.99998900000000002"/>
    <n v="0.61499999999999999"/>
  </r>
  <r>
    <n v="26"/>
    <x v="0"/>
    <x v="4"/>
    <x v="63"/>
    <n v="0.99999199999999999"/>
    <n v="0.625"/>
  </r>
  <r>
    <n v="26"/>
    <x v="0"/>
    <x v="4"/>
    <x v="64"/>
    <n v="0.99999400000000005"/>
    <n v="0.63500000000000001"/>
  </r>
  <r>
    <n v="26"/>
    <x v="0"/>
    <x v="4"/>
    <x v="65"/>
    <n v="0.999996"/>
    <n v="0.64500000000000002"/>
  </r>
  <r>
    <n v="26"/>
    <x v="0"/>
    <x v="4"/>
    <x v="66"/>
    <n v="0.99999700000000002"/>
    <n v="0.65500000000000003"/>
  </r>
  <r>
    <n v="26"/>
    <x v="0"/>
    <x v="4"/>
    <x v="67"/>
    <n v="0.99999800000000005"/>
    <n v="0.66500000000000004"/>
  </r>
  <r>
    <n v="26"/>
    <x v="0"/>
    <x v="4"/>
    <x v="68"/>
    <n v="0.99999899999999997"/>
    <n v="0.67500000000000004"/>
  </r>
  <r>
    <n v="26"/>
    <x v="0"/>
    <x v="4"/>
    <x v="69"/>
    <n v="0.99999899999999997"/>
    <n v="0.68500000000000005"/>
  </r>
  <r>
    <n v="26"/>
    <x v="0"/>
    <x v="4"/>
    <x v="70"/>
    <n v="0.99999899999999997"/>
    <n v="0.69499999999999995"/>
  </r>
  <r>
    <n v="26"/>
    <x v="0"/>
    <x v="4"/>
    <x v="71"/>
    <n v="1"/>
    <n v="0.70499999999999996"/>
  </r>
  <r>
    <n v="26"/>
    <x v="0"/>
    <x v="4"/>
    <x v="72"/>
    <n v="1"/>
    <n v="0.71499999999999997"/>
  </r>
  <r>
    <n v="26"/>
    <x v="0"/>
    <x v="4"/>
    <x v="73"/>
    <n v="1"/>
    <n v="0.72499999999999998"/>
  </r>
  <r>
    <n v="26"/>
    <x v="0"/>
    <x v="4"/>
    <x v="74"/>
    <n v="1"/>
    <n v="0.73499999999999999"/>
  </r>
  <r>
    <n v="26"/>
    <x v="0"/>
    <x v="4"/>
    <x v="75"/>
    <n v="1"/>
    <n v="0.745"/>
  </r>
  <r>
    <n v="26"/>
    <x v="0"/>
    <x v="4"/>
    <x v="76"/>
    <n v="1"/>
    <n v="0.755"/>
  </r>
  <r>
    <n v="26"/>
    <x v="0"/>
    <x v="4"/>
    <x v="77"/>
    <n v="1"/>
    <n v="0.76500000000000001"/>
  </r>
  <r>
    <n v="26"/>
    <x v="0"/>
    <x v="5"/>
    <x v="0"/>
    <n v="0.93000400000000005"/>
    <n v="0"/>
  </r>
  <r>
    <n v="26"/>
    <x v="0"/>
    <x v="5"/>
    <x v="1"/>
    <n v="0.93000700000000003"/>
    <n v="5.0000000000000001E-3"/>
  </r>
  <r>
    <n v="26"/>
    <x v="0"/>
    <x v="5"/>
    <x v="2"/>
    <n v="0.93001299999999998"/>
    <n v="1.4999999999999999E-2"/>
  </r>
  <r>
    <n v="26"/>
    <x v="0"/>
    <x v="5"/>
    <x v="3"/>
    <n v="0.93002300000000004"/>
    <n v="2.5000000000000001E-2"/>
  </r>
  <r>
    <n v="26"/>
    <x v="0"/>
    <x v="5"/>
    <x v="4"/>
    <n v="0.93003899999999995"/>
    <n v="3.5000000000000003E-2"/>
  </r>
  <r>
    <n v="26"/>
    <x v="0"/>
    <x v="5"/>
    <x v="5"/>
    <n v="0.93006699999999998"/>
    <n v="4.4999999999999998E-2"/>
  </r>
  <r>
    <n v="26"/>
    <x v="0"/>
    <x v="5"/>
    <x v="6"/>
    <n v="0.93010999999999999"/>
    <n v="5.5E-2"/>
  </r>
  <r>
    <n v="26"/>
    <x v="0"/>
    <x v="5"/>
    <x v="7"/>
    <n v="0.93017700000000003"/>
    <n v="6.5000000000000002E-2"/>
  </r>
  <r>
    <n v="26"/>
    <x v="0"/>
    <x v="5"/>
    <x v="8"/>
    <n v="0.93027800000000005"/>
    <n v="7.4999999999999997E-2"/>
  </r>
  <r>
    <n v="26"/>
    <x v="0"/>
    <x v="5"/>
    <x v="9"/>
    <n v="0.93042800000000003"/>
    <n v="8.5000000000000006E-2"/>
  </r>
  <r>
    <n v="26"/>
    <x v="0"/>
    <x v="5"/>
    <x v="10"/>
    <n v="0.930643"/>
    <n v="9.5000000000000001E-2"/>
  </r>
  <r>
    <n v="26"/>
    <x v="0"/>
    <x v="5"/>
    <x v="11"/>
    <n v="0.93094600000000005"/>
    <n v="0.105"/>
  </r>
  <r>
    <n v="26"/>
    <x v="0"/>
    <x v="5"/>
    <x v="12"/>
    <n v="0.93136099999999999"/>
    <n v="0.115"/>
  </r>
  <r>
    <n v="26"/>
    <x v="0"/>
    <x v="5"/>
    <x v="13"/>
    <n v="0.93191800000000002"/>
    <n v="0.125"/>
  </r>
  <r>
    <n v="26"/>
    <x v="0"/>
    <x v="5"/>
    <x v="14"/>
    <n v="0.932647"/>
    <n v="0.13500000000000001"/>
  </r>
  <r>
    <n v="26"/>
    <x v="0"/>
    <x v="5"/>
    <x v="15"/>
    <n v="0.93358099999999999"/>
    <n v="0.14499999999999999"/>
  </r>
  <r>
    <n v="26"/>
    <x v="0"/>
    <x v="5"/>
    <x v="16"/>
    <n v="0.93475200000000003"/>
    <n v="0.155"/>
  </r>
  <r>
    <n v="26"/>
    <x v="0"/>
    <x v="5"/>
    <x v="17"/>
    <n v="0.93618699999999999"/>
    <n v="0.16500000000000001"/>
  </r>
  <r>
    <n v="26"/>
    <x v="0"/>
    <x v="5"/>
    <x v="18"/>
    <n v="0.93791100000000005"/>
    <n v="0.17499999999999999"/>
  </r>
  <r>
    <n v="26"/>
    <x v="0"/>
    <x v="5"/>
    <x v="19"/>
    <n v="0.93994"/>
    <n v="0.185"/>
  </r>
  <r>
    <n v="26"/>
    <x v="0"/>
    <x v="5"/>
    <x v="20"/>
    <n v="0.94228100000000004"/>
    <n v="0.19500000000000001"/>
  </r>
  <r>
    <n v="26"/>
    <x v="0"/>
    <x v="5"/>
    <x v="21"/>
    <n v="0.94492699999999996"/>
    <n v="0.20499999999999999"/>
  </r>
  <r>
    <n v="26"/>
    <x v="0"/>
    <x v="5"/>
    <x v="22"/>
    <n v="0.94786400000000004"/>
    <n v="0.215"/>
  </r>
  <r>
    <n v="26"/>
    <x v="0"/>
    <x v="5"/>
    <x v="23"/>
    <n v="0.95106299999999999"/>
    <n v="0.22500000000000001"/>
  </r>
  <r>
    <n v="26"/>
    <x v="0"/>
    <x v="5"/>
    <x v="24"/>
    <n v="0.95448100000000002"/>
    <n v="0.23499999999999999"/>
  </r>
  <r>
    <n v="26"/>
    <x v="0"/>
    <x v="5"/>
    <x v="25"/>
    <n v="0.95807100000000001"/>
    <n v="0.245"/>
  </r>
  <r>
    <n v="26"/>
    <x v="0"/>
    <x v="5"/>
    <x v="26"/>
    <n v="0.96177100000000004"/>
    <n v="0.255"/>
  </r>
  <r>
    <n v="26"/>
    <x v="0"/>
    <x v="5"/>
    <x v="27"/>
    <n v="0.96552000000000004"/>
    <n v="0.26500000000000001"/>
  </r>
  <r>
    <n v="26"/>
    <x v="0"/>
    <x v="5"/>
    <x v="28"/>
    <n v="0.96924999999999994"/>
    <n v="0.27500000000000002"/>
  </r>
  <r>
    <n v="26"/>
    <x v="0"/>
    <x v="5"/>
    <x v="29"/>
    <n v="0.97289800000000004"/>
    <n v="0.28499999999999998"/>
  </r>
  <r>
    <n v="26"/>
    <x v="0"/>
    <x v="5"/>
    <x v="30"/>
    <n v="0.97640400000000005"/>
    <n v="0.29499999999999998"/>
  </r>
  <r>
    <n v="26"/>
    <x v="0"/>
    <x v="5"/>
    <x v="31"/>
    <n v="0.97971399999999997"/>
    <n v="0.30499999999999999"/>
  </r>
  <r>
    <n v="26"/>
    <x v="0"/>
    <x v="5"/>
    <x v="32"/>
    <n v="0.98278600000000005"/>
    <n v="0.315"/>
  </r>
  <r>
    <n v="26"/>
    <x v="0"/>
    <x v="5"/>
    <x v="33"/>
    <n v="0.98558800000000002"/>
    <n v="0.32500000000000001"/>
  </r>
  <r>
    <n v="26"/>
    <x v="0"/>
    <x v="5"/>
    <x v="34"/>
    <n v="0.98809899999999995"/>
    <n v="0.33500000000000002"/>
  </r>
  <r>
    <n v="26"/>
    <x v="0"/>
    <x v="5"/>
    <x v="35"/>
    <n v="0.99031000000000002"/>
    <n v="0.34499999999999997"/>
  </r>
  <r>
    <n v="26"/>
    <x v="0"/>
    <x v="5"/>
    <x v="36"/>
    <n v="0.99222299999999997"/>
    <n v="0.35499999999999998"/>
  </r>
  <r>
    <n v="26"/>
    <x v="0"/>
    <x v="5"/>
    <x v="37"/>
    <n v="0.99385000000000001"/>
    <n v="0.36499999999999999"/>
  </r>
  <r>
    <n v="26"/>
    <x v="0"/>
    <x v="5"/>
    <x v="38"/>
    <n v="0.99520900000000001"/>
    <n v="0.375"/>
  </r>
  <r>
    <n v="26"/>
    <x v="0"/>
    <x v="5"/>
    <x v="39"/>
    <n v="0.99632399999999999"/>
    <n v="0.38500000000000001"/>
  </r>
  <r>
    <n v="26"/>
    <x v="0"/>
    <x v="5"/>
    <x v="40"/>
    <n v="0.99722299999999997"/>
    <n v="0.39500000000000002"/>
  </r>
  <r>
    <n v="26"/>
    <x v="0"/>
    <x v="5"/>
    <x v="41"/>
    <n v="0.99793399999999999"/>
    <n v="0.40500000000000003"/>
  </r>
  <r>
    <n v="26"/>
    <x v="0"/>
    <x v="5"/>
    <x v="42"/>
    <n v="0.99848800000000004"/>
    <n v="0.41499999999999998"/>
  </r>
  <r>
    <n v="26"/>
    <x v="0"/>
    <x v="5"/>
    <x v="43"/>
    <n v="0.99891099999999999"/>
    <n v="0.42499999999999999"/>
  </r>
  <r>
    <n v="26"/>
    <x v="0"/>
    <x v="5"/>
    <x v="44"/>
    <n v="0.99922800000000001"/>
    <n v="0.435"/>
  </r>
  <r>
    <n v="26"/>
    <x v="0"/>
    <x v="5"/>
    <x v="45"/>
    <n v="0.99946199999999996"/>
    <n v="0.44500000000000001"/>
  </r>
  <r>
    <n v="26"/>
    <x v="0"/>
    <x v="5"/>
    <x v="46"/>
    <n v="0.99963100000000005"/>
    <n v="0.45500000000000002"/>
  </r>
  <r>
    <n v="26"/>
    <x v="0"/>
    <x v="5"/>
    <x v="47"/>
    <n v="0.99975199999999997"/>
    <n v="0.46500000000000002"/>
  </r>
  <r>
    <n v="26"/>
    <x v="0"/>
    <x v="5"/>
    <x v="48"/>
    <n v="0.99983500000000003"/>
    <n v="0.47499999999999998"/>
  </r>
  <r>
    <n v="26"/>
    <x v="0"/>
    <x v="5"/>
    <x v="49"/>
    <n v="0.99989300000000003"/>
    <n v="0.48499999999999999"/>
  </r>
  <r>
    <n v="26"/>
    <x v="0"/>
    <x v="5"/>
    <x v="50"/>
    <n v="0.99993100000000001"/>
    <n v="0.495"/>
  </r>
  <r>
    <n v="26"/>
    <x v="0"/>
    <x v="5"/>
    <x v="51"/>
    <n v="0.99995699999999998"/>
    <n v="0.505"/>
  </r>
  <r>
    <n v="26"/>
    <x v="0"/>
    <x v="5"/>
    <x v="52"/>
    <n v="0.999973"/>
    <n v="0.51500000000000001"/>
  </r>
  <r>
    <n v="26"/>
    <x v="0"/>
    <x v="5"/>
    <x v="53"/>
    <n v="0.99998399999999998"/>
    <n v="0.52500000000000002"/>
  </r>
  <r>
    <n v="26"/>
    <x v="0"/>
    <x v="5"/>
    <x v="54"/>
    <n v="0.99999000000000005"/>
    <n v="0.53500000000000003"/>
  </r>
  <r>
    <n v="26"/>
    <x v="0"/>
    <x v="5"/>
    <x v="55"/>
    <n v="0.99999400000000005"/>
    <n v="0.54500000000000004"/>
  </r>
  <r>
    <n v="26"/>
    <x v="0"/>
    <x v="5"/>
    <x v="56"/>
    <n v="0.99999700000000002"/>
    <n v="0.55500000000000005"/>
  </r>
  <r>
    <n v="26"/>
    <x v="0"/>
    <x v="5"/>
    <x v="57"/>
    <n v="0.99999800000000005"/>
    <n v="0.56499999999999995"/>
  </r>
  <r>
    <n v="26"/>
    <x v="0"/>
    <x v="5"/>
    <x v="58"/>
    <n v="0.99999899999999997"/>
    <n v="0.57499999999999996"/>
  </r>
  <r>
    <n v="26"/>
    <x v="0"/>
    <x v="5"/>
    <x v="59"/>
    <n v="0.99999899999999997"/>
    <n v="0.58499999999999996"/>
  </r>
  <r>
    <n v="26"/>
    <x v="0"/>
    <x v="5"/>
    <x v="60"/>
    <n v="1"/>
    <n v="0.59499999999999997"/>
  </r>
  <r>
    <n v="26"/>
    <x v="0"/>
    <x v="5"/>
    <x v="61"/>
    <n v="1"/>
    <n v="0.60499999999999998"/>
  </r>
  <r>
    <n v="26"/>
    <x v="0"/>
    <x v="5"/>
    <x v="62"/>
    <n v="1"/>
    <n v="0.61499999999999999"/>
  </r>
  <r>
    <n v="26"/>
    <x v="0"/>
    <x v="5"/>
    <x v="63"/>
    <n v="1"/>
    <n v="0.625"/>
  </r>
  <r>
    <n v="26"/>
    <x v="0"/>
    <x v="6"/>
    <x v="0"/>
    <n v="0.93388700000000002"/>
    <n v="0"/>
  </r>
  <r>
    <n v="26"/>
    <x v="0"/>
    <x v="6"/>
    <x v="1"/>
    <n v="0.934697"/>
    <n v="5.0000000000000001E-3"/>
  </r>
  <r>
    <n v="26"/>
    <x v="0"/>
    <x v="6"/>
    <x v="2"/>
    <n v="0.93563200000000002"/>
    <n v="1.4999999999999999E-2"/>
  </r>
  <r>
    <n v="26"/>
    <x v="0"/>
    <x v="6"/>
    <x v="3"/>
    <n v="0.93670100000000001"/>
    <n v="2.5000000000000001E-2"/>
  </r>
  <r>
    <n v="26"/>
    <x v="0"/>
    <x v="6"/>
    <x v="4"/>
    <n v="0.93791100000000005"/>
    <n v="3.5000000000000003E-2"/>
  </r>
  <r>
    <n v="26"/>
    <x v="0"/>
    <x v="6"/>
    <x v="5"/>
    <n v="0.93926699999999996"/>
    <n v="4.4999999999999998E-2"/>
  </r>
  <r>
    <n v="26"/>
    <x v="0"/>
    <x v="6"/>
    <x v="6"/>
    <n v="0.94077299999999997"/>
    <n v="5.5E-2"/>
  </r>
  <r>
    <n v="26"/>
    <x v="0"/>
    <x v="6"/>
    <x v="7"/>
    <n v="0.94242899999999996"/>
    <n v="6.5000000000000002E-2"/>
  </r>
  <r>
    <n v="26"/>
    <x v="0"/>
    <x v="6"/>
    <x v="8"/>
    <n v="0.94423100000000004"/>
    <n v="7.4999999999999997E-2"/>
  </r>
  <r>
    <n v="26"/>
    <x v="0"/>
    <x v="6"/>
    <x v="9"/>
    <n v="0.94617499999999999"/>
    <n v="8.5000000000000006E-2"/>
  </r>
  <r>
    <n v="26"/>
    <x v="0"/>
    <x v="6"/>
    <x v="10"/>
    <n v="0.94825099999999996"/>
    <n v="9.5000000000000001E-2"/>
  </r>
  <r>
    <n v="26"/>
    <x v="0"/>
    <x v="6"/>
    <x v="11"/>
    <n v="0.95044799999999996"/>
    <n v="0.105"/>
  </r>
  <r>
    <n v="26"/>
    <x v="0"/>
    <x v="6"/>
    <x v="12"/>
    <n v="0.95275100000000001"/>
    <n v="0.115"/>
  </r>
  <r>
    <n v="26"/>
    <x v="0"/>
    <x v="6"/>
    <x v="13"/>
    <n v="0.95514299999999996"/>
    <n v="0.125"/>
  </r>
  <r>
    <n v="26"/>
    <x v="0"/>
    <x v="6"/>
    <x v="14"/>
    <n v="0.95760500000000004"/>
    <n v="0.13500000000000001"/>
  </r>
  <r>
    <n v="26"/>
    <x v="0"/>
    <x v="6"/>
    <x v="15"/>
    <n v="0.96011599999999997"/>
    <n v="0.14499999999999999"/>
  </r>
  <r>
    <n v="26"/>
    <x v="0"/>
    <x v="6"/>
    <x v="16"/>
    <n v="0.96265500000000004"/>
    <n v="0.155"/>
  </r>
  <r>
    <n v="26"/>
    <x v="0"/>
    <x v="6"/>
    <x v="17"/>
    <n v="0.96520099999999998"/>
    <n v="0.16500000000000001"/>
  </r>
  <r>
    <n v="26"/>
    <x v="0"/>
    <x v="6"/>
    <x v="18"/>
    <n v="0.96773200000000004"/>
    <n v="0.17499999999999999"/>
  </r>
  <r>
    <n v="26"/>
    <x v="0"/>
    <x v="6"/>
    <x v="19"/>
    <n v="0.97022799999999998"/>
    <n v="0.185"/>
  </r>
  <r>
    <n v="26"/>
    <x v="0"/>
    <x v="6"/>
    <x v="20"/>
    <n v="0.97266900000000001"/>
    <n v="0.19500000000000001"/>
  </r>
  <r>
    <n v="26"/>
    <x v="0"/>
    <x v="6"/>
    <x v="21"/>
    <n v="0.97503799999999996"/>
    <n v="0.20499999999999999"/>
  </r>
  <r>
    <n v="26"/>
    <x v="0"/>
    <x v="6"/>
    <x v="22"/>
    <n v="0.97731800000000002"/>
    <n v="0.215"/>
  </r>
  <r>
    <n v="26"/>
    <x v="0"/>
    <x v="6"/>
    <x v="23"/>
    <n v="0.97949799999999998"/>
    <n v="0.22500000000000001"/>
  </r>
  <r>
    <n v="26"/>
    <x v="0"/>
    <x v="6"/>
    <x v="24"/>
    <n v="0.98156500000000002"/>
    <n v="0.23499999999999999"/>
  </r>
  <r>
    <n v="26"/>
    <x v="0"/>
    <x v="6"/>
    <x v="25"/>
    <n v="0.98351100000000002"/>
    <n v="0.245"/>
  </r>
  <r>
    <n v="26"/>
    <x v="0"/>
    <x v="6"/>
    <x v="26"/>
    <n v="0.98533000000000004"/>
    <n v="0.255"/>
  </r>
  <r>
    <n v="26"/>
    <x v="0"/>
    <x v="6"/>
    <x v="27"/>
    <n v="0.98701899999999998"/>
    <n v="0.26500000000000001"/>
  </r>
  <r>
    <n v="26"/>
    <x v="0"/>
    <x v="6"/>
    <x v="28"/>
    <n v="0.98857499999999998"/>
    <n v="0.27500000000000002"/>
  </r>
  <r>
    <n v="26"/>
    <x v="0"/>
    <x v="6"/>
    <x v="29"/>
    <n v="0.98999899999999996"/>
    <n v="0.28499999999999998"/>
  </r>
  <r>
    <n v="26"/>
    <x v="0"/>
    <x v="6"/>
    <x v="30"/>
    <n v="0.99129299999999998"/>
    <n v="0.29499999999999998"/>
  </r>
  <r>
    <n v="26"/>
    <x v="0"/>
    <x v="6"/>
    <x v="31"/>
    <n v="0.99246199999999996"/>
    <n v="0.30499999999999999"/>
  </r>
  <r>
    <n v="26"/>
    <x v="0"/>
    <x v="6"/>
    <x v="32"/>
    <n v="0.99350899999999998"/>
    <n v="0.315"/>
  </r>
  <r>
    <n v="26"/>
    <x v="0"/>
    <x v="6"/>
    <x v="33"/>
    <n v="0.99444200000000005"/>
    <n v="0.32500000000000001"/>
  </r>
  <r>
    <n v="26"/>
    <x v="0"/>
    <x v="6"/>
    <x v="34"/>
    <n v="0.99526800000000004"/>
    <n v="0.33500000000000002"/>
  </r>
  <r>
    <n v="26"/>
    <x v="0"/>
    <x v="6"/>
    <x v="35"/>
    <n v="0.99599300000000002"/>
    <n v="0.34499999999999997"/>
  </r>
  <r>
    <n v="26"/>
    <x v="0"/>
    <x v="6"/>
    <x v="36"/>
    <n v="0.99662700000000004"/>
    <n v="0.35499999999999998"/>
  </r>
  <r>
    <n v="26"/>
    <x v="0"/>
    <x v="6"/>
    <x v="37"/>
    <n v="0.99717599999999995"/>
    <n v="0.36499999999999999"/>
  </r>
  <r>
    <n v="26"/>
    <x v="0"/>
    <x v="6"/>
    <x v="38"/>
    <n v="0.99764900000000001"/>
    <n v="0.375"/>
  </r>
  <r>
    <n v="26"/>
    <x v="0"/>
    <x v="6"/>
    <x v="39"/>
    <n v="0.99805500000000003"/>
    <n v="0.38500000000000001"/>
  </r>
  <r>
    <n v="26"/>
    <x v="0"/>
    <x v="6"/>
    <x v="40"/>
    <n v="0.99839900000000004"/>
    <n v="0.39500000000000002"/>
  </r>
  <r>
    <n v="26"/>
    <x v="0"/>
    <x v="6"/>
    <x v="41"/>
    <n v="0.998691"/>
    <n v="0.40500000000000003"/>
  </r>
  <r>
    <n v="26"/>
    <x v="0"/>
    <x v="6"/>
    <x v="42"/>
    <n v="0.99893500000000002"/>
    <n v="0.41499999999999998"/>
  </r>
  <r>
    <n v="26"/>
    <x v="0"/>
    <x v="6"/>
    <x v="43"/>
    <n v="0.999139"/>
    <n v="0.42499999999999999"/>
  </r>
  <r>
    <n v="26"/>
    <x v="0"/>
    <x v="6"/>
    <x v="44"/>
    <n v="0.99930799999999997"/>
    <n v="0.435"/>
  </r>
  <r>
    <n v="26"/>
    <x v="0"/>
    <x v="6"/>
    <x v="45"/>
    <n v="0.99944699999999997"/>
    <n v="0.44500000000000001"/>
  </r>
  <r>
    <n v="26"/>
    <x v="0"/>
    <x v="6"/>
    <x v="46"/>
    <n v="0.99956100000000003"/>
    <n v="0.45500000000000002"/>
  </r>
  <r>
    <n v="26"/>
    <x v="0"/>
    <x v="6"/>
    <x v="47"/>
    <n v="0.99965300000000001"/>
    <n v="0.46500000000000002"/>
  </r>
  <r>
    <n v="26"/>
    <x v="0"/>
    <x v="6"/>
    <x v="48"/>
    <n v="0.99972799999999995"/>
    <n v="0.47499999999999998"/>
  </r>
  <r>
    <n v="26"/>
    <x v="0"/>
    <x v="6"/>
    <x v="49"/>
    <n v="0.99978800000000001"/>
    <n v="0.48499999999999999"/>
  </r>
  <r>
    <n v="26"/>
    <x v="0"/>
    <x v="6"/>
    <x v="50"/>
    <n v="0.99983500000000003"/>
    <n v="0.495"/>
  </r>
  <r>
    <n v="26"/>
    <x v="0"/>
    <x v="6"/>
    <x v="51"/>
    <n v="0.99987300000000001"/>
    <n v="0.505"/>
  </r>
  <r>
    <n v="26"/>
    <x v="0"/>
    <x v="6"/>
    <x v="52"/>
    <n v="0.99990299999999999"/>
    <n v="0.51500000000000001"/>
  </r>
  <r>
    <n v="26"/>
    <x v="0"/>
    <x v="6"/>
    <x v="53"/>
    <n v="0.99992599999999998"/>
    <n v="0.52500000000000002"/>
  </r>
  <r>
    <n v="26"/>
    <x v="0"/>
    <x v="6"/>
    <x v="54"/>
    <n v="0.99994400000000006"/>
    <n v="0.53500000000000003"/>
  </r>
  <r>
    <n v="26"/>
    <x v="0"/>
    <x v="6"/>
    <x v="55"/>
    <n v="0.99995800000000001"/>
    <n v="0.54500000000000004"/>
  </r>
  <r>
    <n v="26"/>
    <x v="0"/>
    <x v="6"/>
    <x v="56"/>
    <n v="0.99996799999999997"/>
    <n v="0.55500000000000005"/>
  </r>
  <r>
    <n v="26"/>
    <x v="0"/>
    <x v="6"/>
    <x v="57"/>
    <n v="0.999977"/>
    <n v="0.56499999999999995"/>
  </r>
  <r>
    <n v="26"/>
    <x v="0"/>
    <x v="6"/>
    <x v="58"/>
    <n v="0.99998299999999996"/>
    <n v="0.57499999999999996"/>
  </r>
  <r>
    <n v="26"/>
    <x v="0"/>
    <x v="6"/>
    <x v="59"/>
    <n v="0.99998699999999996"/>
    <n v="0.58499999999999996"/>
  </r>
  <r>
    <n v="26"/>
    <x v="0"/>
    <x v="6"/>
    <x v="60"/>
    <n v="0.99999099999999996"/>
    <n v="0.59499999999999997"/>
  </r>
  <r>
    <n v="26"/>
    <x v="0"/>
    <x v="6"/>
    <x v="61"/>
    <n v="0.99999300000000002"/>
    <n v="0.60499999999999998"/>
  </r>
  <r>
    <n v="26"/>
    <x v="0"/>
    <x v="6"/>
    <x v="62"/>
    <n v="0.99999499999999997"/>
    <n v="0.61499999999999999"/>
  </r>
  <r>
    <n v="26"/>
    <x v="0"/>
    <x v="6"/>
    <x v="63"/>
    <n v="0.99999700000000002"/>
    <n v="0.625"/>
  </r>
  <r>
    <n v="26"/>
    <x v="0"/>
    <x v="6"/>
    <x v="64"/>
    <n v="0.99999800000000005"/>
    <n v="0.63500000000000001"/>
  </r>
  <r>
    <n v="26"/>
    <x v="0"/>
    <x v="6"/>
    <x v="65"/>
    <n v="0.99999800000000005"/>
    <n v="0.64500000000000002"/>
  </r>
  <r>
    <n v="26"/>
    <x v="0"/>
    <x v="6"/>
    <x v="66"/>
    <n v="0.99999899999999997"/>
    <n v="0.65500000000000003"/>
  </r>
  <r>
    <n v="26"/>
    <x v="0"/>
    <x v="6"/>
    <x v="67"/>
    <n v="0.99999899999999997"/>
    <n v="0.66500000000000004"/>
  </r>
  <r>
    <n v="26"/>
    <x v="0"/>
    <x v="6"/>
    <x v="68"/>
    <n v="0.99999899999999997"/>
    <n v="0.67500000000000004"/>
  </r>
  <r>
    <n v="26"/>
    <x v="0"/>
    <x v="6"/>
    <x v="69"/>
    <n v="1"/>
    <n v="0.68500000000000005"/>
  </r>
  <r>
    <n v="26"/>
    <x v="0"/>
    <x v="6"/>
    <x v="70"/>
    <n v="1"/>
    <n v="0.69499999999999995"/>
  </r>
  <r>
    <n v="26"/>
    <x v="0"/>
    <x v="6"/>
    <x v="71"/>
    <n v="1"/>
    <n v="0.70499999999999996"/>
  </r>
  <r>
    <n v="26"/>
    <x v="0"/>
    <x v="6"/>
    <x v="72"/>
    <n v="1"/>
    <n v="0.71499999999999997"/>
  </r>
  <r>
    <n v="26"/>
    <x v="0"/>
    <x v="6"/>
    <x v="73"/>
    <n v="1"/>
    <n v="0.72499999999999998"/>
  </r>
  <r>
    <n v="26"/>
    <x v="0"/>
    <x v="6"/>
    <x v="74"/>
    <n v="1"/>
    <n v="0.73499999999999999"/>
  </r>
  <r>
    <n v="26"/>
    <x v="0"/>
    <x v="7"/>
    <x v="0"/>
    <n v="0.95996199999999998"/>
    <n v="0"/>
  </r>
  <r>
    <n v="26"/>
    <x v="0"/>
    <x v="7"/>
    <x v="1"/>
    <n v="0.96230400000000005"/>
    <n v="5.0000000000000001E-3"/>
  </r>
  <r>
    <n v="26"/>
    <x v="0"/>
    <x v="7"/>
    <x v="2"/>
    <n v="0.96466499999999999"/>
    <n v="1.4999999999999999E-2"/>
  </r>
  <r>
    <n v="26"/>
    <x v="0"/>
    <x v="7"/>
    <x v="3"/>
    <n v="0.96702500000000002"/>
    <n v="2.5000000000000001E-2"/>
  </r>
  <r>
    <n v="26"/>
    <x v="0"/>
    <x v="7"/>
    <x v="4"/>
    <n v="0.96936599999999995"/>
    <n v="3.5000000000000003E-2"/>
  </r>
  <r>
    <n v="26"/>
    <x v="0"/>
    <x v="7"/>
    <x v="5"/>
    <n v="0.97167199999999998"/>
    <n v="4.4999999999999998E-2"/>
  </r>
  <r>
    <n v="26"/>
    <x v="0"/>
    <x v="7"/>
    <x v="6"/>
    <n v="0.97392599999999996"/>
    <n v="5.5E-2"/>
  </r>
  <r>
    <n v="26"/>
    <x v="0"/>
    <x v="7"/>
    <x v="7"/>
    <n v="0.97611199999999998"/>
    <n v="6.5000000000000002E-2"/>
  </r>
  <r>
    <n v="26"/>
    <x v="0"/>
    <x v="7"/>
    <x v="8"/>
    <n v="0.97821800000000003"/>
    <n v="7.4999999999999997E-2"/>
  </r>
  <r>
    <n v="26"/>
    <x v="0"/>
    <x v="7"/>
    <x v="9"/>
    <n v="0.98023000000000005"/>
    <n v="8.5000000000000006E-2"/>
  </r>
  <r>
    <n v="26"/>
    <x v="0"/>
    <x v="7"/>
    <x v="10"/>
    <n v="0.98214100000000004"/>
    <n v="9.5000000000000001E-2"/>
  </r>
  <r>
    <n v="26"/>
    <x v="0"/>
    <x v="7"/>
    <x v="11"/>
    <n v="0.98394300000000001"/>
    <n v="0.105"/>
  </r>
  <r>
    <n v="26"/>
    <x v="0"/>
    <x v="7"/>
    <x v="12"/>
    <n v="0.98563000000000001"/>
    <n v="0.115"/>
  </r>
  <r>
    <n v="26"/>
    <x v="0"/>
    <x v="7"/>
    <x v="13"/>
    <n v="0.98719900000000005"/>
    <n v="0.125"/>
  </r>
  <r>
    <n v="26"/>
    <x v="0"/>
    <x v="7"/>
    <x v="14"/>
    <n v="0.98865000000000003"/>
    <n v="0.13500000000000001"/>
  </r>
  <r>
    <n v="26"/>
    <x v="0"/>
    <x v="7"/>
    <x v="15"/>
    <n v="0.98998299999999995"/>
    <n v="0.14499999999999999"/>
  </r>
  <r>
    <n v="26"/>
    <x v="0"/>
    <x v="7"/>
    <x v="16"/>
    <n v="0.99119900000000005"/>
    <n v="0.155"/>
  </r>
  <r>
    <n v="26"/>
    <x v="0"/>
    <x v="7"/>
    <x v="17"/>
    <n v="0.99230300000000005"/>
    <n v="0.16500000000000001"/>
  </r>
  <r>
    <n v="26"/>
    <x v="0"/>
    <x v="7"/>
    <x v="18"/>
    <n v="0.99329900000000004"/>
    <n v="0.17499999999999999"/>
  </r>
  <r>
    <n v="26"/>
    <x v="0"/>
    <x v="7"/>
    <x v="19"/>
    <n v="0.99419199999999996"/>
    <n v="0.185"/>
  </r>
  <r>
    <n v="26"/>
    <x v="0"/>
    <x v="7"/>
    <x v="20"/>
    <n v="0.99498900000000001"/>
    <n v="0.19500000000000001"/>
  </r>
  <r>
    <n v="26"/>
    <x v="0"/>
    <x v="7"/>
    <x v="21"/>
    <n v="0.99569600000000003"/>
    <n v="0.20499999999999999"/>
  </r>
  <r>
    <n v="26"/>
    <x v="0"/>
    <x v="7"/>
    <x v="22"/>
    <n v="0.99631899999999995"/>
    <n v="0.215"/>
  </r>
  <r>
    <n v="26"/>
    <x v="0"/>
    <x v="7"/>
    <x v="23"/>
    <n v="0.99686699999999995"/>
    <n v="0.22500000000000001"/>
  </r>
  <r>
    <n v="26"/>
    <x v="0"/>
    <x v="7"/>
    <x v="24"/>
    <n v="0.99734400000000001"/>
    <n v="0.23499999999999999"/>
  </r>
  <r>
    <n v="26"/>
    <x v="0"/>
    <x v="7"/>
    <x v="25"/>
    <n v="0.99775899999999995"/>
    <n v="0.245"/>
  </r>
  <r>
    <n v="26"/>
    <x v="0"/>
    <x v="7"/>
    <x v="26"/>
    <n v="0.99811799999999995"/>
    <n v="0.255"/>
  </r>
  <r>
    <n v="26"/>
    <x v="0"/>
    <x v="7"/>
    <x v="27"/>
    <n v="0.99842600000000004"/>
    <n v="0.26500000000000001"/>
  </r>
  <r>
    <n v="26"/>
    <x v="0"/>
    <x v="7"/>
    <x v="28"/>
    <n v="0.99868999999999997"/>
    <n v="0.27500000000000002"/>
  </r>
  <r>
    <n v="26"/>
    <x v="0"/>
    <x v="7"/>
    <x v="29"/>
    <n v="0.99891399999999997"/>
    <n v="0.28499999999999998"/>
  </r>
  <r>
    <n v="26"/>
    <x v="0"/>
    <x v="7"/>
    <x v="30"/>
    <n v="0.99910399999999999"/>
    <n v="0.29499999999999998"/>
  </r>
  <r>
    <n v="26"/>
    <x v="0"/>
    <x v="7"/>
    <x v="31"/>
    <n v="0.99926400000000004"/>
    <n v="0.30499999999999999"/>
  </r>
  <r>
    <n v="26"/>
    <x v="0"/>
    <x v="7"/>
    <x v="32"/>
    <n v="0.99939800000000001"/>
    <n v="0.315"/>
  </r>
  <r>
    <n v="26"/>
    <x v="0"/>
    <x v="7"/>
    <x v="33"/>
    <n v="0.99951000000000001"/>
    <n v="0.32500000000000001"/>
  </r>
  <r>
    <n v="26"/>
    <x v="0"/>
    <x v="7"/>
    <x v="34"/>
    <n v="0.99960300000000002"/>
    <n v="0.33500000000000002"/>
  </r>
  <r>
    <n v="26"/>
    <x v="0"/>
    <x v="7"/>
    <x v="35"/>
    <n v="0.99967899999999998"/>
    <n v="0.34499999999999997"/>
  </r>
  <r>
    <n v="26"/>
    <x v="0"/>
    <x v="7"/>
    <x v="36"/>
    <n v="0.99974200000000002"/>
    <n v="0.35499999999999998"/>
  </r>
  <r>
    <n v="26"/>
    <x v="0"/>
    <x v="7"/>
    <x v="37"/>
    <n v="0.99979399999999996"/>
    <n v="0.36499999999999999"/>
  </r>
  <r>
    <n v="26"/>
    <x v="0"/>
    <x v="7"/>
    <x v="38"/>
    <n v="0.99983599999999995"/>
    <n v="0.375"/>
  </r>
  <r>
    <n v="26"/>
    <x v="0"/>
    <x v="7"/>
    <x v="39"/>
    <n v="0.99987000000000004"/>
    <n v="0.38500000000000001"/>
  </r>
  <r>
    <n v="26"/>
    <x v="0"/>
    <x v="7"/>
    <x v="40"/>
    <n v="0.99989700000000004"/>
    <n v="0.39500000000000002"/>
  </r>
  <r>
    <n v="26"/>
    <x v="0"/>
    <x v="7"/>
    <x v="41"/>
    <n v="0.999919"/>
    <n v="0.40500000000000003"/>
  </r>
  <r>
    <n v="26"/>
    <x v="0"/>
    <x v="7"/>
    <x v="42"/>
    <n v="0.99993699999999996"/>
    <n v="0.41499999999999998"/>
  </r>
  <r>
    <n v="26"/>
    <x v="0"/>
    <x v="7"/>
    <x v="43"/>
    <n v="0.99995100000000003"/>
    <n v="0.42499999999999999"/>
  </r>
  <r>
    <n v="26"/>
    <x v="0"/>
    <x v="7"/>
    <x v="44"/>
    <n v="0.99996200000000002"/>
    <n v="0.435"/>
  </r>
  <r>
    <n v="26"/>
    <x v="0"/>
    <x v="7"/>
    <x v="45"/>
    <n v="0.99997100000000005"/>
    <n v="0.44500000000000001"/>
  </r>
  <r>
    <n v="26"/>
    <x v="0"/>
    <x v="7"/>
    <x v="46"/>
    <n v="0.99997800000000003"/>
    <n v="0.45500000000000002"/>
  </r>
  <r>
    <n v="26"/>
    <x v="0"/>
    <x v="7"/>
    <x v="47"/>
    <n v="0.99998299999999996"/>
    <n v="0.46500000000000002"/>
  </r>
  <r>
    <n v="26"/>
    <x v="0"/>
    <x v="7"/>
    <x v="48"/>
    <n v="0.99998699999999996"/>
    <n v="0.47499999999999998"/>
  </r>
  <r>
    <n v="26"/>
    <x v="0"/>
    <x v="7"/>
    <x v="49"/>
    <n v="0.99999000000000005"/>
    <n v="0.48499999999999999"/>
  </r>
  <r>
    <n v="26"/>
    <x v="0"/>
    <x v="7"/>
    <x v="50"/>
    <n v="0.99999300000000002"/>
    <n v="0.495"/>
  </r>
  <r>
    <n v="26"/>
    <x v="0"/>
    <x v="7"/>
    <x v="51"/>
    <n v="0.99999400000000005"/>
    <n v="0.505"/>
  </r>
  <r>
    <n v="26"/>
    <x v="0"/>
    <x v="7"/>
    <x v="52"/>
    <n v="0.999996"/>
    <n v="0.51500000000000001"/>
  </r>
  <r>
    <n v="26"/>
    <x v="0"/>
    <x v="7"/>
    <x v="53"/>
    <n v="0.99999700000000002"/>
    <n v="0.52500000000000002"/>
  </r>
  <r>
    <n v="26"/>
    <x v="0"/>
    <x v="7"/>
    <x v="54"/>
    <n v="0.99999800000000005"/>
    <n v="0.53500000000000003"/>
  </r>
  <r>
    <n v="26"/>
    <x v="0"/>
    <x v="7"/>
    <x v="55"/>
    <n v="0.99999800000000005"/>
    <n v="0.54500000000000004"/>
  </r>
  <r>
    <n v="26"/>
    <x v="0"/>
    <x v="7"/>
    <x v="56"/>
    <n v="0.99999899999999997"/>
    <n v="0.55500000000000005"/>
  </r>
  <r>
    <n v="26"/>
    <x v="0"/>
    <x v="7"/>
    <x v="57"/>
    <n v="0.99999899999999997"/>
    <n v="0.56499999999999995"/>
  </r>
  <r>
    <n v="26"/>
    <x v="0"/>
    <x v="7"/>
    <x v="58"/>
    <n v="0.99999899999999997"/>
    <n v="0.57499999999999996"/>
  </r>
  <r>
    <n v="26"/>
    <x v="0"/>
    <x v="7"/>
    <x v="59"/>
    <n v="1"/>
    <n v="0.58499999999999996"/>
  </r>
  <r>
    <n v="26"/>
    <x v="0"/>
    <x v="7"/>
    <x v="60"/>
    <n v="1"/>
    <n v="0.59499999999999997"/>
  </r>
  <r>
    <n v="26"/>
    <x v="0"/>
    <x v="7"/>
    <x v="61"/>
    <n v="1"/>
    <n v="0.60499999999999998"/>
  </r>
  <r>
    <n v="26"/>
    <x v="0"/>
    <x v="7"/>
    <x v="62"/>
    <n v="1"/>
    <n v="0.61499999999999999"/>
  </r>
  <r>
    <n v="26"/>
    <x v="0"/>
    <x v="7"/>
    <x v="63"/>
    <n v="1"/>
    <n v="0.625"/>
  </r>
  <r>
    <n v="26"/>
    <x v="0"/>
    <x v="7"/>
    <x v="64"/>
    <n v="1"/>
    <n v="0.63500000000000001"/>
  </r>
  <r>
    <n v="26"/>
    <x v="0"/>
    <x v="7"/>
    <x v="65"/>
    <n v="1"/>
    <n v="0.64500000000000002"/>
  </r>
  <r>
    <n v="26"/>
    <x v="0"/>
    <x v="8"/>
    <x v="0"/>
    <n v="0.94538699999999998"/>
    <n v="0"/>
  </r>
  <r>
    <n v="26"/>
    <x v="0"/>
    <x v="8"/>
    <x v="1"/>
    <n v="0.94661200000000001"/>
    <n v="5.0000000000000001E-3"/>
  </r>
  <r>
    <n v="26"/>
    <x v="0"/>
    <x v="8"/>
    <x v="2"/>
    <n v="0.94788899999999998"/>
    <n v="1.4999999999999999E-2"/>
  </r>
  <r>
    <n v="26"/>
    <x v="0"/>
    <x v="8"/>
    <x v="3"/>
    <n v="0.94921299999999997"/>
    <n v="2.5000000000000001E-2"/>
  </r>
  <r>
    <n v="26"/>
    <x v="0"/>
    <x v="8"/>
    <x v="4"/>
    <n v="0.95058299999999996"/>
    <n v="3.5000000000000003E-2"/>
  </r>
  <r>
    <n v="26"/>
    <x v="0"/>
    <x v="8"/>
    <x v="5"/>
    <n v="0.95199500000000004"/>
    <n v="4.4999999999999998E-2"/>
  </r>
  <r>
    <n v="26"/>
    <x v="0"/>
    <x v="8"/>
    <x v="6"/>
    <n v="0.95344499999999999"/>
    <n v="5.5E-2"/>
  </r>
  <r>
    <n v="26"/>
    <x v="0"/>
    <x v="8"/>
    <x v="7"/>
    <n v="0.95492999999999995"/>
    <n v="6.5000000000000002E-2"/>
  </r>
  <r>
    <n v="26"/>
    <x v="0"/>
    <x v="8"/>
    <x v="8"/>
    <n v="0.95644300000000004"/>
    <n v="7.4999999999999997E-2"/>
  </r>
  <r>
    <n v="26"/>
    <x v="0"/>
    <x v="8"/>
    <x v="9"/>
    <n v="0.957982"/>
    <n v="8.5000000000000006E-2"/>
  </r>
  <r>
    <n v="26"/>
    <x v="0"/>
    <x v="8"/>
    <x v="10"/>
    <n v="0.95954099999999998"/>
    <n v="9.5000000000000001E-2"/>
  </r>
  <r>
    <n v="26"/>
    <x v="0"/>
    <x v="8"/>
    <x v="11"/>
    <n v="0.96111400000000002"/>
    <n v="0.105"/>
  </r>
  <r>
    <n v="26"/>
    <x v="0"/>
    <x v="8"/>
    <x v="12"/>
    <n v="0.96269800000000005"/>
    <n v="0.115"/>
  </r>
  <r>
    <n v="26"/>
    <x v="0"/>
    <x v="8"/>
    <x v="13"/>
    <n v="0.96428499999999995"/>
    <n v="0.125"/>
  </r>
  <r>
    <n v="26"/>
    <x v="0"/>
    <x v="8"/>
    <x v="14"/>
    <n v="0.96587199999999995"/>
    <n v="0.13500000000000001"/>
  </r>
  <r>
    <n v="26"/>
    <x v="0"/>
    <x v="8"/>
    <x v="15"/>
    <n v="0.96745199999999998"/>
    <n v="0.14499999999999999"/>
  </r>
  <r>
    <n v="26"/>
    <x v="0"/>
    <x v="8"/>
    <x v="16"/>
    <n v="0.96902100000000002"/>
    <n v="0.155"/>
  </r>
  <r>
    <n v="26"/>
    <x v="0"/>
    <x v="8"/>
    <x v="17"/>
    <n v="0.97057400000000005"/>
    <n v="0.16500000000000001"/>
  </r>
  <r>
    <n v="26"/>
    <x v="0"/>
    <x v="8"/>
    <x v="18"/>
    <n v="0.97210600000000003"/>
    <n v="0.17499999999999999"/>
  </r>
  <r>
    <n v="26"/>
    <x v="0"/>
    <x v="8"/>
    <x v="19"/>
    <n v="0.97361200000000003"/>
    <n v="0.185"/>
  </r>
  <r>
    <n v="26"/>
    <x v="0"/>
    <x v="8"/>
    <x v="20"/>
    <n v="0.97508899999999998"/>
    <n v="0.19500000000000001"/>
  </r>
  <r>
    <n v="26"/>
    <x v="0"/>
    <x v="8"/>
    <x v="21"/>
    <n v="0.97653100000000004"/>
    <n v="0.20499999999999999"/>
  </r>
  <r>
    <n v="26"/>
    <x v="0"/>
    <x v="8"/>
    <x v="22"/>
    <n v="0.97793699999999995"/>
    <n v="0.215"/>
  </r>
  <r>
    <n v="26"/>
    <x v="0"/>
    <x v="8"/>
    <x v="23"/>
    <n v="0.97930099999999998"/>
    <n v="0.22500000000000001"/>
  </r>
  <r>
    <n v="26"/>
    <x v="0"/>
    <x v="8"/>
    <x v="24"/>
    <n v="0.98062300000000002"/>
    <n v="0.23499999999999999"/>
  </r>
  <r>
    <n v="26"/>
    <x v="0"/>
    <x v="8"/>
    <x v="25"/>
    <n v="0.98189800000000005"/>
    <n v="0.245"/>
  </r>
  <r>
    <n v="26"/>
    <x v="0"/>
    <x v="8"/>
    <x v="26"/>
    <n v="0.98312500000000003"/>
    <n v="0.255"/>
  </r>
  <r>
    <n v="26"/>
    <x v="0"/>
    <x v="8"/>
    <x v="27"/>
    <n v="0.98430300000000004"/>
    <n v="0.26500000000000001"/>
  </r>
  <r>
    <n v="26"/>
    <x v="0"/>
    <x v="8"/>
    <x v="28"/>
    <n v="0.98543000000000003"/>
    <n v="0.27500000000000002"/>
  </r>
  <r>
    <n v="26"/>
    <x v="0"/>
    <x v="8"/>
    <x v="29"/>
    <n v="0.98650499999999997"/>
    <n v="0.28499999999999998"/>
  </r>
  <r>
    <n v="26"/>
    <x v="0"/>
    <x v="8"/>
    <x v="30"/>
    <n v="0.98752700000000004"/>
    <n v="0.29499999999999998"/>
  </r>
  <r>
    <n v="26"/>
    <x v="0"/>
    <x v="8"/>
    <x v="31"/>
    <n v="0.98849699999999996"/>
    <n v="0.30499999999999999"/>
  </r>
  <r>
    <n v="26"/>
    <x v="0"/>
    <x v="8"/>
    <x v="32"/>
    <n v="0.98941500000000004"/>
    <n v="0.315"/>
  </r>
  <r>
    <n v="26"/>
    <x v="0"/>
    <x v="8"/>
    <x v="33"/>
    <n v="0.99028000000000005"/>
    <n v="0.32500000000000001"/>
  </r>
  <r>
    <n v="26"/>
    <x v="0"/>
    <x v="8"/>
    <x v="34"/>
    <n v="0.99109400000000003"/>
    <n v="0.33500000000000002"/>
  </r>
  <r>
    <n v="26"/>
    <x v="0"/>
    <x v="8"/>
    <x v="35"/>
    <n v="0.99185800000000002"/>
    <n v="0.34499999999999997"/>
  </r>
  <r>
    <n v="26"/>
    <x v="0"/>
    <x v="8"/>
    <x v="36"/>
    <n v="0.99257200000000001"/>
    <n v="0.35499999999999998"/>
  </r>
  <r>
    <n v="26"/>
    <x v="0"/>
    <x v="8"/>
    <x v="37"/>
    <n v="0.99323899999999998"/>
    <n v="0.36499999999999999"/>
  </r>
  <r>
    <n v="26"/>
    <x v="0"/>
    <x v="8"/>
    <x v="38"/>
    <n v="0.99385900000000005"/>
    <n v="0.375"/>
  </r>
  <r>
    <n v="26"/>
    <x v="0"/>
    <x v="8"/>
    <x v="39"/>
    <n v="0.99443400000000004"/>
    <n v="0.38500000000000001"/>
  </r>
  <r>
    <n v="26"/>
    <x v="0"/>
    <x v="8"/>
    <x v="40"/>
    <n v="0.99496700000000005"/>
    <n v="0.39500000000000002"/>
  </r>
  <r>
    <n v="26"/>
    <x v="0"/>
    <x v="8"/>
    <x v="41"/>
    <n v="0.99545799999999995"/>
    <n v="0.40500000000000003"/>
  </r>
  <r>
    <n v="26"/>
    <x v="0"/>
    <x v="8"/>
    <x v="42"/>
    <n v="0.99591099999999999"/>
    <n v="0.41499999999999998"/>
  </r>
  <r>
    <n v="26"/>
    <x v="0"/>
    <x v="8"/>
    <x v="43"/>
    <n v="0.99632699999999996"/>
    <n v="0.42499999999999999"/>
  </r>
  <r>
    <n v="26"/>
    <x v="0"/>
    <x v="8"/>
    <x v="44"/>
    <n v="0.99670700000000001"/>
    <n v="0.435"/>
  </r>
  <r>
    <n v="26"/>
    <x v="0"/>
    <x v="8"/>
    <x v="45"/>
    <n v="0.99705500000000002"/>
    <n v="0.44500000000000001"/>
  </r>
  <r>
    <n v="26"/>
    <x v="0"/>
    <x v="8"/>
    <x v="46"/>
    <n v="0.99737200000000004"/>
    <n v="0.45500000000000002"/>
  </r>
  <r>
    <n v="26"/>
    <x v="0"/>
    <x v="8"/>
    <x v="47"/>
    <n v="0.99765999999999999"/>
    <n v="0.46500000000000002"/>
  </r>
  <r>
    <n v="26"/>
    <x v="0"/>
    <x v="8"/>
    <x v="48"/>
    <n v="0.99792099999999995"/>
    <n v="0.47499999999999998"/>
  </r>
  <r>
    <n v="26"/>
    <x v="0"/>
    <x v="8"/>
    <x v="49"/>
    <n v="0.99815699999999996"/>
    <n v="0.48499999999999999"/>
  </r>
  <r>
    <n v="26"/>
    <x v="0"/>
    <x v="8"/>
    <x v="50"/>
    <n v="0.99836999999999998"/>
    <n v="0.495"/>
  </r>
  <r>
    <n v="26"/>
    <x v="0"/>
    <x v="8"/>
    <x v="51"/>
    <n v="0.99856199999999995"/>
    <n v="0.505"/>
  </r>
  <r>
    <n v="26"/>
    <x v="0"/>
    <x v="8"/>
    <x v="52"/>
    <n v="0.99873400000000001"/>
    <n v="0.51500000000000001"/>
  </r>
  <r>
    <n v="26"/>
    <x v="0"/>
    <x v="8"/>
    <x v="53"/>
    <n v="0.99888699999999997"/>
    <n v="0.52500000000000002"/>
  </r>
  <r>
    <n v="26"/>
    <x v="0"/>
    <x v="8"/>
    <x v="54"/>
    <n v="0.99902500000000005"/>
    <n v="0.53500000000000003"/>
  </r>
  <r>
    <n v="26"/>
    <x v="0"/>
    <x v="8"/>
    <x v="55"/>
    <n v="0.99914700000000001"/>
    <n v="0.54500000000000004"/>
  </r>
  <r>
    <n v="26"/>
    <x v="0"/>
    <x v="8"/>
    <x v="56"/>
    <n v="0.99925600000000003"/>
    <n v="0.55500000000000005"/>
  </r>
  <r>
    <n v="26"/>
    <x v="0"/>
    <x v="8"/>
    <x v="57"/>
    <n v="0.99935200000000002"/>
    <n v="0.56499999999999995"/>
  </r>
  <r>
    <n v="26"/>
    <x v="0"/>
    <x v="8"/>
    <x v="58"/>
    <n v="0.99943700000000002"/>
    <n v="0.57499999999999996"/>
  </r>
  <r>
    <n v="26"/>
    <x v="0"/>
    <x v="8"/>
    <x v="59"/>
    <n v="0.99951199999999996"/>
    <n v="0.58499999999999996"/>
  </r>
  <r>
    <n v="26"/>
    <x v="0"/>
    <x v="8"/>
    <x v="60"/>
    <n v="0.99957799999999997"/>
    <n v="0.59499999999999997"/>
  </r>
  <r>
    <n v="26"/>
    <x v="0"/>
    <x v="8"/>
    <x v="61"/>
    <n v="0.99963599999999997"/>
    <n v="0.60499999999999998"/>
  </r>
  <r>
    <n v="26"/>
    <x v="0"/>
    <x v="8"/>
    <x v="62"/>
    <n v="0.99968699999999999"/>
    <n v="0.61499999999999999"/>
  </r>
  <r>
    <n v="26"/>
    <x v="0"/>
    <x v="8"/>
    <x v="63"/>
    <n v="0.99973100000000004"/>
    <n v="0.625"/>
  </r>
  <r>
    <n v="26"/>
    <x v="0"/>
    <x v="8"/>
    <x v="64"/>
    <n v="0.99977000000000005"/>
    <n v="0.63500000000000001"/>
  </r>
  <r>
    <n v="26"/>
    <x v="0"/>
    <x v="8"/>
    <x v="65"/>
    <n v="0.999803"/>
    <n v="0.64500000000000002"/>
  </r>
  <r>
    <n v="26"/>
    <x v="0"/>
    <x v="8"/>
    <x v="66"/>
    <n v="0.99983200000000005"/>
    <n v="0.65500000000000003"/>
  </r>
  <r>
    <n v="26"/>
    <x v="0"/>
    <x v="8"/>
    <x v="67"/>
    <n v="0.999857"/>
    <n v="0.66500000000000004"/>
  </r>
  <r>
    <n v="26"/>
    <x v="0"/>
    <x v="8"/>
    <x v="68"/>
    <n v="0.99987899999999996"/>
    <n v="0.67500000000000004"/>
  </r>
  <r>
    <n v="26"/>
    <x v="0"/>
    <x v="8"/>
    <x v="69"/>
    <n v="0.99989700000000004"/>
    <n v="0.68500000000000005"/>
  </r>
  <r>
    <n v="26"/>
    <x v="0"/>
    <x v="8"/>
    <x v="70"/>
    <n v="0.99991300000000005"/>
    <n v="0.69499999999999995"/>
  </r>
  <r>
    <n v="26"/>
    <x v="0"/>
    <x v="8"/>
    <x v="71"/>
    <n v="0.99992700000000001"/>
    <n v="0.70499999999999996"/>
  </r>
  <r>
    <n v="26"/>
    <x v="0"/>
    <x v="8"/>
    <x v="72"/>
    <n v="0.99993799999999999"/>
    <n v="0.71499999999999997"/>
  </r>
  <r>
    <n v="26"/>
    <x v="0"/>
    <x v="8"/>
    <x v="73"/>
    <n v="0.99994799999999995"/>
    <n v="0.72499999999999998"/>
  </r>
  <r>
    <n v="26"/>
    <x v="0"/>
    <x v="8"/>
    <x v="74"/>
    <n v="0.99995699999999998"/>
    <n v="0.73499999999999999"/>
  </r>
  <r>
    <n v="26"/>
    <x v="0"/>
    <x v="8"/>
    <x v="75"/>
    <n v="0.99996399999999996"/>
    <n v="0.745"/>
  </r>
  <r>
    <n v="26"/>
    <x v="0"/>
    <x v="8"/>
    <x v="76"/>
    <n v="0.99997000000000003"/>
    <n v="0.755"/>
  </r>
  <r>
    <n v="26"/>
    <x v="0"/>
    <x v="8"/>
    <x v="77"/>
    <n v="0.99997499999999995"/>
    <n v="0.76500000000000001"/>
  </r>
  <r>
    <n v="26"/>
    <x v="0"/>
    <x v="8"/>
    <x v="78"/>
    <n v="0.99997899999999995"/>
    <n v="0.77500000000000002"/>
  </r>
  <r>
    <n v="26"/>
    <x v="0"/>
    <x v="8"/>
    <x v="79"/>
    <n v="0.99998299999999996"/>
    <n v="0.78500000000000003"/>
  </r>
  <r>
    <n v="26"/>
    <x v="0"/>
    <x v="8"/>
    <x v="80"/>
    <n v="0.99998600000000004"/>
    <n v="0.79500000000000004"/>
  </r>
  <r>
    <n v="26"/>
    <x v="0"/>
    <x v="8"/>
    <x v="81"/>
    <n v="0.99998799999999999"/>
    <n v="0.80500000000000005"/>
  </r>
  <r>
    <n v="26"/>
    <x v="0"/>
    <x v="8"/>
    <x v="82"/>
    <n v="0.99999000000000005"/>
    <n v="0.81499999999999995"/>
  </r>
  <r>
    <n v="26"/>
    <x v="0"/>
    <x v="8"/>
    <x v="83"/>
    <n v="0.99999199999999999"/>
    <n v="0.82499999999999996"/>
  </r>
  <r>
    <n v="26"/>
    <x v="0"/>
    <x v="8"/>
    <x v="84"/>
    <n v="0.99999400000000005"/>
    <n v="0.83499999999999996"/>
  </r>
  <r>
    <n v="26"/>
    <x v="0"/>
    <x v="8"/>
    <x v="85"/>
    <n v="0.99999499999999997"/>
    <n v="0.84499999999999997"/>
  </r>
  <r>
    <n v="26"/>
    <x v="0"/>
    <x v="8"/>
    <x v="86"/>
    <n v="0.999996"/>
    <n v="0.85499999999999998"/>
  </r>
  <r>
    <n v="26"/>
    <x v="0"/>
    <x v="8"/>
    <x v="87"/>
    <n v="0.99999700000000002"/>
    <n v="0.86499999999999999"/>
  </r>
  <r>
    <n v="26"/>
    <x v="0"/>
    <x v="8"/>
    <x v="88"/>
    <n v="0.99999700000000002"/>
    <n v="0.875"/>
  </r>
  <r>
    <n v="26"/>
    <x v="0"/>
    <x v="8"/>
    <x v="89"/>
    <n v="0.99999800000000005"/>
    <n v="0.88500000000000001"/>
  </r>
  <r>
    <n v="26"/>
    <x v="0"/>
    <x v="8"/>
    <x v="90"/>
    <n v="0.99999800000000005"/>
    <n v="0.89500000000000002"/>
  </r>
  <r>
    <n v="26"/>
    <x v="0"/>
    <x v="8"/>
    <x v="91"/>
    <n v="0.99999899999999997"/>
    <n v="0.90500000000000003"/>
  </r>
  <r>
    <n v="26"/>
    <x v="0"/>
    <x v="8"/>
    <x v="92"/>
    <n v="0.99999899999999997"/>
    <n v="0.91500000000000004"/>
  </r>
  <r>
    <n v="26"/>
    <x v="0"/>
    <x v="8"/>
    <x v="93"/>
    <n v="0.99999899999999997"/>
    <n v="0.92500000000000004"/>
  </r>
  <r>
    <n v="26"/>
    <x v="0"/>
    <x v="8"/>
    <x v="94"/>
    <n v="0.99999899999999997"/>
    <n v="0.93500000000000005"/>
  </r>
  <r>
    <n v="26"/>
    <x v="0"/>
    <x v="8"/>
    <x v="95"/>
    <n v="0.99999899999999997"/>
    <n v="0.94499999999999995"/>
  </r>
  <r>
    <n v="26"/>
    <x v="0"/>
    <x v="8"/>
    <x v="96"/>
    <n v="1"/>
    <n v="0.95499999999999996"/>
  </r>
  <r>
    <n v="26"/>
    <x v="0"/>
    <x v="8"/>
    <x v="97"/>
    <n v="1"/>
    <n v="0.96499999999999997"/>
  </r>
  <r>
    <n v="26"/>
    <x v="0"/>
    <x v="8"/>
    <x v="98"/>
    <n v="1"/>
    <n v="0.97499999999999998"/>
  </r>
  <r>
    <n v="26"/>
    <x v="0"/>
    <x v="8"/>
    <x v="99"/>
    <n v="1"/>
    <n v="0.98499999999999999"/>
  </r>
  <r>
    <n v="26"/>
    <x v="0"/>
    <x v="8"/>
    <x v="100"/>
    <n v="1"/>
    <n v="0.995"/>
  </r>
  <r>
    <n v="26"/>
    <x v="0"/>
    <x v="8"/>
    <x v="101"/>
    <n v="1"/>
    <n v="1"/>
  </r>
  <r>
    <n v="26"/>
    <x v="0"/>
    <x v="9"/>
    <x v="0"/>
    <n v="0.93"/>
    <n v="0"/>
  </r>
  <r>
    <n v="26"/>
    <x v="0"/>
    <x v="9"/>
    <x v="1"/>
    <n v="0.93"/>
    <n v="5.0000000000000001E-3"/>
  </r>
  <r>
    <n v="26"/>
    <x v="0"/>
    <x v="9"/>
    <x v="2"/>
    <n v="0.93"/>
    <n v="1.4999999999999999E-2"/>
  </r>
  <r>
    <n v="26"/>
    <x v="0"/>
    <x v="9"/>
    <x v="3"/>
    <n v="0.93"/>
    <n v="2.5000000000000001E-2"/>
  </r>
  <r>
    <n v="26"/>
    <x v="0"/>
    <x v="9"/>
    <x v="4"/>
    <n v="0.93"/>
    <n v="3.5000000000000003E-2"/>
  </r>
  <r>
    <n v="26"/>
    <x v="0"/>
    <x v="9"/>
    <x v="5"/>
    <n v="0.93"/>
    <n v="4.4999999999999998E-2"/>
  </r>
  <r>
    <n v="26"/>
    <x v="0"/>
    <x v="9"/>
    <x v="6"/>
    <n v="0.93"/>
    <n v="5.5E-2"/>
  </r>
  <r>
    <n v="26"/>
    <x v="0"/>
    <x v="9"/>
    <x v="7"/>
    <n v="0.93"/>
    <n v="6.5000000000000002E-2"/>
  </r>
  <r>
    <n v="26"/>
    <x v="0"/>
    <x v="9"/>
    <x v="8"/>
    <n v="0.93"/>
    <n v="7.4999999999999997E-2"/>
  </r>
  <r>
    <n v="26"/>
    <x v="0"/>
    <x v="9"/>
    <x v="9"/>
    <n v="0.930002"/>
    <n v="8.5000000000000006E-2"/>
  </r>
  <r>
    <n v="26"/>
    <x v="0"/>
    <x v="9"/>
    <x v="10"/>
    <n v="0.930006"/>
    <n v="9.5000000000000001E-2"/>
  </r>
  <r>
    <n v="26"/>
    <x v="0"/>
    <x v="9"/>
    <x v="11"/>
    <n v="0.93002099999999999"/>
    <n v="0.105"/>
  </r>
  <r>
    <n v="26"/>
    <x v="0"/>
    <x v="9"/>
    <x v="12"/>
    <n v="0.930064"/>
    <n v="0.115"/>
  </r>
  <r>
    <n v="26"/>
    <x v="0"/>
    <x v="9"/>
    <x v="13"/>
    <n v="0.93017300000000003"/>
    <n v="0.125"/>
  </r>
  <r>
    <n v="26"/>
    <x v="0"/>
    <x v="9"/>
    <x v="14"/>
    <n v="0.93041200000000002"/>
    <n v="0.13500000000000001"/>
  </r>
  <r>
    <n v="26"/>
    <x v="0"/>
    <x v="9"/>
    <x v="15"/>
    <n v="0.93087500000000001"/>
    <n v="0.14499999999999999"/>
  </r>
  <r>
    <n v="26"/>
    <x v="0"/>
    <x v="9"/>
    <x v="16"/>
    <n v="0.93167299999999997"/>
    <n v="0.155"/>
  </r>
  <r>
    <n v="26"/>
    <x v="0"/>
    <x v="9"/>
    <x v="17"/>
    <n v="0.93291100000000005"/>
    <n v="0.16500000000000001"/>
  </r>
  <r>
    <n v="26"/>
    <x v="0"/>
    <x v="9"/>
    <x v="18"/>
    <n v="0.93466899999999997"/>
    <n v="0.17499999999999999"/>
  </r>
  <r>
    <n v="26"/>
    <x v="0"/>
    <x v="9"/>
    <x v="19"/>
    <n v="0.93700099999999997"/>
    <n v="0.185"/>
  </r>
  <r>
    <n v="26"/>
    <x v="0"/>
    <x v="9"/>
    <x v="20"/>
    <n v="0.93994100000000003"/>
    <n v="0.19500000000000001"/>
  </r>
  <r>
    <n v="26"/>
    <x v="0"/>
    <x v="9"/>
    <x v="21"/>
    <n v="0.94351200000000002"/>
    <n v="0.20499999999999999"/>
  </r>
  <r>
    <n v="26"/>
    <x v="0"/>
    <x v="9"/>
    <x v="22"/>
    <n v="0.94771399999999995"/>
    <n v="0.215"/>
  </r>
  <r>
    <n v="26"/>
    <x v="0"/>
    <x v="9"/>
    <x v="23"/>
    <n v="0.95250000000000001"/>
    <n v="0.22500000000000001"/>
  </r>
  <r>
    <n v="26"/>
    <x v="0"/>
    <x v="9"/>
    <x v="24"/>
    <n v="0.95775600000000005"/>
    <n v="0.23499999999999999"/>
  </r>
  <r>
    <n v="26"/>
    <x v="0"/>
    <x v="9"/>
    <x v="25"/>
    <n v="0.96331100000000003"/>
    <n v="0.245"/>
  </r>
  <r>
    <n v="26"/>
    <x v="0"/>
    <x v="9"/>
    <x v="26"/>
    <n v="0.96895399999999998"/>
    <n v="0.255"/>
  </r>
  <r>
    <n v="26"/>
    <x v="0"/>
    <x v="9"/>
    <x v="27"/>
    <n v="0.974464"/>
    <n v="0.26500000000000001"/>
  </r>
  <r>
    <n v="26"/>
    <x v="0"/>
    <x v="9"/>
    <x v="28"/>
    <n v="0.97963"/>
    <n v="0.27500000000000002"/>
  </r>
  <r>
    <n v="26"/>
    <x v="0"/>
    <x v="9"/>
    <x v="29"/>
    <n v="0.98428000000000004"/>
    <n v="0.28499999999999998"/>
  </r>
  <r>
    <n v="26"/>
    <x v="0"/>
    <x v="9"/>
    <x v="30"/>
    <n v="0.98829199999999995"/>
    <n v="0.29499999999999998"/>
  </r>
  <r>
    <n v="26"/>
    <x v="0"/>
    <x v="9"/>
    <x v="31"/>
    <n v="0.99160199999999998"/>
    <n v="0.30499999999999999"/>
  </r>
  <r>
    <n v="26"/>
    <x v="0"/>
    <x v="9"/>
    <x v="32"/>
    <n v="0.99421099999999996"/>
    <n v="0.315"/>
  </r>
  <r>
    <n v="26"/>
    <x v="0"/>
    <x v="9"/>
    <x v="33"/>
    <n v="0.99617199999999995"/>
    <n v="0.32500000000000001"/>
  </r>
  <r>
    <n v="26"/>
    <x v="0"/>
    <x v="9"/>
    <x v="34"/>
    <n v="0.99757600000000002"/>
    <n v="0.33500000000000002"/>
  </r>
  <r>
    <n v="26"/>
    <x v="0"/>
    <x v="9"/>
    <x v="35"/>
    <n v="0.99853099999999995"/>
    <n v="0.34499999999999997"/>
  </r>
  <r>
    <n v="26"/>
    <x v="0"/>
    <x v="9"/>
    <x v="36"/>
    <n v="0.99914899999999995"/>
    <n v="0.35499999999999998"/>
  </r>
  <r>
    <n v="26"/>
    <x v="0"/>
    <x v="9"/>
    <x v="37"/>
    <n v="0.99953000000000003"/>
    <n v="0.36499999999999999"/>
  </r>
  <r>
    <n v="26"/>
    <x v="0"/>
    <x v="9"/>
    <x v="38"/>
    <n v="0.99975199999999997"/>
    <n v="0.375"/>
  </r>
  <r>
    <n v="26"/>
    <x v="0"/>
    <x v="9"/>
    <x v="39"/>
    <n v="0.99987499999999996"/>
    <n v="0.38500000000000001"/>
  </r>
  <r>
    <n v="26"/>
    <x v="0"/>
    <x v="9"/>
    <x v="40"/>
    <n v="0.99994000000000005"/>
    <n v="0.39500000000000002"/>
  </r>
  <r>
    <n v="26"/>
    <x v="0"/>
    <x v="9"/>
    <x v="41"/>
    <n v="0.999973"/>
    <n v="0.40500000000000003"/>
  </r>
  <r>
    <n v="26"/>
    <x v="0"/>
    <x v="9"/>
    <x v="42"/>
    <n v="0.99998799999999999"/>
    <n v="0.41499999999999998"/>
  </r>
  <r>
    <n v="26"/>
    <x v="0"/>
    <x v="9"/>
    <x v="43"/>
    <n v="0.99999499999999997"/>
    <n v="0.42499999999999999"/>
  </r>
  <r>
    <n v="26"/>
    <x v="0"/>
    <x v="9"/>
    <x v="44"/>
    <n v="0.99999800000000005"/>
    <n v="0.435"/>
  </r>
  <r>
    <n v="26"/>
    <x v="0"/>
    <x v="9"/>
    <x v="45"/>
    <n v="0.99999899999999997"/>
    <n v="0.44500000000000001"/>
  </r>
  <r>
    <n v="26"/>
    <x v="0"/>
    <x v="9"/>
    <x v="46"/>
    <n v="1"/>
    <n v="0.45500000000000002"/>
  </r>
  <r>
    <n v="26"/>
    <x v="0"/>
    <x v="9"/>
    <x v="47"/>
    <n v="1"/>
    <n v="0.46500000000000002"/>
  </r>
  <r>
    <n v="26"/>
    <x v="0"/>
    <x v="9"/>
    <x v="48"/>
    <n v="1"/>
    <n v="0.47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5A3B7-D496-4983-A099-4B8B816609D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J2:T105" firstHeaderRow="1" firstDataRow="2" firstDataCol="1"/>
  <pivotFields count="6"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tabSelected="1" workbookViewId="0">
      <selection activeCell="A6" sqref="A6"/>
    </sheetView>
  </sheetViews>
  <sheetFormatPr defaultRowHeight="14.4" x14ac:dyDescent="0.3"/>
  <sheetData>
    <row r="1" spans="1:19" x14ac:dyDescent="0.3">
      <c r="I1" t="s">
        <v>21</v>
      </c>
      <c r="M1" t="s">
        <v>20</v>
      </c>
      <c r="Q1" t="s">
        <v>23</v>
      </c>
    </row>
    <row r="2" spans="1:19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Q2" t="s">
        <v>10</v>
      </c>
      <c r="R2" t="s">
        <v>3</v>
      </c>
      <c r="S2" t="s">
        <v>22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3B3D0-F8BE-42B4-983C-A921414FF602}">
  <dimension ref="A1:T102"/>
  <sheetViews>
    <sheetView workbookViewId="0"/>
  </sheetViews>
  <sheetFormatPr defaultRowHeight="14.4" x14ac:dyDescent="0.3"/>
  <sheetData>
    <row r="1" spans="1:20" x14ac:dyDescent="0.3">
      <c r="I1" t="s">
        <v>21</v>
      </c>
      <c r="M1" t="s">
        <v>20</v>
      </c>
      <c r="Q1" t="s">
        <v>23</v>
      </c>
      <c r="T1" t="s">
        <v>36</v>
      </c>
    </row>
    <row r="2" spans="1:20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P2" t="s">
        <v>37</v>
      </c>
      <c r="Q2" t="s">
        <v>10</v>
      </c>
      <c r="R2" t="s">
        <v>3</v>
      </c>
      <c r="S2" t="s">
        <v>22</v>
      </c>
      <c r="T2" t="s">
        <v>35</v>
      </c>
    </row>
    <row r="3" spans="1:2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t="str">
        <f>Q3&amp;"_"&amp;R3</f>
        <v>1_6</v>
      </c>
      <c r="Q3">
        <v>1</v>
      </c>
      <c r="R3">
        <v>6</v>
      </c>
      <c r="S3">
        <v>581</v>
      </c>
      <c r="T3">
        <f t="shared" ref="T3:T6" si="0">IF($Q3=2,$S3/SUMIF($Q$3:$Q$102,2,$S$3:$S$102),0)</f>
        <v>0</v>
      </c>
    </row>
    <row r="4" spans="1:20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P4" t="str">
        <f t="shared" ref="P4:P67" si="1">Q4&amp;"_"&amp;R4</f>
        <v>1_8</v>
      </c>
      <c r="Q4">
        <v>1</v>
      </c>
      <c r="R4">
        <v>8</v>
      </c>
      <c r="S4">
        <v>270</v>
      </c>
      <c r="T4">
        <f t="shared" si="0"/>
        <v>0</v>
      </c>
    </row>
    <row r="5" spans="1:20" x14ac:dyDescent="0.3">
      <c r="I5">
        <v>1000001</v>
      </c>
      <c r="J5">
        <v>100001</v>
      </c>
      <c r="M5">
        <v>3000001</v>
      </c>
      <c r="N5">
        <v>9</v>
      </c>
      <c r="P5" t="str">
        <f t="shared" si="1"/>
        <v>1_9</v>
      </c>
      <c r="Q5">
        <v>1</v>
      </c>
      <c r="R5">
        <v>9</v>
      </c>
      <c r="S5">
        <v>479</v>
      </c>
      <c r="T5">
        <f t="shared" si="0"/>
        <v>0</v>
      </c>
    </row>
    <row r="6" spans="1:20" x14ac:dyDescent="0.3">
      <c r="A6" t="s">
        <v>34</v>
      </c>
      <c r="I6">
        <v>1000001</v>
      </c>
      <c r="J6">
        <v>200001</v>
      </c>
      <c r="M6">
        <v>3000001</v>
      </c>
      <c r="N6">
        <v>10</v>
      </c>
      <c r="P6" t="str">
        <f t="shared" si="1"/>
        <v>1_10</v>
      </c>
      <c r="Q6">
        <v>1</v>
      </c>
      <c r="R6">
        <v>10</v>
      </c>
      <c r="S6">
        <v>702</v>
      </c>
      <c r="T6">
        <f t="shared" si="0"/>
        <v>0</v>
      </c>
    </row>
    <row r="7" spans="1:20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t="str">
        <f t="shared" si="1"/>
        <v>1_100009</v>
      </c>
      <c r="Q7">
        <v>1</v>
      </c>
      <c r="R7">
        <v>100009</v>
      </c>
      <c r="S7">
        <v>596</v>
      </c>
      <c r="T7">
        <f>IF($Q7=2,$S7/SUMIF($Q$3:$Q$102,2,$S$3:$S$102),0)</f>
        <v>0</v>
      </c>
    </row>
    <row r="8" spans="1:20" x14ac:dyDescent="0.3">
      <c r="A8">
        <v>1</v>
      </c>
      <c r="B8">
        <v>13</v>
      </c>
      <c r="C8">
        <v>2</v>
      </c>
      <c r="D8">
        <v>3000001</v>
      </c>
      <c r="E8">
        <v>1</v>
      </c>
      <c r="I8">
        <v>1000001</v>
      </c>
      <c r="J8">
        <v>400002</v>
      </c>
      <c r="M8">
        <v>3000001</v>
      </c>
      <c r="N8">
        <v>300007</v>
      </c>
      <c r="P8" t="str">
        <f t="shared" si="1"/>
        <v>1_300007</v>
      </c>
      <c r="Q8">
        <v>1</v>
      </c>
      <c r="R8">
        <v>300007</v>
      </c>
      <c r="S8">
        <v>248</v>
      </c>
      <c r="T8">
        <f t="shared" ref="T8:T71" si="2">IF($Q8=2,$S8/SUMIF($Q$3:$Q$102,2,$S$3:$S$102),0)</f>
        <v>0</v>
      </c>
    </row>
    <row r="9" spans="1:20" x14ac:dyDescent="0.3">
      <c r="I9">
        <v>1000001</v>
      </c>
      <c r="J9">
        <v>600001</v>
      </c>
      <c r="M9">
        <v>3000001</v>
      </c>
      <c r="N9">
        <v>500009</v>
      </c>
      <c r="P9" t="str">
        <f t="shared" si="1"/>
        <v>1_500009</v>
      </c>
      <c r="Q9">
        <v>1</v>
      </c>
      <c r="R9">
        <v>500009</v>
      </c>
      <c r="S9">
        <v>359</v>
      </c>
      <c r="T9">
        <f t="shared" si="2"/>
        <v>0</v>
      </c>
    </row>
    <row r="10" spans="1:20" x14ac:dyDescent="0.3">
      <c r="I10">
        <v>1000001</v>
      </c>
      <c r="J10">
        <v>700001</v>
      </c>
      <c r="M10">
        <v>3000001</v>
      </c>
      <c r="N10">
        <v>500010</v>
      </c>
      <c r="P10" t="str">
        <f t="shared" si="1"/>
        <v>1_500010</v>
      </c>
      <c r="Q10">
        <v>1</v>
      </c>
      <c r="R10">
        <v>500010</v>
      </c>
      <c r="S10">
        <v>670</v>
      </c>
      <c r="T10">
        <f t="shared" si="2"/>
        <v>0</v>
      </c>
    </row>
    <row r="11" spans="1:20" x14ac:dyDescent="0.3">
      <c r="M11">
        <v>3000001</v>
      </c>
      <c r="N11">
        <v>500011</v>
      </c>
      <c r="P11" t="str">
        <f t="shared" si="1"/>
        <v>1_500011</v>
      </c>
      <c r="Q11">
        <v>1</v>
      </c>
      <c r="R11">
        <v>500011</v>
      </c>
      <c r="S11">
        <v>798</v>
      </c>
      <c r="T11">
        <f t="shared" si="2"/>
        <v>0</v>
      </c>
    </row>
    <row r="12" spans="1:20" x14ac:dyDescent="0.3">
      <c r="M12">
        <v>3000001</v>
      </c>
      <c r="N12">
        <v>600009</v>
      </c>
      <c r="P12" t="str">
        <f t="shared" si="1"/>
        <v>1_600009</v>
      </c>
      <c r="Q12">
        <v>1</v>
      </c>
      <c r="R12">
        <v>600009</v>
      </c>
      <c r="S12">
        <v>278</v>
      </c>
      <c r="T12">
        <f t="shared" si="2"/>
        <v>0</v>
      </c>
    </row>
    <row r="13" spans="1:20" x14ac:dyDescent="0.3">
      <c r="A13" t="s">
        <v>33</v>
      </c>
      <c r="M13">
        <v>3000001</v>
      </c>
      <c r="N13">
        <v>900007</v>
      </c>
      <c r="P13" t="str">
        <f t="shared" si="1"/>
        <v>2_6</v>
      </c>
      <c r="Q13">
        <v>2</v>
      </c>
      <c r="R13">
        <v>6</v>
      </c>
      <c r="S13">
        <v>186</v>
      </c>
      <c r="T13">
        <f t="shared" si="2"/>
        <v>3.399122807017544E-2</v>
      </c>
    </row>
    <row r="14" spans="1:20" x14ac:dyDescent="0.3">
      <c r="A14" t="s">
        <v>8</v>
      </c>
      <c r="B14" t="s">
        <v>9</v>
      </c>
      <c r="C14" t="s">
        <v>10</v>
      </c>
      <c r="D14" t="s">
        <v>11</v>
      </c>
      <c r="E14" t="s">
        <v>12</v>
      </c>
      <c r="M14">
        <v>3000001</v>
      </c>
      <c r="N14">
        <v>900008</v>
      </c>
      <c r="P14" t="str">
        <f t="shared" si="1"/>
        <v>2_8</v>
      </c>
      <c r="Q14">
        <v>2</v>
      </c>
      <c r="R14">
        <v>8</v>
      </c>
      <c r="S14">
        <v>188</v>
      </c>
      <c r="T14">
        <f t="shared" si="2"/>
        <v>3.4356725146198829E-2</v>
      </c>
    </row>
    <row r="15" spans="1:20" x14ac:dyDescent="0.3">
      <c r="A15">
        <v>1</v>
      </c>
      <c r="B15">
        <v>13</v>
      </c>
      <c r="C15">
        <v>2</v>
      </c>
      <c r="D15">
        <v>6</v>
      </c>
      <c r="E15">
        <v>1</v>
      </c>
      <c r="P15" t="str">
        <f t="shared" si="1"/>
        <v>2_9</v>
      </c>
      <c r="Q15">
        <v>2</v>
      </c>
      <c r="R15">
        <v>9</v>
      </c>
      <c r="S15">
        <v>976</v>
      </c>
      <c r="T15">
        <f t="shared" si="2"/>
        <v>0.17836257309941519</v>
      </c>
    </row>
    <row r="16" spans="1:20" x14ac:dyDescent="0.3">
      <c r="A16">
        <v>2</v>
      </c>
      <c r="B16">
        <v>13</v>
      </c>
      <c r="C16">
        <v>2</v>
      </c>
      <c r="D16">
        <v>8</v>
      </c>
      <c r="E16">
        <v>2</v>
      </c>
      <c r="P16" t="str">
        <f t="shared" si="1"/>
        <v>2_10</v>
      </c>
      <c r="Q16">
        <v>2</v>
      </c>
      <c r="R16">
        <v>10</v>
      </c>
      <c r="S16">
        <v>952</v>
      </c>
      <c r="T16">
        <f t="shared" si="2"/>
        <v>0.17397660818713451</v>
      </c>
    </row>
    <row r="17" spans="1:20" x14ac:dyDescent="0.3">
      <c r="A17">
        <v>3</v>
      </c>
      <c r="B17">
        <v>13</v>
      </c>
      <c r="C17">
        <v>2</v>
      </c>
      <c r="D17">
        <v>9</v>
      </c>
      <c r="E17">
        <v>3</v>
      </c>
      <c r="P17" t="str">
        <f t="shared" si="1"/>
        <v>2_100009</v>
      </c>
      <c r="Q17">
        <v>2</v>
      </c>
      <c r="R17">
        <v>100009</v>
      </c>
      <c r="S17">
        <v>762</v>
      </c>
      <c r="T17">
        <f t="shared" si="2"/>
        <v>0.13925438596491227</v>
      </c>
    </row>
    <row r="18" spans="1:20" x14ac:dyDescent="0.3">
      <c r="A18">
        <v>4</v>
      </c>
      <c r="B18">
        <v>13</v>
      </c>
      <c r="C18">
        <v>2</v>
      </c>
      <c r="D18">
        <v>10</v>
      </c>
      <c r="E18">
        <v>4</v>
      </c>
      <c r="P18" t="str">
        <f t="shared" si="1"/>
        <v>2_300007</v>
      </c>
      <c r="Q18">
        <v>2</v>
      </c>
      <c r="R18">
        <v>300007</v>
      </c>
      <c r="S18">
        <v>292</v>
      </c>
      <c r="T18">
        <f t="shared" si="2"/>
        <v>5.3362573099415202E-2</v>
      </c>
    </row>
    <row r="19" spans="1:20" x14ac:dyDescent="0.3">
      <c r="A19">
        <v>5</v>
      </c>
      <c r="B19">
        <v>13</v>
      </c>
      <c r="C19">
        <v>2</v>
      </c>
      <c r="D19">
        <v>100009</v>
      </c>
      <c r="E19">
        <v>5</v>
      </c>
      <c r="P19" t="str">
        <f t="shared" si="1"/>
        <v>2_500009</v>
      </c>
      <c r="Q19">
        <v>2</v>
      </c>
      <c r="R19">
        <v>500009</v>
      </c>
      <c r="S19">
        <v>870</v>
      </c>
      <c r="T19">
        <f t="shared" si="2"/>
        <v>0.15899122807017543</v>
      </c>
    </row>
    <row r="20" spans="1:20" x14ac:dyDescent="0.3">
      <c r="A20">
        <v>6</v>
      </c>
      <c r="B20">
        <v>13</v>
      </c>
      <c r="C20">
        <v>2</v>
      </c>
      <c r="D20">
        <v>300007</v>
      </c>
      <c r="E20">
        <v>6</v>
      </c>
      <c r="P20" t="str">
        <f t="shared" si="1"/>
        <v>2_500010</v>
      </c>
      <c r="Q20">
        <v>2</v>
      </c>
      <c r="R20">
        <v>500010</v>
      </c>
      <c r="S20">
        <v>858</v>
      </c>
      <c r="T20">
        <f t="shared" si="2"/>
        <v>0.15679824561403508</v>
      </c>
    </row>
    <row r="21" spans="1:20" x14ac:dyDescent="0.3">
      <c r="A21">
        <v>7</v>
      </c>
      <c r="B21">
        <v>13</v>
      </c>
      <c r="C21">
        <v>2</v>
      </c>
      <c r="D21">
        <v>500009</v>
      </c>
      <c r="E21">
        <v>7</v>
      </c>
      <c r="P21" t="str">
        <f t="shared" si="1"/>
        <v>2_500011</v>
      </c>
      <c r="Q21">
        <v>2</v>
      </c>
      <c r="R21">
        <v>500011</v>
      </c>
      <c r="S21">
        <v>360</v>
      </c>
      <c r="T21">
        <f t="shared" si="2"/>
        <v>6.5789473684210523E-2</v>
      </c>
    </row>
    <row r="22" spans="1:20" x14ac:dyDescent="0.3">
      <c r="A22">
        <v>8</v>
      </c>
      <c r="B22">
        <v>13</v>
      </c>
      <c r="C22">
        <v>2</v>
      </c>
      <c r="D22">
        <v>500010</v>
      </c>
      <c r="E22">
        <v>8</v>
      </c>
      <c r="P22" t="str">
        <f t="shared" si="1"/>
        <v>2_600009</v>
      </c>
      <c r="Q22">
        <v>2</v>
      </c>
      <c r="R22">
        <v>600009</v>
      </c>
      <c r="S22">
        <v>28</v>
      </c>
      <c r="T22">
        <f t="shared" si="2"/>
        <v>5.1169590643274851E-3</v>
      </c>
    </row>
    <row r="23" spans="1:20" x14ac:dyDescent="0.3">
      <c r="A23">
        <v>9</v>
      </c>
      <c r="B23">
        <v>13</v>
      </c>
      <c r="C23">
        <v>2</v>
      </c>
      <c r="D23">
        <v>500011</v>
      </c>
      <c r="E23">
        <v>9</v>
      </c>
      <c r="P23" t="str">
        <f t="shared" si="1"/>
        <v>100001_6</v>
      </c>
      <c r="Q23">
        <v>100001</v>
      </c>
      <c r="R23">
        <v>6</v>
      </c>
      <c r="S23">
        <v>342</v>
      </c>
      <c r="T23">
        <f t="shared" si="2"/>
        <v>0</v>
      </c>
    </row>
    <row r="24" spans="1:20" x14ac:dyDescent="0.3">
      <c r="A24">
        <v>10</v>
      </c>
      <c r="B24">
        <v>13</v>
      </c>
      <c r="C24">
        <v>2</v>
      </c>
      <c r="D24">
        <v>600009</v>
      </c>
      <c r="E24">
        <v>10</v>
      </c>
      <c r="P24" t="str">
        <f t="shared" si="1"/>
        <v>100001_8</v>
      </c>
      <c r="Q24">
        <v>100001</v>
      </c>
      <c r="R24">
        <v>8</v>
      </c>
      <c r="S24">
        <v>624</v>
      </c>
      <c r="T24">
        <f t="shared" si="2"/>
        <v>0</v>
      </c>
    </row>
    <row r="25" spans="1:20" x14ac:dyDescent="0.3">
      <c r="P25" t="str">
        <f t="shared" si="1"/>
        <v>100001_9</v>
      </c>
      <c r="Q25">
        <v>100001</v>
      </c>
      <c r="R25">
        <v>9</v>
      </c>
      <c r="S25">
        <v>540</v>
      </c>
      <c r="T25">
        <f t="shared" si="2"/>
        <v>0</v>
      </c>
    </row>
    <row r="26" spans="1:20" x14ac:dyDescent="0.3">
      <c r="P26" t="str">
        <f t="shared" si="1"/>
        <v>100001_10</v>
      </c>
      <c r="Q26">
        <v>100001</v>
      </c>
      <c r="R26">
        <v>10</v>
      </c>
      <c r="S26">
        <v>151</v>
      </c>
      <c r="T26">
        <f t="shared" si="2"/>
        <v>0</v>
      </c>
    </row>
    <row r="27" spans="1:20" x14ac:dyDescent="0.3">
      <c r="P27" t="str">
        <f t="shared" si="1"/>
        <v>100001_100009</v>
      </c>
      <c r="Q27">
        <v>100001</v>
      </c>
      <c r="R27">
        <v>100009</v>
      </c>
      <c r="S27">
        <v>283</v>
      </c>
      <c r="T27">
        <f t="shared" si="2"/>
        <v>0</v>
      </c>
    </row>
    <row r="28" spans="1:20" x14ac:dyDescent="0.3">
      <c r="P28" t="str">
        <f t="shared" si="1"/>
        <v>100001_300007</v>
      </c>
      <c r="Q28">
        <v>100001</v>
      </c>
      <c r="R28">
        <v>300007</v>
      </c>
      <c r="S28">
        <v>305</v>
      </c>
      <c r="T28">
        <f t="shared" si="2"/>
        <v>0</v>
      </c>
    </row>
    <row r="29" spans="1:20" x14ac:dyDescent="0.3">
      <c r="P29" t="str">
        <f t="shared" si="1"/>
        <v>100001_500009</v>
      </c>
      <c r="Q29">
        <v>100001</v>
      </c>
      <c r="R29">
        <v>500009</v>
      </c>
      <c r="S29">
        <v>620</v>
      </c>
      <c r="T29">
        <f t="shared" si="2"/>
        <v>0</v>
      </c>
    </row>
    <row r="30" spans="1:20" x14ac:dyDescent="0.3">
      <c r="P30" t="str">
        <f t="shared" si="1"/>
        <v>100001_500010</v>
      </c>
      <c r="Q30">
        <v>100001</v>
      </c>
      <c r="R30">
        <v>500010</v>
      </c>
      <c r="S30">
        <v>556</v>
      </c>
      <c r="T30">
        <f t="shared" si="2"/>
        <v>0</v>
      </c>
    </row>
    <row r="31" spans="1:20" x14ac:dyDescent="0.3">
      <c r="P31" t="str">
        <f t="shared" si="1"/>
        <v>100001_500011</v>
      </c>
      <c r="Q31">
        <v>100001</v>
      </c>
      <c r="R31">
        <v>500011</v>
      </c>
      <c r="S31">
        <v>844</v>
      </c>
      <c r="T31">
        <f t="shared" si="2"/>
        <v>0</v>
      </c>
    </row>
    <row r="32" spans="1:20" x14ac:dyDescent="0.3">
      <c r="P32" t="str">
        <f t="shared" si="1"/>
        <v>100001_600009</v>
      </c>
      <c r="Q32">
        <v>100001</v>
      </c>
      <c r="R32">
        <v>600009</v>
      </c>
      <c r="S32">
        <v>664</v>
      </c>
      <c r="T32">
        <f t="shared" si="2"/>
        <v>0</v>
      </c>
    </row>
    <row r="33" spans="16:20" x14ac:dyDescent="0.3">
      <c r="P33" t="str">
        <f t="shared" si="1"/>
        <v>200001_6</v>
      </c>
      <c r="Q33">
        <v>200001</v>
      </c>
      <c r="R33">
        <v>6</v>
      </c>
      <c r="S33">
        <v>740</v>
      </c>
      <c r="T33">
        <f t="shared" si="2"/>
        <v>0</v>
      </c>
    </row>
    <row r="34" spans="16:20" x14ac:dyDescent="0.3">
      <c r="P34" t="str">
        <f t="shared" si="1"/>
        <v>200001_8</v>
      </c>
      <c r="Q34">
        <v>200001</v>
      </c>
      <c r="R34">
        <v>8</v>
      </c>
      <c r="S34">
        <v>711</v>
      </c>
      <c r="T34">
        <f t="shared" si="2"/>
        <v>0</v>
      </c>
    </row>
    <row r="35" spans="16:20" x14ac:dyDescent="0.3">
      <c r="P35" t="str">
        <f t="shared" si="1"/>
        <v>200001_9</v>
      </c>
      <c r="Q35">
        <v>200001</v>
      </c>
      <c r="R35">
        <v>9</v>
      </c>
      <c r="S35">
        <v>878</v>
      </c>
      <c r="T35">
        <f t="shared" si="2"/>
        <v>0</v>
      </c>
    </row>
    <row r="36" spans="16:20" x14ac:dyDescent="0.3">
      <c r="P36" t="str">
        <f t="shared" si="1"/>
        <v>200001_10</v>
      </c>
      <c r="Q36">
        <v>200001</v>
      </c>
      <c r="R36">
        <v>10</v>
      </c>
      <c r="S36">
        <v>586</v>
      </c>
      <c r="T36">
        <f t="shared" si="2"/>
        <v>0</v>
      </c>
    </row>
    <row r="37" spans="16:20" x14ac:dyDescent="0.3">
      <c r="P37" t="str">
        <f t="shared" si="1"/>
        <v>200001_100009</v>
      </c>
      <c r="Q37">
        <v>200001</v>
      </c>
      <c r="R37">
        <v>100009</v>
      </c>
      <c r="S37">
        <v>884</v>
      </c>
      <c r="T37">
        <f t="shared" si="2"/>
        <v>0</v>
      </c>
    </row>
    <row r="38" spans="16:20" x14ac:dyDescent="0.3">
      <c r="P38" t="str">
        <f t="shared" si="1"/>
        <v>200001_300007</v>
      </c>
      <c r="Q38">
        <v>200001</v>
      </c>
      <c r="R38">
        <v>300007</v>
      </c>
      <c r="S38">
        <v>148</v>
      </c>
      <c r="T38">
        <f t="shared" si="2"/>
        <v>0</v>
      </c>
    </row>
    <row r="39" spans="16:20" x14ac:dyDescent="0.3">
      <c r="P39" t="str">
        <f t="shared" si="1"/>
        <v>200001_500009</v>
      </c>
      <c r="Q39">
        <v>200001</v>
      </c>
      <c r="R39">
        <v>500009</v>
      </c>
      <c r="S39">
        <v>915</v>
      </c>
      <c r="T39">
        <f t="shared" si="2"/>
        <v>0</v>
      </c>
    </row>
    <row r="40" spans="16:20" x14ac:dyDescent="0.3">
      <c r="P40" t="str">
        <f t="shared" si="1"/>
        <v>200001_500010</v>
      </c>
      <c r="Q40">
        <v>200001</v>
      </c>
      <c r="R40">
        <v>500010</v>
      </c>
      <c r="S40">
        <v>128</v>
      </c>
      <c r="T40">
        <f t="shared" si="2"/>
        <v>0</v>
      </c>
    </row>
    <row r="41" spans="16:20" x14ac:dyDescent="0.3">
      <c r="P41" t="str">
        <f t="shared" si="1"/>
        <v>200001_500011</v>
      </c>
      <c r="Q41">
        <v>200001</v>
      </c>
      <c r="R41">
        <v>500011</v>
      </c>
      <c r="S41">
        <v>729</v>
      </c>
      <c r="T41">
        <f t="shared" si="2"/>
        <v>0</v>
      </c>
    </row>
    <row r="42" spans="16:20" x14ac:dyDescent="0.3">
      <c r="P42" t="str">
        <f t="shared" si="1"/>
        <v>200001_600009</v>
      </c>
      <c r="Q42">
        <v>200001</v>
      </c>
      <c r="R42">
        <v>600009</v>
      </c>
      <c r="S42">
        <v>629</v>
      </c>
      <c r="T42">
        <f t="shared" si="2"/>
        <v>0</v>
      </c>
    </row>
    <row r="43" spans="16:20" x14ac:dyDescent="0.3">
      <c r="P43" t="str">
        <f t="shared" si="1"/>
        <v>300001_6</v>
      </c>
      <c r="Q43">
        <v>300001</v>
      </c>
      <c r="R43">
        <v>6</v>
      </c>
      <c r="S43">
        <v>421</v>
      </c>
      <c r="T43">
        <f t="shared" si="2"/>
        <v>0</v>
      </c>
    </row>
    <row r="44" spans="16:20" x14ac:dyDescent="0.3">
      <c r="P44" t="str">
        <f t="shared" si="1"/>
        <v>300001_8</v>
      </c>
      <c r="Q44">
        <v>300001</v>
      </c>
      <c r="R44">
        <v>8</v>
      </c>
      <c r="S44">
        <v>96</v>
      </c>
      <c r="T44">
        <f t="shared" si="2"/>
        <v>0</v>
      </c>
    </row>
    <row r="45" spans="16:20" x14ac:dyDescent="0.3">
      <c r="P45" t="str">
        <f t="shared" si="1"/>
        <v>300001_9</v>
      </c>
      <c r="Q45">
        <v>300001</v>
      </c>
      <c r="R45">
        <v>9</v>
      </c>
      <c r="S45">
        <v>581</v>
      </c>
      <c r="T45">
        <f t="shared" si="2"/>
        <v>0</v>
      </c>
    </row>
    <row r="46" spans="16:20" x14ac:dyDescent="0.3">
      <c r="P46" t="str">
        <f t="shared" si="1"/>
        <v>300001_10</v>
      </c>
      <c r="Q46">
        <v>300001</v>
      </c>
      <c r="R46">
        <v>10</v>
      </c>
      <c r="S46">
        <v>639</v>
      </c>
      <c r="T46">
        <f t="shared" si="2"/>
        <v>0</v>
      </c>
    </row>
    <row r="47" spans="16:20" x14ac:dyDescent="0.3">
      <c r="P47" t="str">
        <f t="shared" si="1"/>
        <v>300001_100009</v>
      </c>
      <c r="Q47">
        <v>300001</v>
      </c>
      <c r="R47">
        <v>100009</v>
      </c>
      <c r="S47">
        <v>157</v>
      </c>
      <c r="T47">
        <f t="shared" si="2"/>
        <v>0</v>
      </c>
    </row>
    <row r="48" spans="16:20" x14ac:dyDescent="0.3">
      <c r="P48" t="str">
        <f t="shared" si="1"/>
        <v>300001_300007</v>
      </c>
      <c r="Q48">
        <v>300001</v>
      </c>
      <c r="R48">
        <v>300007</v>
      </c>
      <c r="S48">
        <v>627</v>
      </c>
      <c r="T48">
        <f t="shared" si="2"/>
        <v>0</v>
      </c>
    </row>
    <row r="49" spans="16:20" x14ac:dyDescent="0.3">
      <c r="P49" t="str">
        <f t="shared" si="1"/>
        <v>300001_500009</v>
      </c>
      <c r="Q49">
        <v>300001</v>
      </c>
      <c r="R49">
        <v>500009</v>
      </c>
      <c r="S49">
        <v>514</v>
      </c>
      <c r="T49">
        <f t="shared" si="2"/>
        <v>0</v>
      </c>
    </row>
    <row r="50" spans="16:20" x14ac:dyDescent="0.3">
      <c r="P50" t="str">
        <f t="shared" si="1"/>
        <v>300001_500010</v>
      </c>
      <c r="Q50">
        <v>300001</v>
      </c>
      <c r="R50">
        <v>500010</v>
      </c>
      <c r="S50">
        <v>830</v>
      </c>
      <c r="T50">
        <f t="shared" si="2"/>
        <v>0</v>
      </c>
    </row>
    <row r="51" spans="16:20" x14ac:dyDescent="0.3">
      <c r="P51" t="str">
        <f t="shared" si="1"/>
        <v>300001_500011</v>
      </c>
      <c r="Q51">
        <v>300001</v>
      </c>
      <c r="R51">
        <v>500011</v>
      </c>
      <c r="S51">
        <v>386</v>
      </c>
      <c r="T51">
        <f t="shared" si="2"/>
        <v>0</v>
      </c>
    </row>
    <row r="52" spans="16:20" x14ac:dyDescent="0.3">
      <c r="P52" t="str">
        <f t="shared" si="1"/>
        <v>300001_600009</v>
      </c>
      <c r="Q52">
        <v>300001</v>
      </c>
      <c r="R52">
        <v>600009</v>
      </c>
      <c r="S52">
        <v>994</v>
      </c>
      <c r="T52">
        <f t="shared" si="2"/>
        <v>0</v>
      </c>
    </row>
    <row r="53" spans="16:20" x14ac:dyDescent="0.3">
      <c r="P53" t="str">
        <f t="shared" si="1"/>
        <v>400001_6</v>
      </c>
      <c r="Q53">
        <v>400001</v>
      </c>
      <c r="R53">
        <v>6</v>
      </c>
      <c r="S53">
        <v>212</v>
      </c>
      <c r="T53">
        <f t="shared" si="2"/>
        <v>0</v>
      </c>
    </row>
    <row r="54" spans="16:20" x14ac:dyDescent="0.3">
      <c r="P54" t="str">
        <f t="shared" si="1"/>
        <v>400001_8</v>
      </c>
      <c r="Q54">
        <v>400001</v>
      </c>
      <c r="R54">
        <v>8</v>
      </c>
      <c r="S54">
        <v>422</v>
      </c>
      <c r="T54">
        <f t="shared" si="2"/>
        <v>0</v>
      </c>
    </row>
    <row r="55" spans="16:20" x14ac:dyDescent="0.3">
      <c r="P55" t="str">
        <f t="shared" si="1"/>
        <v>400001_9</v>
      </c>
      <c r="Q55">
        <v>400001</v>
      </c>
      <c r="R55">
        <v>9</v>
      </c>
      <c r="S55">
        <v>67</v>
      </c>
      <c r="T55">
        <f t="shared" si="2"/>
        <v>0</v>
      </c>
    </row>
    <row r="56" spans="16:20" x14ac:dyDescent="0.3">
      <c r="P56" t="str">
        <f t="shared" si="1"/>
        <v>400001_10</v>
      </c>
      <c r="Q56">
        <v>400001</v>
      </c>
      <c r="R56">
        <v>10</v>
      </c>
      <c r="S56">
        <v>347</v>
      </c>
      <c r="T56">
        <f t="shared" si="2"/>
        <v>0</v>
      </c>
    </row>
    <row r="57" spans="16:20" x14ac:dyDescent="0.3">
      <c r="P57" t="str">
        <f t="shared" si="1"/>
        <v>400001_100009</v>
      </c>
      <c r="Q57">
        <v>400001</v>
      </c>
      <c r="R57">
        <v>100009</v>
      </c>
      <c r="S57">
        <v>761</v>
      </c>
      <c r="T57">
        <f t="shared" si="2"/>
        <v>0</v>
      </c>
    </row>
    <row r="58" spans="16:20" x14ac:dyDescent="0.3">
      <c r="P58" t="str">
        <f t="shared" si="1"/>
        <v>400001_300007</v>
      </c>
      <c r="Q58">
        <v>400001</v>
      </c>
      <c r="R58">
        <v>300007</v>
      </c>
      <c r="S58">
        <v>713</v>
      </c>
      <c r="T58">
        <f t="shared" si="2"/>
        <v>0</v>
      </c>
    </row>
    <row r="59" spans="16:20" x14ac:dyDescent="0.3">
      <c r="P59" t="str">
        <f t="shared" si="1"/>
        <v>400001_500009</v>
      </c>
      <c r="Q59">
        <v>400001</v>
      </c>
      <c r="R59">
        <v>500009</v>
      </c>
      <c r="S59">
        <v>90</v>
      </c>
      <c r="T59">
        <f t="shared" si="2"/>
        <v>0</v>
      </c>
    </row>
    <row r="60" spans="16:20" x14ac:dyDescent="0.3">
      <c r="P60" t="str">
        <f t="shared" si="1"/>
        <v>400001_500010</v>
      </c>
      <c r="Q60">
        <v>400001</v>
      </c>
      <c r="R60">
        <v>500010</v>
      </c>
      <c r="S60">
        <v>686</v>
      </c>
      <c r="T60">
        <f t="shared" si="2"/>
        <v>0</v>
      </c>
    </row>
    <row r="61" spans="16:20" x14ac:dyDescent="0.3">
      <c r="P61" t="str">
        <f t="shared" si="1"/>
        <v>400001_500011</v>
      </c>
      <c r="Q61">
        <v>400001</v>
      </c>
      <c r="R61">
        <v>500011</v>
      </c>
      <c r="S61">
        <v>37</v>
      </c>
      <c r="T61">
        <f t="shared" si="2"/>
        <v>0</v>
      </c>
    </row>
    <row r="62" spans="16:20" x14ac:dyDescent="0.3">
      <c r="P62" t="str">
        <f t="shared" si="1"/>
        <v>400001_600009</v>
      </c>
      <c r="Q62">
        <v>400001</v>
      </c>
      <c r="R62">
        <v>600009</v>
      </c>
      <c r="S62">
        <v>845</v>
      </c>
      <c r="T62">
        <f t="shared" si="2"/>
        <v>0</v>
      </c>
    </row>
    <row r="63" spans="16:20" x14ac:dyDescent="0.3">
      <c r="P63" t="str">
        <f t="shared" si="1"/>
        <v>400002_6</v>
      </c>
      <c r="Q63">
        <v>400002</v>
      </c>
      <c r="R63">
        <v>6</v>
      </c>
      <c r="S63">
        <v>655</v>
      </c>
      <c r="T63">
        <f t="shared" si="2"/>
        <v>0</v>
      </c>
    </row>
    <row r="64" spans="16:20" x14ac:dyDescent="0.3">
      <c r="P64" t="str">
        <f t="shared" si="1"/>
        <v>400002_8</v>
      </c>
      <c r="Q64">
        <v>400002</v>
      </c>
      <c r="R64">
        <v>8</v>
      </c>
      <c r="S64">
        <v>843</v>
      </c>
      <c r="T64">
        <f t="shared" si="2"/>
        <v>0</v>
      </c>
    </row>
    <row r="65" spans="16:20" x14ac:dyDescent="0.3">
      <c r="P65" t="str">
        <f t="shared" si="1"/>
        <v>400002_9</v>
      </c>
      <c r="Q65">
        <v>400002</v>
      </c>
      <c r="R65">
        <v>9</v>
      </c>
      <c r="S65">
        <v>872</v>
      </c>
      <c r="T65">
        <f t="shared" si="2"/>
        <v>0</v>
      </c>
    </row>
    <row r="66" spans="16:20" x14ac:dyDescent="0.3">
      <c r="P66" t="str">
        <f t="shared" si="1"/>
        <v>400002_10</v>
      </c>
      <c r="Q66">
        <v>400002</v>
      </c>
      <c r="R66">
        <v>10</v>
      </c>
      <c r="S66">
        <v>524</v>
      </c>
      <c r="T66">
        <f t="shared" si="2"/>
        <v>0</v>
      </c>
    </row>
    <row r="67" spans="16:20" x14ac:dyDescent="0.3">
      <c r="P67" t="str">
        <f t="shared" si="1"/>
        <v>400002_100009</v>
      </c>
      <c r="Q67">
        <v>400002</v>
      </c>
      <c r="R67">
        <v>100009</v>
      </c>
      <c r="S67">
        <v>254</v>
      </c>
      <c r="T67">
        <f t="shared" si="2"/>
        <v>0</v>
      </c>
    </row>
    <row r="68" spans="16:20" x14ac:dyDescent="0.3">
      <c r="P68" t="str">
        <f t="shared" ref="P68:P102" si="3">Q68&amp;"_"&amp;R68</f>
        <v>400002_300007</v>
      </c>
      <c r="Q68">
        <v>400002</v>
      </c>
      <c r="R68">
        <v>300007</v>
      </c>
      <c r="S68">
        <v>38</v>
      </c>
      <c r="T68">
        <f t="shared" si="2"/>
        <v>0</v>
      </c>
    </row>
    <row r="69" spans="16:20" x14ac:dyDescent="0.3">
      <c r="P69" t="str">
        <f t="shared" si="3"/>
        <v>400002_500009</v>
      </c>
      <c r="Q69">
        <v>400002</v>
      </c>
      <c r="R69">
        <v>500009</v>
      </c>
      <c r="S69">
        <v>915</v>
      </c>
      <c r="T69">
        <f t="shared" si="2"/>
        <v>0</v>
      </c>
    </row>
    <row r="70" spans="16:20" x14ac:dyDescent="0.3">
      <c r="P70" t="str">
        <f t="shared" si="3"/>
        <v>400002_500010</v>
      </c>
      <c r="Q70">
        <v>400002</v>
      </c>
      <c r="R70">
        <v>500010</v>
      </c>
      <c r="S70">
        <v>800</v>
      </c>
      <c r="T70">
        <f t="shared" si="2"/>
        <v>0</v>
      </c>
    </row>
    <row r="71" spans="16:20" x14ac:dyDescent="0.3">
      <c r="P71" t="str">
        <f t="shared" si="3"/>
        <v>400002_500011</v>
      </c>
      <c r="Q71">
        <v>400002</v>
      </c>
      <c r="R71">
        <v>500011</v>
      </c>
      <c r="S71">
        <v>354</v>
      </c>
      <c r="T71">
        <f t="shared" si="2"/>
        <v>0</v>
      </c>
    </row>
    <row r="72" spans="16:20" x14ac:dyDescent="0.3">
      <c r="P72" t="str">
        <f t="shared" si="3"/>
        <v>400002_600009</v>
      </c>
      <c r="Q72">
        <v>400002</v>
      </c>
      <c r="R72">
        <v>600009</v>
      </c>
      <c r="S72">
        <v>182</v>
      </c>
      <c r="T72">
        <f t="shared" ref="T72:T102" si="4">IF($Q72=2,$S72/SUMIF($Q$3:$Q$102,2,$S$3:$S$102),0)</f>
        <v>0</v>
      </c>
    </row>
    <row r="73" spans="16:20" x14ac:dyDescent="0.3">
      <c r="P73" t="str">
        <f t="shared" si="3"/>
        <v>500001_6</v>
      </c>
      <c r="Q73">
        <v>500001</v>
      </c>
      <c r="R73">
        <v>6</v>
      </c>
      <c r="S73">
        <v>219</v>
      </c>
      <c r="T73">
        <f t="shared" si="4"/>
        <v>0</v>
      </c>
    </row>
    <row r="74" spans="16:20" x14ac:dyDescent="0.3">
      <c r="P74" t="str">
        <f t="shared" si="3"/>
        <v>500001_8</v>
      </c>
      <c r="Q74">
        <v>500001</v>
      </c>
      <c r="R74">
        <v>8</v>
      </c>
      <c r="S74">
        <v>60</v>
      </c>
      <c r="T74">
        <f t="shared" si="4"/>
        <v>0</v>
      </c>
    </row>
    <row r="75" spans="16:20" x14ac:dyDescent="0.3">
      <c r="P75" t="str">
        <f t="shared" si="3"/>
        <v>500001_9</v>
      </c>
      <c r="Q75">
        <v>500001</v>
      </c>
      <c r="R75">
        <v>9</v>
      </c>
      <c r="S75">
        <v>939</v>
      </c>
      <c r="T75">
        <f t="shared" si="4"/>
        <v>0</v>
      </c>
    </row>
    <row r="76" spans="16:20" x14ac:dyDescent="0.3">
      <c r="P76" t="str">
        <f t="shared" si="3"/>
        <v>500001_10</v>
      </c>
      <c r="Q76">
        <v>500001</v>
      </c>
      <c r="R76">
        <v>10</v>
      </c>
      <c r="S76">
        <v>151</v>
      </c>
      <c r="T76">
        <f t="shared" si="4"/>
        <v>0</v>
      </c>
    </row>
    <row r="77" spans="16:20" x14ac:dyDescent="0.3">
      <c r="P77" t="str">
        <f t="shared" si="3"/>
        <v>500001_100009</v>
      </c>
      <c r="Q77">
        <v>500001</v>
      </c>
      <c r="R77">
        <v>100009</v>
      </c>
      <c r="S77">
        <v>573</v>
      </c>
      <c r="T77">
        <f t="shared" si="4"/>
        <v>0</v>
      </c>
    </row>
    <row r="78" spans="16:20" x14ac:dyDescent="0.3">
      <c r="P78" t="str">
        <f t="shared" si="3"/>
        <v>500001_300007</v>
      </c>
      <c r="Q78">
        <v>500001</v>
      </c>
      <c r="R78">
        <v>300007</v>
      </c>
      <c r="S78">
        <v>26</v>
      </c>
      <c r="T78">
        <f t="shared" si="4"/>
        <v>0</v>
      </c>
    </row>
    <row r="79" spans="16:20" x14ac:dyDescent="0.3">
      <c r="P79" t="str">
        <f t="shared" si="3"/>
        <v>500001_500009</v>
      </c>
      <c r="Q79">
        <v>500001</v>
      </c>
      <c r="R79">
        <v>500009</v>
      </c>
      <c r="S79">
        <v>689</v>
      </c>
      <c r="T79">
        <f t="shared" si="4"/>
        <v>0</v>
      </c>
    </row>
    <row r="80" spans="16:20" x14ac:dyDescent="0.3">
      <c r="P80" t="str">
        <f t="shared" si="3"/>
        <v>500001_500010</v>
      </c>
      <c r="Q80">
        <v>500001</v>
      </c>
      <c r="R80">
        <v>500010</v>
      </c>
      <c r="S80">
        <v>866</v>
      </c>
      <c r="T80">
        <f t="shared" si="4"/>
        <v>0</v>
      </c>
    </row>
    <row r="81" spans="16:20" x14ac:dyDescent="0.3">
      <c r="P81" t="str">
        <f t="shared" si="3"/>
        <v>500001_500011</v>
      </c>
      <c r="Q81">
        <v>500001</v>
      </c>
      <c r="R81">
        <v>500011</v>
      </c>
      <c r="S81">
        <v>683</v>
      </c>
      <c r="T81">
        <f t="shared" si="4"/>
        <v>0</v>
      </c>
    </row>
    <row r="82" spans="16:20" x14ac:dyDescent="0.3">
      <c r="P82" t="str">
        <f t="shared" si="3"/>
        <v>500001_600009</v>
      </c>
      <c r="Q82">
        <v>500001</v>
      </c>
      <c r="R82">
        <v>600009</v>
      </c>
      <c r="S82">
        <v>265</v>
      </c>
      <c r="T82">
        <f t="shared" si="4"/>
        <v>0</v>
      </c>
    </row>
    <row r="83" spans="16:20" x14ac:dyDescent="0.3">
      <c r="P83" t="str">
        <f t="shared" si="3"/>
        <v>600001_6</v>
      </c>
      <c r="Q83">
        <v>600001</v>
      </c>
      <c r="R83">
        <v>6</v>
      </c>
      <c r="S83">
        <v>9</v>
      </c>
      <c r="T83">
        <f t="shared" si="4"/>
        <v>0</v>
      </c>
    </row>
    <row r="84" spans="16:20" x14ac:dyDescent="0.3">
      <c r="P84" t="str">
        <f t="shared" si="3"/>
        <v>600001_8</v>
      </c>
      <c r="Q84">
        <v>600001</v>
      </c>
      <c r="R84">
        <v>8</v>
      </c>
      <c r="S84">
        <v>333</v>
      </c>
      <c r="T84">
        <f t="shared" si="4"/>
        <v>0</v>
      </c>
    </row>
    <row r="85" spans="16:20" x14ac:dyDescent="0.3">
      <c r="P85" t="str">
        <f t="shared" si="3"/>
        <v>600001_9</v>
      </c>
      <c r="Q85">
        <v>600001</v>
      </c>
      <c r="R85">
        <v>9</v>
      </c>
      <c r="S85">
        <v>884</v>
      </c>
      <c r="T85">
        <f t="shared" si="4"/>
        <v>0</v>
      </c>
    </row>
    <row r="86" spans="16:20" x14ac:dyDescent="0.3">
      <c r="P86" t="str">
        <f t="shared" si="3"/>
        <v>600001_10</v>
      </c>
      <c r="Q86">
        <v>600001</v>
      </c>
      <c r="R86">
        <v>10</v>
      </c>
      <c r="S86">
        <v>457</v>
      </c>
      <c r="T86">
        <f t="shared" si="4"/>
        <v>0</v>
      </c>
    </row>
    <row r="87" spans="16:20" x14ac:dyDescent="0.3">
      <c r="P87" t="str">
        <f t="shared" si="3"/>
        <v>600001_100009</v>
      </c>
      <c r="Q87">
        <v>600001</v>
      </c>
      <c r="R87">
        <v>100009</v>
      </c>
      <c r="S87">
        <v>366</v>
      </c>
      <c r="T87">
        <f t="shared" si="4"/>
        <v>0</v>
      </c>
    </row>
    <row r="88" spans="16:20" x14ac:dyDescent="0.3">
      <c r="P88" t="str">
        <f t="shared" si="3"/>
        <v>600001_300007</v>
      </c>
      <c r="Q88">
        <v>600001</v>
      </c>
      <c r="R88">
        <v>300007</v>
      </c>
      <c r="S88">
        <v>178</v>
      </c>
      <c r="T88">
        <f t="shared" si="4"/>
        <v>0</v>
      </c>
    </row>
    <row r="89" spans="16:20" x14ac:dyDescent="0.3">
      <c r="P89" t="str">
        <f t="shared" si="3"/>
        <v>600001_500009</v>
      </c>
      <c r="Q89">
        <v>600001</v>
      </c>
      <c r="R89">
        <v>500009</v>
      </c>
      <c r="S89">
        <v>187</v>
      </c>
      <c r="T89">
        <f t="shared" si="4"/>
        <v>0</v>
      </c>
    </row>
    <row r="90" spans="16:20" x14ac:dyDescent="0.3">
      <c r="P90" t="str">
        <f t="shared" si="3"/>
        <v>600001_500010</v>
      </c>
      <c r="Q90">
        <v>600001</v>
      </c>
      <c r="R90">
        <v>500010</v>
      </c>
      <c r="S90">
        <v>922</v>
      </c>
      <c r="T90">
        <f t="shared" si="4"/>
        <v>0</v>
      </c>
    </row>
    <row r="91" spans="16:20" x14ac:dyDescent="0.3">
      <c r="P91" t="str">
        <f t="shared" si="3"/>
        <v>600001_500011</v>
      </c>
      <c r="Q91">
        <v>600001</v>
      </c>
      <c r="R91">
        <v>500011</v>
      </c>
      <c r="S91">
        <v>449</v>
      </c>
      <c r="T91">
        <f t="shared" si="4"/>
        <v>0</v>
      </c>
    </row>
    <row r="92" spans="16:20" x14ac:dyDescent="0.3">
      <c r="P92" t="str">
        <f t="shared" si="3"/>
        <v>600001_600009</v>
      </c>
      <c r="Q92">
        <v>600001</v>
      </c>
      <c r="R92">
        <v>600009</v>
      </c>
      <c r="S92">
        <v>694</v>
      </c>
      <c r="T92">
        <f t="shared" si="4"/>
        <v>0</v>
      </c>
    </row>
    <row r="93" spans="16:20" x14ac:dyDescent="0.3">
      <c r="P93" t="str">
        <f t="shared" si="3"/>
        <v>700001_6</v>
      </c>
      <c r="Q93">
        <v>700001</v>
      </c>
      <c r="R93">
        <v>6</v>
      </c>
      <c r="S93">
        <v>362</v>
      </c>
      <c r="T93">
        <f t="shared" si="4"/>
        <v>0</v>
      </c>
    </row>
    <row r="94" spans="16:20" x14ac:dyDescent="0.3">
      <c r="P94" t="str">
        <f t="shared" si="3"/>
        <v>700001_8</v>
      </c>
      <c r="Q94">
        <v>700001</v>
      </c>
      <c r="R94">
        <v>8</v>
      </c>
      <c r="S94">
        <v>523</v>
      </c>
      <c r="T94">
        <f t="shared" si="4"/>
        <v>0</v>
      </c>
    </row>
    <row r="95" spans="16:20" x14ac:dyDescent="0.3">
      <c r="P95" t="str">
        <f t="shared" si="3"/>
        <v>700001_9</v>
      </c>
      <c r="Q95">
        <v>700001</v>
      </c>
      <c r="R95">
        <v>9</v>
      </c>
      <c r="S95">
        <v>245</v>
      </c>
      <c r="T95">
        <f t="shared" si="4"/>
        <v>0</v>
      </c>
    </row>
    <row r="96" spans="16:20" x14ac:dyDescent="0.3">
      <c r="P96" t="str">
        <f t="shared" si="3"/>
        <v>700001_10</v>
      </c>
      <c r="Q96">
        <v>700001</v>
      </c>
      <c r="R96">
        <v>10</v>
      </c>
      <c r="S96">
        <v>583</v>
      </c>
      <c r="T96">
        <f t="shared" si="4"/>
        <v>0</v>
      </c>
    </row>
    <row r="97" spans="16:20" x14ac:dyDescent="0.3">
      <c r="P97" t="str">
        <f t="shared" si="3"/>
        <v>700001_100009</v>
      </c>
      <c r="Q97">
        <v>700001</v>
      </c>
      <c r="R97">
        <v>100009</v>
      </c>
      <c r="S97">
        <v>861</v>
      </c>
      <c r="T97">
        <f t="shared" si="4"/>
        <v>0</v>
      </c>
    </row>
    <row r="98" spans="16:20" x14ac:dyDescent="0.3">
      <c r="P98" t="str">
        <f t="shared" si="3"/>
        <v>700001_300007</v>
      </c>
      <c r="Q98">
        <v>700001</v>
      </c>
      <c r="R98">
        <v>300007</v>
      </c>
      <c r="S98">
        <v>713</v>
      </c>
      <c r="T98">
        <f t="shared" si="4"/>
        <v>0</v>
      </c>
    </row>
    <row r="99" spans="16:20" x14ac:dyDescent="0.3">
      <c r="P99" t="str">
        <f t="shared" si="3"/>
        <v>700001_500009</v>
      </c>
      <c r="Q99">
        <v>700001</v>
      </c>
      <c r="R99">
        <v>500009</v>
      </c>
      <c r="S99">
        <v>897</v>
      </c>
      <c r="T99">
        <f t="shared" si="4"/>
        <v>0</v>
      </c>
    </row>
    <row r="100" spans="16:20" x14ac:dyDescent="0.3">
      <c r="P100" t="str">
        <f t="shared" si="3"/>
        <v>700001_500010</v>
      </c>
      <c r="Q100">
        <v>700001</v>
      </c>
      <c r="R100">
        <v>500010</v>
      </c>
      <c r="S100">
        <v>178</v>
      </c>
      <c r="T100">
        <f t="shared" si="4"/>
        <v>0</v>
      </c>
    </row>
    <row r="101" spans="16:20" x14ac:dyDescent="0.3">
      <c r="P101" t="str">
        <f t="shared" si="3"/>
        <v>700001_500011</v>
      </c>
      <c r="Q101">
        <v>700001</v>
      </c>
      <c r="R101">
        <v>500011</v>
      </c>
      <c r="S101">
        <v>634</v>
      </c>
      <c r="T101">
        <f t="shared" si="4"/>
        <v>0</v>
      </c>
    </row>
    <row r="102" spans="16:20" x14ac:dyDescent="0.3">
      <c r="P102" t="str">
        <f t="shared" si="3"/>
        <v>700001_600009</v>
      </c>
      <c r="Q102">
        <v>700001</v>
      </c>
      <c r="R102">
        <v>600009</v>
      </c>
      <c r="S102">
        <v>357</v>
      </c>
      <c r="T102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0FD-F4F0-4A90-9DFF-024D744FAB61}">
  <dimension ref="A1:G104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24</v>
      </c>
    </row>
    <row r="2" spans="1:7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>
        <v>26</v>
      </c>
      <c r="B3">
        <v>2</v>
      </c>
      <c r="C3">
        <v>3000001</v>
      </c>
      <c r="D3">
        <v>1</v>
      </c>
      <c r="E3">
        <v>0.93804100000000001</v>
      </c>
      <c r="F3">
        <v>0</v>
      </c>
      <c r="G3">
        <f>IF(D3&lt;D4,0,1)</f>
        <v>0</v>
      </c>
    </row>
    <row r="4" spans="1:7" x14ac:dyDescent="0.3">
      <c r="A4">
        <v>26</v>
      </c>
      <c r="B4">
        <v>2</v>
      </c>
      <c r="C4">
        <v>3000001</v>
      </c>
      <c r="D4">
        <v>2</v>
      </c>
      <c r="E4">
        <v>0.93888000000000005</v>
      </c>
      <c r="F4">
        <v>5.0000000000000001E-3</v>
      </c>
      <c r="G4">
        <f t="shared" ref="G4:G67" si="0">IF(D4&lt;D5,0,1)</f>
        <v>0</v>
      </c>
    </row>
    <row r="5" spans="1:7" x14ac:dyDescent="0.3">
      <c r="A5">
        <v>26</v>
      </c>
      <c r="B5">
        <v>2</v>
      </c>
      <c r="C5">
        <v>3000001</v>
      </c>
      <c r="D5">
        <v>3</v>
      </c>
      <c r="E5">
        <v>0.93979000000000001</v>
      </c>
      <c r="F5">
        <v>1.4999999999999999E-2</v>
      </c>
      <c r="G5">
        <f t="shared" si="0"/>
        <v>0</v>
      </c>
    </row>
    <row r="6" spans="1:7" x14ac:dyDescent="0.3">
      <c r="A6">
        <v>26</v>
      </c>
      <c r="B6">
        <v>2</v>
      </c>
      <c r="C6">
        <v>3000001</v>
      </c>
      <c r="D6">
        <v>4</v>
      </c>
      <c r="E6">
        <v>0.940774</v>
      </c>
      <c r="F6">
        <v>2.5000000000000001E-2</v>
      </c>
      <c r="G6">
        <f t="shared" si="0"/>
        <v>0</v>
      </c>
    </row>
    <row r="7" spans="1:7" x14ac:dyDescent="0.3">
      <c r="A7">
        <v>26</v>
      </c>
      <c r="B7">
        <v>2</v>
      </c>
      <c r="C7">
        <v>3000001</v>
      </c>
      <c r="D7">
        <v>5</v>
      </c>
      <c r="E7">
        <v>0.94183600000000001</v>
      </c>
      <c r="F7">
        <v>3.5000000000000003E-2</v>
      </c>
      <c r="G7">
        <f t="shared" si="0"/>
        <v>0</v>
      </c>
    </row>
    <row r="8" spans="1:7" x14ac:dyDescent="0.3">
      <c r="A8">
        <v>26</v>
      </c>
      <c r="B8">
        <v>2</v>
      </c>
      <c r="C8">
        <v>3000001</v>
      </c>
      <c r="D8">
        <v>6</v>
      </c>
      <c r="E8">
        <v>0.94297900000000001</v>
      </c>
      <c r="F8">
        <v>4.4999999999999998E-2</v>
      </c>
      <c r="G8">
        <f t="shared" si="0"/>
        <v>0</v>
      </c>
    </row>
    <row r="9" spans="1:7" x14ac:dyDescent="0.3">
      <c r="A9">
        <v>26</v>
      </c>
      <c r="B9">
        <v>2</v>
      </c>
      <c r="C9">
        <v>3000001</v>
      </c>
      <c r="D9">
        <v>7</v>
      </c>
      <c r="E9">
        <v>0.94420499999999996</v>
      </c>
      <c r="F9">
        <v>5.5E-2</v>
      </c>
      <c r="G9">
        <f t="shared" si="0"/>
        <v>0</v>
      </c>
    </row>
    <row r="10" spans="1:7" x14ac:dyDescent="0.3">
      <c r="A10">
        <v>26</v>
      </c>
      <c r="B10">
        <v>2</v>
      </c>
      <c r="C10">
        <v>3000001</v>
      </c>
      <c r="D10">
        <v>8</v>
      </c>
      <c r="E10">
        <v>0.94551300000000005</v>
      </c>
      <c r="F10">
        <v>6.5000000000000002E-2</v>
      </c>
      <c r="G10">
        <f t="shared" si="0"/>
        <v>0</v>
      </c>
    </row>
    <row r="11" spans="1:7" x14ac:dyDescent="0.3">
      <c r="A11">
        <v>26</v>
      </c>
      <c r="B11">
        <v>2</v>
      </c>
      <c r="C11">
        <v>3000001</v>
      </c>
      <c r="D11">
        <v>9</v>
      </c>
      <c r="E11">
        <v>0.94690300000000005</v>
      </c>
      <c r="F11">
        <v>7.4999999999999997E-2</v>
      </c>
      <c r="G11">
        <f t="shared" si="0"/>
        <v>0</v>
      </c>
    </row>
    <row r="12" spans="1:7" x14ac:dyDescent="0.3">
      <c r="A12">
        <v>26</v>
      </c>
      <c r="B12">
        <v>2</v>
      </c>
      <c r="C12">
        <v>3000001</v>
      </c>
      <c r="D12">
        <v>10</v>
      </c>
      <c r="E12">
        <v>0.94837099999999996</v>
      </c>
      <c r="F12">
        <v>8.5000000000000006E-2</v>
      </c>
      <c r="G12">
        <f t="shared" si="0"/>
        <v>0</v>
      </c>
    </row>
    <row r="13" spans="1:7" x14ac:dyDescent="0.3">
      <c r="A13">
        <v>26</v>
      </c>
      <c r="B13">
        <v>2</v>
      </c>
      <c r="C13">
        <v>3000001</v>
      </c>
      <c r="D13">
        <v>11</v>
      </c>
      <c r="E13">
        <v>0.94991199999999998</v>
      </c>
      <c r="F13">
        <v>9.5000000000000001E-2</v>
      </c>
      <c r="G13">
        <f t="shared" si="0"/>
        <v>0</v>
      </c>
    </row>
    <row r="14" spans="1:7" x14ac:dyDescent="0.3">
      <c r="A14">
        <v>26</v>
      </c>
      <c r="B14">
        <v>2</v>
      </c>
      <c r="C14">
        <v>3000001</v>
      </c>
      <c r="D14">
        <v>12</v>
      </c>
      <c r="E14">
        <v>0.95151799999999997</v>
      </c>
      <c r="F14">
        <v>0.105</v>
      </c>
      <c r="G14">
        <f t="shared" si="0"/>
        <v>0</v>
      </c>
    </row>
    <row r="15" spans="1:7" x14ac:dyDescent="0.3">
      <c r="A15">
        <v>26</v>
      </c>
      <c r="B15">
        <v>2</v>
      </c>
      <c r="C15">
        <v>3000001</v>
      </c>
      <c r="D15">
        <v>13</v>
      </c>
      <c r="E15">
        <v>0.95318599999999998</v>
      </c>
      <c r="F15">
        <v>0.115</v>
      </c>
      <c r="G15">
        <f t="shared" si="0"/>
        <v>0</v>
      </c>
    </row>
    <row r="16" spans="1:7" x14ac:dyDescent="0.3">
      <c r="A16">
        <v>26</v>
      </c>
      <c r="B16">
        <v>2</v>
      </c>
      <c r="C16">
        <v>3000001</v>
      </c>
      <c r="D16">
        <v>14</v>
      </c>
      <c r="E16">
        <v>0.95490799999999998</v>
      </c>
      <c r="F16">
        <v>0.125</v>
      </c>
      <c r="G16">
        <f t="shared" si="0"/>
        <v>0</v>
      </c>
    </row>
    <row r="17" spans="1:7" x14ac:dyDescent="0.3">
      <c r="A17">
        <v>26</v>
      </c>
      <c r="B17">
        <v>2</v>
      </c>
      <c r="C17">
        <v>3000001</v>
      </c>
      <c r="D17">
        <v>15</v>
      </c>
      <c r="E17">
        <v>0.95668600000000004</v>
      </c>
      <c r="F17">
        <v>0.13500000000000001</v>
      </c>
      <c r="G17">
        <f t="shared" si="0"/>
        <v>0</v>
      </c>
    </row>
    <row r="18" spans="1:7" x14ac:dyDescent="0.3">
      <c r="A18">
        <v>26</v>
      </c>
      <c r="B18">
        <v>2</v>
      </c>
      <c r="C18">
        <v>3000001</v>
      </c>
      <c r="D18">
        <v>16</v>
      </c>
      <c r="E18">
        <v>0.95852000000000004</v>
      </c>
      <c r="F18">
        <v>0.14499999999999999</v>
      </c>
      <c r="G18">
        <f t="shared" si="0"/>
        <v>0</v>
      </c>
    </row>
    <row r="19" spans="1:7" x14ac:dyDescent="0.3">
      <c r="A19">
        <v>26</v>
      </c>
      <c r="B19">
        <v>2</v>
      </c>
      <c r="C19">
        <v>3000001</v>
      </c>
      <c r="D19">
        <v>17</v>
      </c>
      <c r="E19">
        <v>0.96041900000000002</v>
      </c>
      <c r="F19">
        <v>0.155</v>
      </c>
      <c r="G19">
        <f t="shared" si="0"/>
        <v>0</v>
      </c>
    </row>
    <row r="20" spans="1:7" x14ac:dyDescent="0.3">
      <c r="A20">
        <v>26</v>
      </c>
      <c r="B20">
        <v>2</v>
      </c>
      <c r="C20">
        <v>3000001</v>
      </c>
      <c r="D20">
        <v>18</v>
      </c>
      <c r="E20">
        <v>0.96238900000000005</v>
      </c>
      <c r="F20">
        <v>0.16500000000000001</v>
      </c>
      <c r="G20">
        <f t="shared" si="0"/>
        <v>0</v>
      </c>
    </row>
    <row r="21" spans="1:7" x14ac:dyDescent="0.3">
      <c r="A21">
        <v>26</v>
      </c>
      <c r="B21">
        <v>2</v>
      </c>
      <c r="C21">
        <v>3000001</v>
      </c>
      <c r="D21">
        <v>19</v>
      </c>
      <c r="E21">
        <v>0.96443699999999999</v>
      </c>
      <c r="F21">
        <v>0.17499999999999999</v>
      </c>
      <c r="G21">
        <f t="shared" si="0"/>
        <v>0</v>
      </c>
    </row>
    <row r="22" spans="1:7" x14ac:dyDescent="0.3">
      <c r="A22">
        <v>26</v>
      </c>
      <c r="B22">
        <v>2</v>
      </c>
      <c r="C22">
        <v>3000001</v>
      </c>
      <c r="D22">
        <v>20</v>
      </c>
      <c r="E22">
        <v>0.96656399999999998</v>
      </c>
      <c r="F22">
        <v>0.185</v>
      </c>
      <c r="G22">
        <f t="shared" si="0"/>
        <v>0</v>
      </c>
    </row>
    <row r="23" spans="1:7" x14ac:dyDescent="0.3">
      <c r="A23">
        <v>26</v>
      </c>
      <c r="B23">
        <v>2</v>
      </c>
      <c r="C23">
        <v>3000001</v>
      </c>
      <c r="D23">
        <v>21</v>
      </c>
      <c r="E23">
        <v>0.96876700000000004</v>
      </c>
      <c r="F23">
        <v>0.19500000000000001</v>
      </c>
      <c r="G23">
        <f t="shared" si="0"/>
        <v>0</v>
      </c>
    </row>
    <row r="24" spans="1:7" x14ac:dyDescent="0.3">
      <c r="A24">
        <v>26</v>
      </c>
      <c r="B24">
        <v>2</v>
      </c>
      <c r="C24">
        <v>3000001</v>
      </c>
      <c r="D24">
        <v>22</v>
      </c>
      <c r="E24">
        <v>0.97104000000000001</v>
      </c>
      <c r="F24">
        <v>0.20499999999999999</v>
      </c>
      <c r="G24">
        <f t="shared" si="0"/>
        <v>0</v>
      </c>
    </row>
    <row r="25" spans="1:7" x14ac:dyDescent="0.3">
      <c r="A25">
        <v>26</v>
      </c>
      <c r="B25">
        <v>2</v>
      </c>
      <c r="C25">
        <v>3000001</v>
      </c>
      <c r="D25">
        <v>23</v>
      </c>
      <c r="E25">
        <v>0.97337200000000001</v>
      </c>
      <c r="F25">
        <v>0.215</v>
      </c>
      <c r="G25">
        <f t="shared" si="0"/>
        <v>0</v>
      </c>
    </row>
    <row r="26" spans="1:7" x14ac:dyDescent="0.3">
      <c r="A26">
        <v>26</v>
      </c>
      <c r="B26">
        <v>2</v>
      </c>
      <c r="C26">
        <v>3000001</v>
      </c>
      <c r="D26">
        <v>24</v>
      </c>
      <c r="E26">
        <v>0.97574899999999998</v>
      </c>
      <c r="F26">
        <v>0.22500000000000001</v>
      </c>
      <c r="G26">
        <f t="shared" si="0"/>
        <v>0</v>
      </c>
    </row>
    <row r="27" spans="1:7" x14ac:dyDescent="0.3">
      <c r="A27">
        <v>26</v>
      </c>
      <c r="B27">
        <v>2</v>
      </c>
      <c r="C27">
        <v>3000001</v>
      </c>
      <c r="D27">
        <v>25</v>
      </c>
      <c r="E27">
        <v>0.97814599999999996</v>
      </c>
      <c r="F27">
        <v>0.23499999999999999</v>
      </c>
      <c r="G27">
        <f t="shared" si="0"/>
        <v>0</v>
      </c>
    </row>
    <row r="28" spans="1:7" x14ac:dyDescent="0.3">
      <c r="A28">
        <v>26</v>
      </c>
      <c r="B28">
        <v>2</v>
      </c>
      <c r="C28">
        <v>3000001</v>
      </c>
      <c r="D28">
        <v>26</v>
      </c>
      <c r="E28">
        <v>0.98053199999999996</v>
      </c>
      <c r="F28">
        <v>0.245</v>
      </c>
      <c r="G28">
        <f t="shared" si="0"/>
        <v>0</v>
      </c>
    </row>
    <row r="29" spans="1:7" x14ac:dyDescent="0.3">
      <c r="A29">
        <v>26</v>
      </c>
      <c r="B29">
        <v>2</v>
      </c>
      <c r="C29">
        <v>3000001</v>
      </c>
      <c r="D29">
        <v>27</v>
      </c>
      <c r="E29">
        <v>0.98286799999999996</v>
      </c>
      <c r="F29">
        <v>0.255</v>
      </c>
      <c r="G29">
        <f t="shared" si="0"/>
        <v>0</v>
      </c>
    </row>
    <row r="30" spans="1:7" x14ac:dyDescent="0.3">
      <c r="A30">
        <v>26</v>
      </c>
      <c r="B30">
        <v>2</v>
      </c>
      <c r="C30">
        <v>3000001</v>
      </c>
      <c r="D30">
        <v>28</v>
      </c>
      <c r="E30">
        <v>0.98511400000000005</v>
      </c>
      <c r="F30">
        <v>0.26500000000000001</v>
      </c>
      <c r="G30">
        <f t="shared" si="0"/>
        <v>0</v>
      </c>
    </row>
    <row r="31" spans="1:7" x14ac:dyDescent="0.3">
      <c r="A31">
        <v>26</v>
      </c>
      <c r="B31">
        <v>2</v>
      </c>
      <c r="C31">
        <v>3000001</v>
      </c>
      <c r="D31">
        <v>29</v>
      </c>
      <c r="E31">
        <v>0.98723000000000005</v>
      </c>
      <c r="F31">
        <v>0.27500000000000002</v>
      </c>
      <c r="G31">
        <f t="shared" si="0"/>
        <v>0</v>
      </c>
    </row>
    <row r="32" spans="1:7" x14ac:dyDescent="0.3">
      <c r="A32">
        <v>26</v>
      </c>
      <c r="B32">
        <v>2</v>
      </c>
      <c r="C32">
        <v>3000001</v>
      </c>
      <c r="D32">
        <v>30</v>
      </c>
      <c r="E32">
        <v>0.98917999999999995</v>
      </c>
      <c r="F32">
        <v>0.28499999999999998</v>
      </c>
      <c r="G32">
        <f t="shared" si="0"/>
        <v>0</v>
      </c>
    </row>
    <row r="33" spans="1:7" x14ac:dyDescent="0.3">
      <c r="A33">
        <v>26</v>
      </c>
      <c r="B33">
        <v>2</v>
      </c>
      <c r="C33">
        <v>3000001</v>
      </c>
      <c r="D33">
        <v>31</v>
      </c>
      <c r="E33">
        <v>0.99094000000000004</v>
      </c>
      <c r="F33">
        <v>0.29499999999999998</v>
      </c>
      <c r="G33">
        <f t="shared" si="0"/>
        <v>0</v>
      </c>
    </row>
    <row r="34" spans="1:7" x14ac:dyDescent="0.3">
      <c r="A34">
        <v>26</v>
      </c>
      <c r="B34">
        <v>2</v>
      </c>
      <c r="C34">
        <v>3000001</v>
      </c>
      <c r="D34">
        <v>32</v>
      </c>
      <c r="E34">
        <v>0.99249399999999999</v>
      </c>
      <c r="F34">
        <v>0.30499999999999999</v>
      </c>
      <c r="G34">
        <f t="shared" si="0"/>
        <v>0</v>
      </c>
    </row>
    <row r="35" spans="1:7" x14ac:dyDescent="0.3">
      <c r="A35">
        <v>26</v>
      </c>
      <c r="B35">
        <v>2</v>
      </c>
      <c r="C35">
        <v>3000001</v>
      </c>
      <c r="D35">
        <v>33</v>
      </c>
      <c r="E35">
        <v>0.99383600000000005</v>
      </c>
      <c r="F35">
        <v>0.315</v>
      </c>
      <c r="G35">
        <f t="shared" si="0"/>
        <v>0</v>
      </c>
    </row>
    <row r="36" spans="1:7" x14ac:dyDescent="0.3">
      <c r="A36">
        <v>26</v>
      </c>
      <c r="B36">
        <v>2</v>
      </c>
      <c r="C36">
        <v>3000001</v>
      </c>
      <c r="D36">
        <v>34</v>
      </c>
      <c r="E36">
        <v>0.994973</v>
      </c>
      <c r="F36">
        <v>0.32500000000000001</v>
      </c>
      <c r="G36">
        <f t="shared" si="0"/>
        <v>0</v>
      </c>
    </row>
    <row r="37" spans="1:7" x14ac:dyDescent="0.3">
      <c r="A37">
        <v>26</v>
      </c>
      <c r="B37">
        <v>2</v>
      </c>
      <c r="C37">
        <v>3000001</v>
      </c>
      <c r="D37">
        <v>35</v>
      </c>
      <c r="E37">
        <v>0.995919</v>
      </c>
      <c r="F37">
        <v>0.33500000000000002</v>
      </c>
      <c r="G37">
        <f t="shared" si="0"/>
        <v>0</v>
      </c>
    </row>
    <row r="38" spans="1:7" x14ac:dyDescent="0.3">
      <c r="A38">
        <v>26</v>
      </c>
      <c r="B38">
        <v>2</v>
      </c>
      <c r="C38">
        <v>3000001</v>
      </c>
      <c r="D38">
        <v>36</v>
      </c>
      <c r="E38">
        <v>0.99669399999999997</v>
      </c>
      <c r="F38">
        <v>0.34499999999999997</v>
      </c>
      <c r="G38">
        <f t="shared" si="0"/>
        <v>0</v>
      </c>
    </row>
    <row r="39" spans="1:7" x14ac:dyDescent="0.3">
      <c r="A39">
        <v>26</v>
      </c>
      <c r="B39">
        <v>2</v>
      </c>
      <c r="C39">
        <v>3000001</v>
      </c>
      <c r="D39">
        <v>37</v>
      </c>
      <c r="E39">
        <v>0.99732200000000004</v>
      </c>
      <c r="F39">
        <v>0.35499999999999998</v>
      </c>
      <c r="G39">
        <f t="shared" si="0"/>
        <v>0</v>
      </c>
    </row>
    <row r="40" spans="1:7" x14ac:dyDescent="0.3">
      <c r="A40">
        <v>26</v>
      </c>
      <c r="B40">
        <v>2</v>
      </c>
      <c r="C40">
        <v>3000001</v>
      </c>
      <c r="D40">
        <v>38</v>
      </c>
      <c r="E40">
        <v>0.99782700000000002</v>
      </c>
      <c r="F40">
        <v>0.36499999999999999</v>
      </c>
      <c r="G40">
        <f t="shared" si="0"/>
        <v>0</v>
      </c>
    </row>
    <row r="41" spans="1:7" x14ac:dyDescent="0.3">
      <c r="A41">
        <v>26</v>
      </c>
      <c r="B41">
        <v>2</v>
      </c>
      <c r="C41">
        <v>3000001</v>
      </c>
      <c r="D41">
        <v>39</v>
      </c>
      <c r="E41">
        <v>0.99823200000000001</v>
      </c>
      <c r="F41">
        <v>0.375</v>
      </c>
      <c r="G41">
        <f t="shared" si="0"/>
        <v>0</v>
      </c>
    </row>
    <row r="42" spans="1:7" x14ac:dyDescent="0.3">
      <c r="A42">
        <v>26</v>
      </c>
      <c r="B42">
        <v>2</v>
      </c>
      <c r="C42">
        <v>3000001</v>
      </c>
      <c r="D42">
        <v>40</v>
      </c>
      <c r="E42">
        <v>0.99855700000000003</v>
      </c>
      <c r="F42">
        <v>0.38500000000000001</v>
      </c>
      <c r="G42">
        <f t="shared" si="0"/>
        <v>0</v>
      </c>
    </row>
    <row r="43" spans="1:7" x14ac:dyDescent="0.3">
      <c r="A43">
        <v>26</v>
      </c>
      <c r="B43">
        <v>2</v>
      </c>
      <c r="C43">
        <v>3000001</v>
      </c>
      <c r="D43">
        <v>41</v>
      </c>
      <c r="E43">
        <v>0.99881799999999998</v>
      </c>
      <c r="F43">
        <v>0.39500000000000002</v>
      </c>
      <c r="G43">
        <f t="shared" si="0"/>
        <v>0</v>
      </c>
    </row>
    <row r="44" spans="1:7" x14ac:dyDescent="0.3">
      <c r="A44">
        <v>26</v>
      </c>
      <c r="B44">
        <v>2</v>
      </c>
      <c r="C44">
        <v>3000001</v>
      </c>
      <c r="D44">
        <v>42</v>
      </c>
      <c r="E44">
        <v>0.99902899999999994</v>
      </c>
      <c r="F44">
        <v>0.40500000000000003</v>
      </c>
      <c r="G44">
        <f t="shared" si="0"/>
        <v>0</v>
      </c>
    </row>
    <row r="45" spans="1:7" x14ac:dyDescent="0.3">
      <c r="A45">
        <v>26</v>
      </c>
      <c r="B45">
        <v>2</v>
      </c>
      <c r="C45">
        <v>3000001</v>
      </c>
      <c r="D45">
        <v>43</v>
      </c>
      <c r="E45">
        <v>0.99919999999999998</v>
      </c>
      <c r="F45">
        <v>0.41499999999999998</v>
      </c>
      <c r="G45">
        <f t="shared" si="0"/>
        <v>0</v>
      </c>
    </row>
    <row r="46" spans="1:7" x14ac:dyDescent="0.3">
      <c r="A46">
        <v>26</v>
      </c>
      <c r="B46">
        <v>2</v>
      </c>
      <c r="C46">
        <v>3000001</v>
      </c>
      <c r="D46">
        <v>44</v>
      </c>
      <c r="E46">
        <v>0.99933899999999998</v>
      </c>
      <c r="F46">
        <v>0.42499999999999999</v>
      </c>
      <c r="G46">
        <f t="shared" si="0"/>
        <v>0</v>
      </c>
    </row>
    <row r="47" spans="1:7" x14ac:dyDescent="0.3">
      <c r="A47">
        <v>26</v>
      </c>
      <c r="B47">
        <v>2</v>
      </c>
      <c r="C47">
        <v>3000001</v>
      </c>
      <c r="D47">
        <v>45</v>
      </c>
      <c r="E47">
        <v>0.99945399999999995</v>
      </c>
      <c r="F47">
        <v>0.435</v>
      </c>
      <c r="G47">
        <f t="shared" si="0"/>
        <v>0</v>
      </c>
    </row>
    <row r="48" spans="1:7" x14ac:dyDescent="0.3">
      <c r="A48">
        <v>26</v>
      </c>
      <c r="B48">
        <v>2</v>
      </c>
      <c r="C48">
        <v>3000001</v>
      </c>
      <c r="D48">
        <v>46</v>
      </c>
      <c r="E48">
        <v>0.99954699999999996</v>
      </c>
      <c r="F48">
        <v>0.44500000000000001</v>
      </c>
      <c r="G48">
        <f t="shared" si="0"/>
        <v>0</v>
      </c>
    </row>
    <row r="49" spans="1:7" x14ac:dyDescent="0.3">
      <c r="A49">
        <v>26</v>
      </c>
      <c r="B49">
        <v>2</v>
      </c>
      <c r="C49">
        <v>3000001</v>
      </c>
      <c r="D49">
        <v>47</v>
      </c>
      <c r="E49">
        <v>0.99962399999999996</v>
      </c>
      <c r="F49">
        <v>0.45500000000000002</v>
      </c>
      <c r="G49">
        <f t="shared" si="0"/>
        <v>0</v>
      </c>
    </row>
    <row r="50" spans="1:7" x14ac:dyDescent="0.3">
      <c r="A50">
        <v>26</v>
      </c>
      <c r="B50">
        <v>2</v>
      </c>
      <c r="C50">
        <v>3000001</v>
      </c>
      <c r="D50">
        <v>48</v>
      </c>
      <c r="E50">
        <v>0.99968800000000002</v>
      </c>
      <c r="F50">
        <v>0.46500000000000002</v>
      </c>
      <c r="G50">
        <f t="shared" si="0"/>
        <v>0</v>
      </c>
    </row>
    <row r="51" spans="1:7" x14ac:dyDescent="0.3">
      <c r="A51">
        <v>26</v>
      </c>
      <c r="B51">
        <v>2</v>
      </c>
      <c r="C51">
        <v>3000001</v>
      </c>
      <c r="D51">
        <v>49</v>
      </c>
      <c r="E51">
        <v>0.99973999999999996</v>
      </c>
      <c r="F51">
        <v>0.47499999999999998</v>
      </c>
      <c r="G51">
        <f t="shared" si="0"/>
        <v>0</v>
      </c>
    </row>
    <row r="52" spans="1:7" x14ac:dyDescent="0.3">
      <c r="A52">
        <v>26</v>
      </c>
      <c r="B52">
        <v>2</v>
      </c>
      <c r="C52">
        <v>3000001</v>
      </c>
      <c r="D52">
        <v>50</v>
      </c>
      <c r="E52">
        <v>0.99978299999999998</v>
      </c>
      <c r="F52">
        <v>0.48499999999999999</v>
      </c>
      <c r="G52">
        <f t="shared" si="0"/>
        <v>0</v>
      </c>
    </row>
    <row r="53" spans="1:7" x14ac:dyDescent="0.3">
      <c r="A53">
        <v>26</v>
      </c>
      <c r="B53">
        <v>2</v>
      </c>
      <c r="C53">
        <v>3000001</v>
      </c>
      <c r="D53">
        <v>51</v>
      </c>
      <c r="E53">
        <v>0.99981900000000001</v>
      </c>
      <c r="F53">
        <v>0.495</v>
      </c>
      <c r="G53">
        <f t="shared" si="0"/>
        <v>0</v>
      </c>
    </row>
    <row r="54" spans="1:7" x14ac:dyDescent="0.3">
      <c r="A54">
        <v>26</v>
      </c>
      <c r="B54">
        <v>2</v>
      </c>
      <c r="C54">
        <v>3000001</v>
      </c>
      <c r="D54">
        <v>52</v>
      </c>
      <c r="E54">
        <v>0.99984899999999999</v>
      </c>
      <c r="F54">
        <v>0.505</v>
      </c>
      <c r="G54">
        <f t="shared" si="0"/>
        <v>0</v>
      </c>
    </row>
    <row r="55" spans="1:7" x14ac:dyDescent="0.3">
      <c r="A55">
        <v>26</v>
      </c>
      <c r="B55">
        <v>2</v>
      </c>
      <c r="C55">
        <v>3000001</v>
      </c>
      <c r="D55">
        <v>53</v>
      </c>
      <c r="E55">
        <v>0.99987300000000001</v>
      </c>
      <c r="F55">
        <v>0.51500000000000001</v>
      </c>
      <c r="G55">
        <f t="shared" si="0"/>
        <v>0</v>
      </c>
    </row>
    <row r="56" spans="1:7" x14ac:dyDescent="0.3">
      <c r="A56">
        <v>26</v>
      </c>
      <c r="B56">
        <v>2</v>
      </c>
      <c r="C56">
        <v>3000001</v>
      </c>
      <c r="D56">
        <v>54</v>
      </c>
      <c r="E56">
        <v>0.99989399999999995</v>
      </c>
      <c r="F56">
        <v>0.52500000000000002</v>
      </c>
      <c r="G56">
        <f t="shared" si="0"/>
        <v>0</v>
      </c>
    </row>
    <row r="57" spans="1:7" x14ac:dyDescent="0.3">
      <c r="A57">
        <v>26</v>
      </c>
      <c r="B57">
        <v>2</v>
      </c>
      <c r="C57">
        <v>3000001</v>
      </c>
      <c r="D57">
        <v>55</v>
      </c>
      <c r="E57">
        <v>0.99991099999999999</v>
      </c>
      <c r="F57">
        <v>0.53500000000000003</v>
      </c>
      <c r="G57">
        <f t="shared" si="0"/>
        <v>0</v>
      </c>
    </row>
    <row r="58" spans="1:7" x14ac:dyDescent="0.3">
      <c r="A58">
        <v>26</v>
      </c>
      <c r="B58">
        <v>2</v>
      </c>
      <c r="C58">
        <v>3000001</v>
      </c>
      <c r="D58">
        <v>56</v>
      </c>
      <c r="E58">
        <v>0.99992499999999995</v>
      </c>
      <c r="F58">
        <v>0.54500000000000004</v>
      </c>
      <c r="G58">
        <f t="shared" si="0"/>
        <v>0</v>
      </c>
    </row>
    <row r="59" spans="1:7" x14ac:dyDescent="0.3">
      <c r="A59">
        <v>26</v>
      </c>
      <c r="B59">
        <v>2</v>
      </c>
      <c r="C59">
        <v>3000001</v>
      </c>
      <c r="D59">
        <v>57</v>
      </c>
      <c r="E59">
        <v>0.99993699999999996</v>
      </c>
      <c r="F59">
        <v>0.55500000000000005</v>
      </c>
      <c r="G59">
        <f t="shared" si="0"/>
        <v>0</v>
      </c>
    </row>
    <row r="60" spans="1:7" x14ac:dyDescent="0.3">
      <c r="A60">
        <v>26</v>
      </c>
      <c r="B60">
        <v>2</v>
      </c>
      <c r="C60">
        <v>3000001</v>
      </c>
      <c r="D60">
        <v>58</v>
      </c>
      <c r="E60">
        <v>0.99994700000000003</v>
      </c>
      <c r="F60">
        <v>0.56499999999999995</v>
      </c>
      <c r="G60">
        <f t="shared" si="0"/>
        <v>0</v>
      </c>
    </row>
    <row r="61" spans="1:7" x14ac:dyDescent="0.3">
      <c r="A61">
        <v>26</v>
      </c>
      <c r="B61">
        <v>2</v>
      </c>
      <c r="C61">
        <v>3000001</v>
      </c>
      <c r="D61">
        <v>59</v>
      </c>
      <c r="E61">
        <v>0.99995500000000004</v>
      </c>
      <c r="F61">
        <v>0.57499999999999996</v>
      </c>
      <c r="G61">
        <f t="shared" si="0"/>
        <v>0</v>
      </c>
    </row>
    <row r="62" spans="1:7" x14ac:dyDescent="0.3">
      <c r="A62">
        <v>26</v>
      </c>
      <c r="B62">
        <v>2</v>
      </c>
      <c r="C62">
        <v>3000001</v>
      </c>
      <c r="D62">
        <v>60</v>
      </c>
      <c r="E62">
        <v>0.99996200000000002</v>
      </c>
      <c r="F62">
        <v>0.58499999999999996</v>
      </c>
      <c r="G62">
        <f t="shared" si="0"/>
        <v>0</v>
      </c>
    </row>
    <row r="63" spans="1:7" x14ac:dyDescent="0.3">
      <c r="A63">
        <v>26</v>
      </c>
      <c r="B63">
        <v>2</v>
      </c>
      <c r="C63">
        <v>3000001</v>
      </c>
      <c r="D63">
        <v>61</v>
      </c>
      <c r="E63">
        <v>0.99996799999999997</v>
      </c>
      <c r="F63">
        <v>0.59499999999999997</v>
      </c>
      <c r="G63">
        <f t="shared" si="0"/>
        <v>0</v>
      </c>
    </row>
    <row r="64" spans="1:7" x14ac:dyDescent="0.3">
      <c r="A64">
        <v>26</v>
      </c>
      <c r="B64">
        <v>2</v>
      </c>
      <c r="C64">
        <v>3000001</v>
      </c>
      <c r="D64">
        <v>62</v>
      </c>
      <c r="E64">
        <v>0.999973</v>
      </c>
      <c r="F64">
        <v>0.60499999999999998</v>
      </c>
      <c r="G64">
        <f t="shared" si="0"/>
        <v>0</v>
      </c>
    </row>
    <row r="65" spans="1:7" x14ac:dyDescent="0.3">
      <c r="A65">
        <v>26</v>
      </c>
      <c r="B65">
        <v>2</v>
      </c>
      <c r="C65">
        <v>3000001</v>
      </c>
      <c r="D65">
        <v>63</v>
      </c>
      <c r="E65">
        <v>0.999977</v>
      </c>
      <c r="F65">
        <v>0.61499999999999999</v>
      </c>
      <c r="G65">
        <f t="shared" si="0"/>
        <v>0</v>
      </c>
    </row>
    <row r="66" spans="1:7" x14ac:dyDescent="0.3">
      <c r="A66">
        <v>26</v>
      </c>
      <c r="B66">
        <v>2</v>
      </c>
      <c r="C66">
        <v>3000001</v>
      </c>
      <c r="D66">
        <v>64</v>
      </c>
      <c r="E66">
        <v>0.99998100000000001</v>
      </c>
      <c r="F66">
        <v>0.625</v>
      </c>
      <c r="G66">
        <f t="shared" si="0"/>
        <v>0</v>
      </c>
    </row>
    <row r="67" spans="1:7" x14ac:dyDescent="0.3">
      <c r="A67">
        <v>26</v>
      </c>
      <c r="B67">
        <v>2</v>
      </c>
      <c r="C67">
        <v>3000001</v>
      </c>
      <c r="D67">
        <v>65</v>
      </c>
      <c r="E67">
        <v>0.99998399999999998</v>
      </c>
      <c r="F67">
        <v>0.63500000000000001</v>
      </c>
      <c r="G67">
        <f t="shared" si="0"/>
        <v>0</v>
      </c>
    </row>
    <row r="68" spans="1:7" x14ac:dyDescent="0.3">
      <c r="A68">
        <v>26</v>
      </c>
      <c r="B68">
        <v>2</v>
      </c>
      <c r="C68">
        <v>3000001</v>
      </c>
      <c r="D68">
        <v>66</v>
      </c>
      <c r="E68">
        <v>0.99998600000000004</v>
      </c>
      <c r="F68">
        <v>0.64500000000000002</v>
      </c>
      <c r="G68">
        <f t="shared" ref="G68:G104" si="1">IF(D68&lt;D69,0,1)</f>
        <v>0</v>
      </c>
    </row>
    <row r="69" spans="1:7" x14ac:dyDescent="0.3">
      <c r="A69">
        <v>26</v>
      </c>
      <c r="B69">
        <v>2</v>
      </c>
      <c r="C69">
        <v>3000001</v>
      </c>
      <c r="D69">
        <v>67</v>
      </c>
      <c r="E69">
        <v>0.99998799999999999</v>
      </c>
      <c r="F69">
        <v>0.65500000000000003</v>
      </c>
      <c r="G69">
        <f t="shared" si="1"/>
        <v>0</v>
      </c>
    </row>
    <row r="70" spans="1:7" x14ac:dyDescent="0.3">
      <c r="A70">
        <v>26</v>
      </c>
      <c r="B70">
        <v>2</v>
      </c>
      <c r="C70">
        <v>3000001</v>
      </c>
      <c r="D70">
        <v>68</v>
      </c>
      <c r="E70">
        <v>0.99999000000000005</v>
      </c>
      <c r="F70">
        <v>0.66500000000000004</v>
      </c>
      <c r="G70">
        <f t="shared" si="1"/>
        <v>0</v>
      </c>
    </row>
    <row r="71" spans="1:7" x14ac:dyDescent="0.3">
      <c r="A71">
        <v>26</v>
      </c>
      <c r="B71">
        <v>2</v>
      </c>
      <c r="C71">
        <v>3000001</v>
      </c>
      <c r="D71">
        <v>69</v>
      </c>
      <c r="E71">
        <v>0.99999199999999999</v>
      </c>
      <c r="F71">
        <v>0.67500000000000004</v>
      </c>
      <c r="G71">
        <f t="shared" si="1"/>
        <v>0</v>
      </c>
    </row>
    <row r="72" spans="1:7" x14ac:dyDescent="0.3">
      <c r="A72">
        <v>26</v>
      </c>
      <c r="B72">
        <v>2</v>
      </c>
      <c r="C72">
        <v>3000001</v>
      </c>
      <c r="D72">
        <v>70</v>
      </c>
      <c r="E72">
        <v>0.99999300000000002</v>
      </c>
      <c r="F72">
        <v>0.68500000000000005</v>
      </c>
      <c r="G72">
        <f t="shared" si="1"/>
        <v>0</v>
      </c>
    </row>
    <row r="73" spans="1:7" x14ac:dyDescent="0.3">
      <c r="A73">
        <v>26</v>
      </c>
      <c r="B73">
        <v>2</v>
      </c>
      <c r="C73">
        <v>3000001</v>
      </c>
      <c r="D73">
        <v>71</v>
      </c>
      <c r="E73">
        <v>0.99999400000000005</v>
      </c>
      <c r="F73">
        <v>0.69499999999999995</v>
      </c>
      <c r="G73">
        <f t="shared" si="1"/>
        <v>0</v>
      </c>
    </row>
    <row r="74" spans="1:7" x14ac:dyDescent="0.3">
      <c r="A74">
        <v>26</v>
      </c>
      <c r="B74">
        <v>2</v>
      </c>
      <c r="C74">
        <v>3000001</v>
      </c>
      <c r="D74">
        <v>72</v>
      </c>
      <c r="E74">
        <v>0.99999499999999997</v>
      </c>
      <c r="F74">
        <v>0.70499999999999996</v>
      </c>
      <c r="G74">
        <f t="shared" si="1"/>
        <v>0</v>
      </c>
    </row>
    <row r="75" spans="1:7" x14ac:dyDescent="0.3">
      <c r="A75">
        <v>26</v>
      </c>
      <c r="B75">
        <v>2</v>
      </c>
      <c r="C75">
        <v>3000001</v>
      </c>
      <c r="D75">
        <v>73</v>
      </c>
      <c r="E75">
        <v>0.999996</v>
      </c>
      <c r="F75">
        <v>0.71499999999999997</v>
      </c>
      <c r="G75">
        <f t="shared" si="1"/>
        <v>0</v>
      </c>
    </row>
    <row r="76" spans="1:7" x14ac:dyDescent="0.3">
      <c r="A76">
        <v>26</v>
      </c>
      <c r="B76">
        <v>2</v>
      </c>
      <c r="C76">
        <v>3000001</v>
      </c>
      <c r="D76">
        <v>74</v>
      </c>
      <c r="E76">
        <v>0.999996</v>
      </c>
      <c r="F76">
        <v>0.72499999999999998</v>
      </c>
      <c r="G76">
        <f t="shared" si="1"/>
        <v>0</v>
      </c>
    </row>
    <row r="77" spans="1:7" x14ac:dyDescent="0.3">
      <c r="A77">
        <v>26</v>
      </c>
      <c r="B77">
        <v>2</v>
      </c>
      <c r="C77">
        <v>3000001</v>
      </c>
      <c r="D77">
        <v>75</v>
      </c>
      <c r="E77">
        <v>0.99999700000000002</v>
      </c>
      <c r="F77">
        <v>0.73499999999999999</v>
      </c>
      <c r="G77">
        <f t="shared" si="1"/>
        <v>0</v>
      </c>
    </row>
    <row r="78" spans="1:7" x14ac:dyDescent="0.3">
      <c r="A78">
        <v>26</v>
      </c>
      <c r="B78">
        <v>2</v>
      </c>
      <c r="C78">
        <v>3000001</v>
      </c>
      <c r="D78">
        <v>76</v>
      </c>
      <c r="E78">
        <v>0.99999800000000005</v>
      </c>
      <c r="F78">
        <v>0.745</v>
      </c>
      <c r="G78">
        <f t="shared" si="1"/>
        <v>0</v>
      </c>
    </row>
    <row r="79" spans="1:7" x14ac:dyDescent="0.3">
      <c r="A79">
        <v>26</v>
      </c>
      <c r="B79">
        <v>2</v>
      </c>
      <c r="C79">
        <v>3000001</v>
      </c>
      <c r="D79">
        <v>77</v>
      </c>
      <c r="E79">
        <v>0.99999800000000005</v>
      </c>
      <c r="F79">
        <v>0.755</v>
      </c>
      <c r="G79">
        <f t="shared" si="1"/>
        <v>0</v>
      </c>
    </row>
    <row r="80" spans="1:7" x14ac:dyDescent="0.3">
      <c r="A80">
        <v>26</v>
      </c>
      <c r="B80">
        <v>2</v>
      </c>
      <c r="C80">
        <v>3000001</v>
      </c>
      <c r="D80">
        <v>78</v>
      </c>
      <c r="E80">
        <v>0.99999800000000005</v>
      </c>
      <c r="F80">
        <v>0.76500000000000001</v>
      </c>
      <c r="G80">
        <f t="shared" si="1"/>
        <v>0</v>
      </c>
    </row>
    <row r="81" spans="1:7" x14ac:dyDescent="0.3">
      <c r="A81">
        <v>26</v>
      </c>
      <c r="B81">
        <v>2</v>
      </c>
      <c r="C81">
        <v>3000001</v>
      </c>
      <c r="D81">
        <v>79</v>
      </c>
      <c r="E81">
        <v>0.99999899999999997</v>
      </c>
      <c r="F81">
        <v>0.77500000000000002</v>
      </c>
      <c r="G81">
        <f t="shared" si="1"/>
        <v>0</v>
      </c>
    </row>
    <row r="82" spans="1:7" x14ac:dyDescent="0.3">
      <c r="A82">
        <v>26</v>
      </c>
      <c r="B82">
        <v>2</v>
      </c>
      <c r="C82">
        <v>3000001</v>
      </c>
      <c r="D82">
        <v>80</v>
      </c>
      <c r="E82">
        <v>0.99999899999999997</v>
      </c>
      <c r="F82">
        <v>0.78500000000000003</v>
      </c>
      <c r="G82">
        <f t="shared" si="1"/>
        <v>0</v>
      </c>
    </row>
    <row r="83" spans="1:7" x14ac:dyDescent="0.3">
      <c r="A83">
        <v>26</v>
      </c>
      <c r="B83">
        <v>2</v>
      </c>
      <c r="C83">
        <v>3000001</v>
      </c>
      <c r="D83">
        <v>81</v>
      </c>
      <c r="E83">
        <v>0.99999899999999997</v>
      </c>
      <c r="F83">
        <v>0.79500000000000004</v>
      </c>
      <c r="G83">
        <f t="shared" si="1"/>
        <v>0</v>
      </c>
    </row>
    <row r="84" spans="1:7" x14ac:dyDescent="0.3">
      <c r="A84">
        <v>26</v>
      </c>
      <c r="B84">
        <v>2</v>
      </c>
      <c r="C84">
        <v>3000001</v>
      </c>
      <c r="D84">
        <v>82</v>
      </c>
      <c r="E84">
        <v>0.99999899999999997</v>
      </c>
      <c r="F84">
        <v>0.80500000000000005</v>
      </c>
      <c r="G84">
        <f t="shared" si="1"/>
        <v>0</v>
      </c>
    </row>
    <row r="85" spans="1:7" x14ac:dyDescent="0.3">
      <c r="A85">
        <v>26</v>
      </c>
      <c r="B85">
        <v>2</v>
      </c>
      <c r="C85">
        <v>3000001</v>
      </c>
      <c r="D85">
        <v>83</v>
      </c>
      <c r="E85">
        <v>0.99999899999999997</v>
      </c>
      <c r="F85">
        <v>0.81499999999999995</v>
      </c>
      <c r="G85">
        <f t="shared" si="1"/>
        <v>0</v>
      </c>
    </row>
    <row r="86" spans="1:7" x14ac:dyDescent="0.3">
      <c r="A86">
        <v>26</v>
      </c>
      <c r="B86">
        <v>2</v>
      </c>
      <c r="C86">
        <v>3000001</v>
      </c>
      <c r="D86">
        <v>84</v>
      </c>
      <c r="E86">
        <v>0.99999899999999997</v>
      </c>
      <c r="F86">
        <v>0.82499999999999996</v>
      </c>
      <c r="G86">
        <f t="shared" si="1"/>
        <v>0</v>
      </c>
    </row>
    <row r="87" spans="1:7" x14ac:dyDescent="0.3">
      <c r="A87">
        <v>26</v>
      </c>
      <c r="B87">
        <v>2</v>
      </c>
      <c r="C87">
        <v>3000001</v>
      </c>
      <c r="D87">
        <v>85</v>
      </c>
      <c r="E87">
        <v>1</v>
      </c>
      <c r="F87">
        <v>0.83499999999999996</v>
      </c>
      <c r="G87">
        <f t="shared" si="1"/>
        <v>0</v>
      </c>
    </row>
    <row r="88" spans="1:7" x14ac:dyDescent="0.3">
      <c r="A88">
        <v>26</v>
      </c>
      <c r="B88">
        <v>2</v>
      </c>
      <c r="C88">
        <v>3000001</v>
      </c>
      <c r="D88">
        <v>86</v>
      </c>
      <c r="E88">
        <v>1</v>
      </c>
      <c r="F88">
        <v>0.84499999999999997</v>
      </c>
      <c r="G88">
        <f t="shared" si="1"/>
        <v>0</v>
      </c>
    </row>
    <row r="89" spans="1:7" x14ac:dyDescent="0.3">
      <c r="A89">
        <v>26</v>
      </c>
      <c r="B89">
        <v>2</v>
      </c>
      <c r="C89">
        <v>3000001</v>
      </c>
      <c r="D89">
        <v>87</v>
      </c>
      <c r="E89">
        <v>1</v>
      </c>
      <c r="F89">
        <v>0.85499999999999998</v>
      </c>
      <c r="G89">
        <f t="shared" si="1"/>
        <v>0</v>
      </c>
    </row>
    <row r="90" spans="1:7" x14ac:dyDescent="0.3">
      <c r="A90">
        <v>26</v>
      </c>
      <c r="B90">
        <v>2</v>
      </c>
      <c r="C90">
        <v>3000001</v>
      </c>
      <c r="D90">
        <v>88</v>
      </c>
      <c r="E90">
        <v>1</v>
      </c>
      <c r="F90">
        <v>0.86499999999999999</v>
      </c>
      <c r="G90">
        <f t="shared" si="1"/>
        <v>0</v>
      </c>
    </row>
    <row r="91" spans="1:7" x14ac:dyDescent="0.3">
      <c r="A91">
        <v>26</v>
      </c>
      <c r="B91">
        <v>2</v>
      </c>
      <c r="C91">
        <v>3000001</v>
      </c>
      <c r="D91">
        <v>89</v>
      </c>
      <c r="E91">
        <v>1</v>
      </c>
      <c r="F91">
        <v>0.875</v>
      </c>
      <c r="G91">
        <f t="shared" si="1"/>
        <v>0</v>
      </c>
    </row>
    <row r="92" spans="1:7" x14ac:dyDescent="0.3">
      <c r="A92">
        <v>26</v>
      </c>
      <c r="B92">
        <v>2</v>
      </c>
      <c r="C92">
        <v>3000001</v>
      </c>
      <c r="D92">
        <v>90</v>
      </c>
      <c r="E92">
        <v>1</v>
      </c>
      <c r="F92">
        <v>0.88500000000000001</v>
      </c>
      <c r="G92">
        <f t="shared" si="1"/>
        <v>0</v>
      </c>
    </row>
    <row r="93" spans="1:7" x14ac:dyDescent="0.3">
      <c r="A93">
        <v>26</v>
      </c>
      <c r="B93">
        <v>2</v>
      </c>
      <c r="C93">
        <v>3000001</v>
      </c>
      <c r="D93">
        <v>91</v>
      </c>
      <c r="E93">
        <v>1</v>
      </c>
      <c r="F93">
        <v>0.89500000000000002</v>
      </c>
      <c r="G93">
        <f t="shared" si="1"/>
        <v>0</v>
      </c>
    </row>
    <row r="94" spans="1:7" x14ac:dyDescent="0.3">
      <c r="A94">
        <v>26</v>
      </c>
      <c r="B94">
        <v>2</v>
      </c>
      <c r="C94">
        <v>3000001</v>
      </c>
      <c r="D94">
        <v>92</v>
      </c>
      <c r="E94">
        <v>1</v>
      </c>
      <c r="F94">
        <v>0.90500000000000003</v>
      </c>
      <c r="G94">
        <f t="shared" si="1"/>
        <v>0</v>
      </c>
    </row>
    <row r="95" spans="1:7" x14ac:dyDescent="0.3">
      <c r="A95">
        <v>26</v>
      </c>
      <c r="B95">
        <v>2</v>
      </c>
      <c r="C95">
        <v>3000001</v>
      </c>
      <c r="D95">
        <v>93</v>
      </c>
      <c r="E95">
        <v>1</v>
      </c>
      <c r="F95">
        <v>0.91500000000000004</v>
      </c>
      <c r="G95">
        <f t="shared" si="1"/>
        <v>0</v>
      </c>
    </row>
    <row r="96" spans="1:7" x14ac:dyDescent="0.3">
      <c r="A96">
        <v>26</v>
      </c>
      <c r="B96">
        <v>2</v>
      </c>
      <c r="C96">
        <v>3000001</v>
      </c>
      <c r="D96">
        <v>94</v>
      </c>
      <c r="E96">
        <v>1</v>
      </c>
      <c r="F96">
        <v>0.92500000000000004</v>
      </c>
      <c r="G96">
        <f t="shared" si="1"/>
        <v>0</v>
      </c>
    </row>
    <row r="97" spans="1:7" x14ac:dyDescent="0.3">
      <c r="A97">
        <v>26</v>
      </c>
      <c r="B97">
        <v>2</v>
      </c>
      <c r="C97">
        <v>3000001</v>
      </c>
      <c r="D97">
        <v>95</v>
      </c>
      <c r="E97">
        <v>1</v>
      </c>
      <c r="F97">
        <v>0.93500000000000005</v>
      </c>
      <c r="G97">
        <f t="shared" si="1"/>
        <v>0</v>
      </c>
    </row>
    <row r="98" spans="1:7" x14ac:dyDescent="0.3">
      <c r="A98">
        <v>26</v>
      </c>
      <c r="B98">
        <v>2</v>
      </c>
      <c r="C98">
        <v>3000001</v>
      </c>
      <c r="D98">
        <v>96</v>
      </c>
      <c r="E98">
        <v>1</v>
      </c>
      <c r="F98">
        <v>0.94499999999999995</v>
      </c>
      <c r="G98">
        <f t="shared" si="1"/>
        <v>0</v>
      </c>
    </row>
    <row r="99" spans="1:7" x14ac:dyDescent="0.3">
      <c r="A99">
        <v>26</v>
      </c>
      <c r="B99">
        <v>2</v>
      </c>
      <c r="C99">
        <v>3000001</v>
      </c>
      <c r="D99">
        <v>97</v>
      </c>
      <c r="E99">
        <v>1</v>
      </c>
      <c r="F99">
        <v>0.95499999999999996</v>
      </c>
      <c r="G99">
        <f t="shared" si="1"/>
        <v>0</v>
      </c>
    </row>
    <row r="100" spans="1:7" x14ac:dyDescent="0.3">
      <c r="A100">
        <v>26</v>
      </c>
      <c r="B100">
        <v>2</v>
      </c>
      <c r="C100">
        <v>3000001</v>
      </c>
      <c r="D100">
        <v>98</v>
      </c>
      <c r="E100">
        <v>1</v>
      </c>
      <c r="F100">
        <v>0.96499999999999997</v>
      </c>
      <c r="G100">
        <f t="shared" si="1"/>
        <v>0</v>
      </c>
    </row>
    <row r="101" spans="1:7" x14ac:dyDescent="0.3">
      <c r="A101">
        <v>26</v>
      </c>
      <c r="B101">
        <v>2</v>
      </c>
      <c r="C101">
        <v>3000001</v>
      </c>
      <c r="D101">
        <v>99</v>
      </c>
      <c r="E101">
        <v>1</v>
      </c>
      <c r="F101">
        <v>0.97499999999999998</v>
      </c>
      <c r="G101">
        <f t="shared" si="1"/>
        <v>0</v>
      </c>
    </row>
    <row r="102" spans="1:7" x14ac:dyDescent="0.3">
      <c r="A102">
        <v>26</v>
      </c>
      <c r="B102">
        <v>2</v>
      </c>
      <c r="C102">
        <v>3000001</v>
      </c>
      <c r="D102">
        <v>100</v>
      </c>
      <c r="E102">
        <v>1</v>
      </c>
      <c r="F102">
        <v>0.98499999999999999</v>
      </c>
      <c r="G102">
        <f t="shared" si="1"/>
        <v>0</v>
      </c>
    </row>
    <row r="103" spans="1:7" x14ac:dyDescent="0.3">
      <c r="A103">
        <v>26</v>
      </c>
      <c r="B103">
        <v>2</v>
      </c>
      <c r="C103">
        <v>3000001</v>
      </c>
      <c r="D103">
        <v>101</v>
      </c>
      <c r="E103">
        <v>1</v>
      </c>
      <c r="F103">
        <v>0.995</v>
      </c>
      <c r="G103">
        <f t="shared" si="1"/>
        <v>0</v>
      </c>
    </row>
    <row r="104" spans="1:7" x14ac:dyDescent="0.3">
      <c r="A104">
        <v>26</v>
      </c>
      <c r="B104">
        <v>2</v>
      </c>
      <c r="C104">
        <v>3000001</v>
      </c>
      <c r="D104">
        <v>102</v>
      </c>
      <c r="E104">
        <v>1</v>
      </c>
      <c r="F104">
        <v>1</v>
      </c>
      <c r="G104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6AB9-1CA7-4ADE-9A33-A3AE5837D875}">
  <dimension ref="A1:AL674"/>
  <sheetViews>
    <sheetView workbookViewId="0">
      <selection activeCell="G4" sqref="G4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20" width="9" bestFit="1" customWidth="1"/>
    <col min="21" max="21" width="11" bestFit="1" customWidth="1"/>
    <col min="33" max="33" width="8.88671875" style="6"/>
    <col min="36" max="36" width="8.88671875" style="5"/>
    <col min="38" max="38" width="12" bestFit="1" customWidth="1"/>
  </cols>
  <sheetData>
    <row r="1" spans="1:38" x14ac:dyDescent="0.3">
      <c r="A1" t="s">
        <v>25</v>
      </c>
      <c r="V1" t="s">
        <v>26</v>
      </c>
      <c r="W1">
        <f>VLOOKUP(2&amp;"_"&amp;W$3,'items and disagg data 1'!$P$3:$T$102,5,FALSE)</f>
        <v>3.399122807017544E-2</v>
      </c>
      <c r="X1">
        <f>VLOOKUP(2&amp;"_"&amp;X$3,'items and disagg data 1'!$P$3:$T$102,5,FALSE)</f>
        <v>3.4356725146198829E-2</v>
      </c>
      <c r="Y1">
        <f>VLOOKUP(2&amp;"_"&amp;Y$3,'items and disagg data 1'!$P$3:$T$102,5,FALSE)</f>
        <v>0.17836257309941519</v>
      </c>
      <c r="Z1">
        <f>VLOOKUP(2&amp;"_"&amp;Z$3,'items and disagg data 1'!$P$3:$T$102,5,FALSE)</f>
        <v>0.17397660818713451</v>
      </c>
      <c r="AA1">
        <f>VLOOKUP(2&amp;"_"&amp;AA$3,'items and disagg data 1'!$P$3:$T$102,5,FALSE)</f>
        <v>0.13925438596491227</v>
      </c>
      <c r="AB1">
        <f>VLOOKUP(2&amp;"_"&amp;AB$3,'items and disagg data 1'!$P$3:$T$102,5,FALSE)</f>
        <v>5.3362573099415202E-2</v>
      </c>
      <c r="AC1">
        <f>VLOOKUP(2&amp;"_"&amp;AC$3,'items and disagg data 1'!$P$3:$T$102,5,FALSE)</f>
        <v>0.15899122807017543</v>
      </c>
      <c r="AD1">
        <f>VLOOKUP(2&amp;"_"&amp;AD$3,'items and disagg data 1'!$P$3:$T$102,5,FALSE)</f>
        <v>0.15679824561403508</v>
      </c>
      <c r="AE1">
        <f>VLOOKUP(2&amp;"_"&amp;AE$3,'items and disagg data 1'!$P$3:$T$102,5,FALSE)</f>
        <v>6.5789473684210523E-2</v>
      </c>
      <c r="AF1">
        <f>VLOOKUP(2&amp;"_"&amp;AF$3,'items and disagg data 1'!$P$3:$T$102,5,FALSE)</f>
        <v>5.1169590643274851E-3</v>
      </c>
    </row>
    <row r="2" spans="1:38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26</v>
      </c>
      <c r="J2" s="1" t="s">
        <v>29</v>
      </c>
      <c r="K2" s="1" t="s">
        <v>28</v>
      </c>
      <c r="AJ2" s="5" t="s">
        <v>30</v>
      </c>
      <c r="AL2" t="s">
        <v>31</v>
      </c>
    </row>
    <row r="3" spans="1:38" x14ac:dyDescent="0.3">
      <c r="A3">
        <v>26</v>
      </c>
      <c r="B3">
        <v>2</v>
      </c>
      <c r="C3">
        <v>6</v>
      </c>
      <c r="D3">
        <v>1</v>
      </c>
      <c r="E3">
        <v>0.96116500000000005</v>
      </c>
      <c r="F3">
        <v>0</v>
      </c>
      <c r="G3">
        <f>VLOOKUP(B3&amp;"_"&amp;C3,'items and disagg data 1'!$P$3:$T$102,5,FALSE)</f>
        <v>3.399122807017544E-2</v>
      </c>
      <c r="J3" s="1" t="s">
        <v>27</v>
      </c>
      <c r="K3">
        <v>6</v>
      </c>
      <c r="L3">
        <v>8</v>
      </c>
      <c r="M3">
        <v>9</v>
      </c>
      <c r="N3">
        <v>10</v>
      </c>
      <c r="O3">
        <v>100009</v>
      </c>
      <c r="P3">
        <v>300007</v>
      </c>
      <c r="Q3">
        <v>500009</v>
      </c>
      <c r="R3">
        <v>500010</v>
      </c>
      <c r="S3">
        <v>500011</v>
      </c>
      <c r="T3">
        <v>600009</v>
      </c>
      <c r="W3" s="3">
        <v>6</v>
      </c>
      <c r="X3" s="3">
        <v>8</v>
      </c>
      <c r="Y3" s="3">
        <v>9</v>
      </c>
      <c r="Z3" s="3">
        <v>10</v>
      </c>
      <c r="AA3" s="3">
        <v>100009</v>
      </c>
      <c r="AB3" s="3">
        <v>300007</v>
      </c>
      <c r="AC3" s="3">
        <v>500009</v>
      </c>
      <c r="AD3" s="3">
        <v>500010</v>
      </c>
      <c r="AE3" s="3">
        <v>500011</v>
      </c>
      <c r="AF3" s="3">
        <v>600009</v>
      </c>
      <c r="AG3" s="6" t="s">
        <v>32</v>
      </c>
      <c r="AI3" t="s">
        <v>14</v>
      </c>
      <c r="AJ3" s="5" t="s">
        <v>15</v>
      </c>
    </row>
    <row r="4" spans="1:38" x14ac:dyDescent="0.3">
      <c r="A4">
        <v>26</v>
      </c>
      <c r="B4">
        <v>2</v>
      </c>
      <c r="C4">
        <v>6</v>
      </c>
      <c r="D4">
        <v>2</v>
      </c>
      <c r="E4">
        <v>0.96335899999999997</v>
      </c>
      <c r="F4">
        <v>5.0000000000000001E-3</v>
      </c>
      <c r="G4">
        <f>VLOOKUP(B4&amp;"_"&amp;C4,'items and disagg data 1'!$P$3:$T$102,5,FALSE)</f>
        <v>3.399122807017544E-2</v>
      </c>
      <c r="J4" s="2">
        <v>1</v>
      </c>
      <c r="K4" s="4">
        <v>0.96116500000000005</v>
      </c>
      <c r="L4" s="4">
        <v>0.93</v>
      </c>
      <c r="M4" s="4">
        <v>0.93185300000000004</v>
      </c>
      <c r="N4" s="4">
        <v>0.93</v>
      </c>
      <c r="O4" s="4">
        <v>0.93231699999999995</v>
      </c>
      <c r="P4" s="4">
        <v>0.93000400000000005</v>
      </c>
      <c r="Q4" s="4">
        <v>0.93388700000000002</v>
      </c>
      <c r="R4" s="4">
        <v>0.95996199999999998</v>
      </c>
      <c r="S4" s="4">
        <v>0.94538699999999998</v>
      </c>
      <c r="T4" s="4">
        <v>0.93</v>
      </c>
      <c r="W4">
        <f>IF(ISBLANK(K4),1,K4)</f>
        <v>0.96116500000000005</v>
      </c>
      <c r="X4">
        <f t="shared" ref="X4:AF4" si="0">IF(ISBLANK(L4),1,L4)</f>
        <v>0.93</v>
      </c>
      <c r="Y4">
        <f t="shared" si="0"/>
        <v>0.93185300000000004</v>
      </c>
      <c r="Z4">
        <f t="shared" si="0"/>
        <v>0.93</v>
      </c>
      <c r="AA4">
        <f t="shared" si="0"/>
        <v>0.93231699999999995</v>
      </c>
      <c r="AB4">
        <f t="shared" si="0"/>
        <v>0.93000400000000005</v>
      </c>
      <c r="AC4">
        <f t="shared" si="0"/>
        <v>0.93388700000000002</v>
      </c>
      <c r="AD4">
        <f t="shared" si="0"/>
        <v>0.95996199999999998</v>
      </c>
      <c r="AE4">
        <f t="shared" si="0"/>
        <v>0.94538699999999998</v>
      </c>
      <c r="AF4">
        <f t="shared" si="0"/>
        <v>0.93</v>
      </c>
      <c r="AG4" s="6">
        <f>SUMPRODUCT(W4:AF4,$W$1:$AF$1)</f>
        <v>0.93804099890350867</v>
      </c>
      <c r="AI4">
        <v>1</v>
      </c>
      <c r="AJ4" s="5">
        <v>0.93804100000000001</v>
      </c>
      <c r="AL4">
        <f>AJ4-AG4</f>
        <v>1.0964913421673828E-9</v>
      </c>
    </row>
    <row r="5" spans="1:38" x14ac:dyDescent="0.3">
      <c r="A5">
        <v>26</v>
      </c>
      <c r="B5">
        <v>2</v>
      </c>
      <c r="C5">
        <v>6</v>
      </c>
      <c r="D5">
        <v>3</v>
      </c>
      <c r="E5">
        <v>0.96556299999999995</v>
      </c>
      <c r="F5">
        <v>1.4999999999999999E-2</v>
      </c>
      <c r="G5">
        <f>VLOOKUP(B5&amp;"_"&amp;C5,'items and disagg data 1'!$P$3:$T$102,5,FALSE)</f>
        <v>3.399122807017544E-2</v>
      </c>
      <c r="J5" s="2">
        <v>2</v>
      </c>
      <c r="K5" s="4">
        <v>0.96335899999999997</v>
      </c>
      <c r="L5" s="4">
        <v>0.93</v>
      </c>
      <c r="M5" s="4">
        <v>0.93245599999999995</v>
      </c>
      <c r="N5" s="4">
        <v>0.93</v>
      </c>
      <c r="O5" s="4">
        <v>0.93289599999999995</v>
      </c>
      <c r="P5" s="4">
        <v>0.93000700000000003</v>
      </c>
      <c r="Q5" s="4">
        <v>0.934697</v>
      </c>
      <c r="R5" s="4">
        <v>0.96230400000000005</v>
      </c>
      <c r="S5" s="4">
        <v>0.94661200000000001</v>
      </c>
      <c r="T5" s="4">
        <v>0.93</v>
      </c>
      <c r="W5">
        <f t="shared" ref="W5:W68" si="1">IF(ISBLANK(K5),1,K5)</f>
        <v>0.96335899999999997</v>
      </c>
      <c r="X5">
        <f t="shared" ref="X5:X68" si="2">IF(ISBLANK(L5),1,L5)</f>
        <v>0.93</v>
      </c>
      <c r="Y5">
        <f t="shared" ref="Y5:Y68" si="3">IF(ISBLANK(M5),1,M5)</f>
        <v>0.93245599999999995</v>
      </c>
      <c r="Z5">
        <f t="shared" ref="Z5:Z68" si="4">IF(ISBLANK(N5),1,N5)</f>
        <v>0.93</v>
      </c>
      <c r="AA5">
        <f t="shared" ref="AA5:AA68" si="5">IF(ISBLANK(O5),1,O5)</f>
        <v>0.93289599999999995</v>
      </c>
      <c r="AB5">
        <f t="shared" ref="AB5:AB68" si="6">IF(ISBLANK(P5),1,P5)</f>
        <v>0.93000700000000003</v>
      </c>
      <c r="AC5">
        <f t="shared" ref="AC5:AC68" si="7">IF(ISBLANK(Q5),1,Q5)</f>
        <v>0.934697</v>
      </c>
      <c r="AD5">
        <f t="shared" ref="AD5:AD68" si="8">IF(ISBLANK(R5),1,R5)</f>
        <v>0.96230400000000005</v>
      </c>
      <c r="AE5">
        <f t="shared" ref="AE5:AE68" si="9">IF(ISBLANK(S5),1,S5)</f>
        <v>0.94661200000000001</v>
      </c>
      <c r="AF5">
        <f t="shared" ref="AF5:AF68" si="10">IF(ISBLANK(T5),1,T5)</f>
        <v>0.93</v>
      </c>
      <c r="AG5" s="6">
        <f t="shared" ref="AG5:AG68" si="11">SUMPRODUCT(W5:AF5,$W$1:$AF$1)</f>
        <v>0.93888051315789478</v>
      </c>
      <c r="AI5">
        <v>2</v>
      </c>
      <c r="AJ5" s="5">
        <v>0.93888000000000005</v>
      </c>
      <c r="AL5">
        <f t="shared" ref="AL5:AL68" si="12">AJ5-AG5</f>
        <v>-5.1315789473260764E-7</v>
      </c>
    </row>
    <row r="6" spans="1:38" x14ac:dyDescent="0.3">
      <c r="A6">
        <v>26</v>
      </c>
      <c r="B6">
        <v>2</v>
      </c>
      <c r="C6">
        <v>6</v>
      </c>
      <c r="D6">
        <v>4</v>
      </c>
      <c r="E6">
        <v>0.96775999999999995</v>
      </c>
      <c r="F6">
        <v>2.5000000000000001E-2</v>
      </c>
      <c r="G6">
        <f>VLOOKUP(B6&amp;"_"&amp;C6,'items and disagg data 1'!$P$3:$T$102,5,FALSE)</f>
        <v>3.399122807017544E-2</v>
      </c>
      <c r="J6" s="2">
        <v>3</v>
      </c>
      <c r="K6" s="4">
        <v>0.96556299999999995</v>
      </c>
      <c r="L6" s="4">
        <v>0.93</v>
      </c>
      <c r="M6" s="4">
        <v>0.93321399999999999</v>
      </c>
      <c r="N6" s="4">
        <v>0.93</v>
      </c>
      <c r="O6" s="4">
        <v>0.93358799999999997</v>
      </c>
      <c r="P6" s="4">
        <v>0.93001299999999998</v>
      </c>
      <c r="Q6" s="4">
        <v>0.93563200000000002</v>
      </c>
      <c r="R6" s="4">
        <v>0.96466499999999999</v>
      </c>
      <c r="S6" s="4">
        <v>0.94788899999999998</v>
      </c>
      <c r="T6" s="4">
        <v>0.93</v>
      </c>
      <c r="W6">
        <f t="shared" si="1"/>
        <v>0.96556299999999995</v>
      </c>
      <c r="X6">
        <f t="shared" si="2"/>
        <v>0.93</v>
      </c>
      <c r="Y6">
        <f t="shared" si="3"/>
        <v>0.93321399999999999</v>
      </c>
      <c r="Z6">
        <f t="shared" si="4"/>
        <v>0.93</v>
      </c>
      <c r="AA6">
        <f t="shared" si="5"/>
        <v>0.93358799999999997</v>
      </c>
      <c r="AB6">
        <f t="shared" si="6"/>
        <v>0.93001299999999998</v>
      </c>
      <c r="AC6">
        <f t="shared" si="7"/>
        <v>0.93563200000000002</v>
      </c>
      <c r="AD6">
        <f t="shared" si="8"/>
        <v>0.96466499999999999</v>
      </c>
      <c r="AE6">
        <f t="shared" si="9"/>
        <v>0.94788899999999998</v>
      </c>
      <c r="AF6">
        <f t="shared" si="10"/>
        <v>0.93</v>
      </c>
      <c r="AG6" s="6">
        <f t="shared" si="11"/>
        <v>0.93979018347953214</v>
      </c>
      <c r="AI6">
        <v>3</v>
      </c>
      <c r="AJ6" s="5">
        <v>0.93979000000000001</v>
      </c>
      <c r="AL6">
        <f t="shared" si="12"/>
        <v>-1.8347953212316526E-7</v>
      </c>
    </row>
    <row r="7" spans="1:38" x14ac:dyDescent="0.3">
      <c r="A7">
        <v>26</v>
      </c>
      <c r="B7">
        <v>2</v>
      </c>
      <c r="C7">
        <v>6</v>
      </c>
      <c r="D7">
        <v>5</v>
      </c>
      <c r="E7">
        <v>0.96993700000000005</v>
      </c>
      <c r="F7">
        <v>3.5000000000000003E-2</v>
      </c>
      <c r="G7">
        <f>VLOOKUP(B7&amp;"_"&amp;C7,'items and disagg data 1'!$P$3:$T$102,5,FALSE)</f>
        <v>3.399122807017544E-2</v>
      </c>
      <c r="J7" s="2">
        <v>4</v>
      </c>
      <c r="K7" s="4">
        <v>0.96775999999999995</v>
      </c>
      <c r="L7" s="4">
        <v>0.93000099999999997</v>
      </c>
      <c r="M7" s="4">
        <v>0.93415199999999998</v>
      </c>
      <c r="N7" s="4">
        <v>0.93</v>
      </c>
      <c r="O7" s="4">
        <v>0.93440800000000002</v>
      </c>
      <c r="P7" s="4">
        <v>0.93002300000000004</v>
      </c>
      <c r="Q7" s="4">
        <v>0.93670100000000001</v>
      </c>
      <c r="R7" s="4">
        <v>0.96702500000000002</v>
      </c>
      <c r="S7" s="4">
        <v>0.94921299999999997</v>
      </c>
      <c r="T7" s="4">
        <v>0.93</v>
      </c>
      <c r="W7">
        <f t="shared" si="1"/>
        <v>0.96775999999999995</v>
      </c>
      <c r="X7">
        <f t="shared" si="2"/>
        <v>0.93000099999999997</v>
      </c>
      <c r="Y7">
        <f t="shared" si="3"/>
        <v>0.93415199999999998</v>
      </c>
      <c r="Z7">
        <f t="shared" si="4"/>
        <v>0.93</v>
      </c>
      <c r="AA7">
        <f t="shared" si="5"/>
        <v>0.93440800000000002</v>
      </c>
      <c r="AB7">
        <f t="shared" si="6"/>
        <v>0.93002300000000004</v>
      </c>
      <c r="AC7">
        <f t="shared" si="7"/>
        <v>0.93670100000000001</v>
      </c>
      <c r="AD7">
        <f t="shared" si="8"/>
        <v>0.96702500000000002</v>
      </c>
      <c r="AE7">
        <f t="shared" si="9"/>
        <v>0.94921299999999997</v>
      </c>
      <c r="AF7">
        <f t="shared" si="10"/>
        <v>0.93</v>
      </c>
      <c r="AG7" s="6">
        <f t="shared" si="11"/>
        <v>0.94077403362573087</v>
      </c>
      <c r="AI7">
        <v>4</v>
      </c>
      <c r="AJ7" s="5">
        <v>0.940774</v>
      </c>
      <c r="AL7">
        <f t="shared" si="12"/>
        <v>-3.3625730866404524E-8</v>
      </c>
    </row>
    <row r="8" spans="1:38" x14ac:dyDescent="0.3">
      <c r="A8">
        <v>26</v>
      </c>
      <c r="B8">
        <v>2</v>
      </c>
      <c r="C8">
        <v>6</v>
      </c>
      <c r="D8">
        <v>6</v>
      </c>
      <c r="E8">
        <v>0.97208000000000006</v>
      </c>
      <c r="F8">
        <v>4.4999999999999998E-2</v>
      </c>
      <c r="G8">
        <f>VLOOKUP(B8&amp;"_"&amp;C8,'items and disagg data 1'!$P$3:$T$102,5,FALSE)</f>
        <v>3.399122807017544E-2</v>
      </c>
      <c r="J8" s="2">
        <v>5</v>
      </c>
      <c r="K8" s="4">
        <v>0.96993700000000005</v>
      </c>
      <c r="L8" s="4">
        <v>0.930002</v>
      </c>
      <c r="M8" s="4">
        <v>0.93529600000000002</v>
      </c>
      <c r="N8" s="4">
        <v>0.93</v>
      </c>
      <c r="O8" s="4">
        <v>0.935365</v>
      </c>
      <c r="P8" s="4">
        <v>0.93003899999999995</v>
      </c>
      <c r="Q8" s="4">
        <v>0.93791100000000005</v>
      </c>
      <c r="R8" s="4">
        <v>0.96936599999999995</v>
      </c>
      <c r="S8" s="4">
        <v>0.95058299999999996</v>
      </c>
      <c r="T8" s="4">
        <v>0.93</v>
      </c>
      <c r="W8">
        <f t="shared" si="1"/>
        <v>0.96993700000000005</v>
      </c>
      <c r="X8">
        <f t="shared" si="2"/>
        <v>0.930002</v>
      </c>
      <c r="Y8">
        <f t="shared" si="3"/>
        <v>0.93529600000000002</v>
      </c>
      <c r="Z8">
        <f t="shared" si="4"/>
        <v>0.93</v>
      </c>
      <c r="AA8">
        <f t="shared" si="5"/>
        <v>0.935365</v>
      </c>
      <c r="AB8">
        <f t="shared" si="6"/>
        <v>0.93003899999999995</v>
      </c>
      <c r="AC8">
        <f t="shared" si="7"/>
        <v>0.93791100000000005</v>
      </c>
      <c r="AD8">
        <f t="shared" si="8"/>
        <v>0.96936599999999995</v>
      </c>
      <c r="AE8">
        <f t="shared" si="9"/>
        <v>0.95058299999999996</v>
      </c>
      <c r="AF8">
        <f t="shared" si="10"/>
        <v>0.93</v>
      </c>
      <c r="AG8" s="6">
        <f t="shared" si="11"/>
        <v>0.94183580957602331</v>
      </c>
      <c r="AI8">
        <v>5</v>
      </c>
      <c r="AJ8" s="5">
        <v>0.94183600000000001</v>
      </c>
      <c r="AL8">
        <f t="shared" si="12"/>
        <v>1.904239766981064E-7</v>
      </c>
    </row>
    <row r="9" spans="1:38" x14ac:dyDescent="0.3">
      <c r="A9">
        <v>26</v>
      </c>
      <c r="B9">
        <v>2</v>
      </c>
      <c r="C9">
        <v>6</v>
      </c>
      <c r="D9">
        <v>7</v>
      </c>
      <c r="E9">
        <v>0.97417399999999998</v>
      </c>
      <c r="F9">
        <v>5.5E-2</v>
      </c>
      <c r="G9">
        <f>VLOOKUP(B9&amp;"_"&amp;C9,'items and disagg data 1'!$P$3:$T$102,5,FALSE)</f>
        <v>3.399122807017544E-2</v>
      </c>
      <c r="J9" s="2">
        <v>6</v>
      </c>
      <c r="K9" s="4">
        <v>0.97208000000000006</v>
      </c>
      <c r="L9" s="4">
        <v>0.93000499999999997</v>
      </c>
      <c r="M9" s="4">
        <v>0.936666</v>
      </c>
      <c r="N9" s="4">
        <v>0.93</v>
      </c>
      <c r="O9" s="4">
        <v>0.93647199999999997</v>
      </c>
      <c r="P9" s="4">
        <v>0.93006699999999998</v>
      </c>
      <c r="Q9" s="4">
        <v>0.93926699999999996</v>
      </c>
      <c r="R9" s="4">
        <v>0.97167199999999998</v>
      </c>
      <c r="S9" s="4">
        <v>0.95199500000000004</v>
      </c>
      <c r="T9" s="4">
        <v>0.93</v>
      </c>
      <c r="W9">
        <f t="shared" si="1"/>
        <v>0.97208000000000006</v>
      </c>
      <c r="X9">
        <f t="shared" si="2"/>
        <v>0.93000499999999997</v>
      </c>
      <c r="Y9">
        <f t="shared" si="3"/>
        <v>0.936666</v>
      </c>
      <c r="Z9">
        <f t="shared" si="4"/>
        <v>0.93</v>
      </c>
      <c r="AA9">
        <f t="shared" si="5"/>
        <v>0.93647199999999997</v>
      </c>
      <c r="AB9">
        <f t="shared" si="6"/>
        <v>0.93006699999999998</v>
      </c>
      <c r="AC9">
        <f t="shared" si="7"/>
        <v>0.93926699999999996</v>
      </c>
      <c r="AD9">
        <f t="shared" si="8"/>
        <v>0.97167199999999998</v>
      </c>
      <c r="AE9">
        <f t="shared" si="9"/>
        <v>0.95199500000000004</v>
      </c>
      <c r="AF9">
        <f t="shared" si="10"/>
        <v>0.93</v>
      </c>
      <c r="AG9" s="6">
        <f t="shared" si="11"/>
        <v>0.94297882492690066</v>
      </c>
      <c r="AI9">
        <v>6</v>
      </c>
      <c r="AJ9" s="5">
        <v>0.94297900000000001</v>
      </c>
      <c r="AL9">
        <f t="shared" si="12"/>
        <v>1.7507309935105297E-7</v>
      </c>
    </row>
    <row r="10" spans="1:38" x14ac:dyDescent="0.3">
      <c r="A10">
        <v>26</v>
      </c>
      <c r="B10">
        <v>2</v>
      </c>
      <c r="C10">
        <v>6</v>
      </c>
      <c r="D10">
        <v>8</v>
      </c>
      <c r="E10">
        <v>0.97620799999999996</v>
      </c>
      <c r="F10">
        <v>6.5000000000000002E-2</v>
      </c>
      <c r="G10">
        <f>VLOOKUP(B10&amp;"_"&amp;C10,'items and disagg data 1'!$P$3:$T$102,5,FALSE)</f>
        <v>3.399122807017544E-2</v>
      </c>
      <c r="J10" s="2">
        <v>7</v>
      </c>
      <c r="K10" s="4">
        <v>0.97417399999999998</v>
      </c>
      <c r="L10" s="4">
        <v>0.93001100000000003</v>
      </c>
      <c r="M10" s="4">
        <v>0.93828100000000003</v>
      </c>
      <c r="N10" s="4">
        <v>0.93</v>
      </c>
      <c r="O10" s="4">
        <v>0.93773600000000001</v>
      </c>
      <c r="P10" s="4">
        <v>0.93010999999999999</v>
      </c>
      <c r="Q10" s="4">
        <v>0.94077299999999997</v>
      </c>
      <c r="R10" s="4">
        <v>0.97392599999999996</v>
      </c>
      <c r="S10" s="4">
        <v>0.95344499999999999</v>
      </c>
      <c r="T10" s="4">
        <v>0.93</v>
      </c>
      <c r="W10">
        <f t="shared" si="1"/>
        <v>0.97417399999999998</v>
      </c>
      <c r="X10">
        <f t="shared" si="2"/>
        <v>0.93001100000000003</v>
      </c>
      <c r="Y10">
        <f t="shared" si="3"/>
        <v>0.93828100000000003</v>
      </c>
      <c r="Z10">
        <f t="shared" si="4"/>
        <v>0.93</v>
      </c>
      <c r="AA10">
        <f t="shared" si="5"/>
        <v>0.93773600000000001</v>
      </c>
      <c r="AB10">
        <f t="shared" si="6"/>
        <v>0.93010999999999999</v>
      </c>
      <c r="AC10">
        <f t="shared" si="7"/>
        <v>0.94077299999999997</v>
      </c>
      <c r="AD10">
        <f t="shared" si="8"/>
        <v>0.97392599999999996</v>
      </c>
      <c r="AE10">
        <f t="shared" si="9"/>
        <v>0.95344499999999999</v>
      </c>
      <c r="AF10">
        <f t="shared" si="10"/>
        <v>0.93</v>
      </c>
      <c r="AG10" s="6">
        <f t="shared" si="11"/>
        <v>0.94420483516081866</v>
      </c>
      <c r="AI10">
        <v>7</v>
      </c>
      <c r="AJ10" s="5">
        <v>0.94420499999999996</v>
      </c>
      <c r="AL10">
        <f t="shared" si="12"/>
        <v>1.6483918130472119E-7</v>
      </c>
    </row>
    <row r="11" spans="1:38" x14ac:dyDescent="0.3">
      <c r="A11">
        <v>26</v>
      </c>
      <c r="B11">
        <v>2</v>
      </c>
      <c r="C11">
        <v>6</v>
      </c>
      <c r="D11">
        <v>9</v>
      </c>
      <c r="E11">
        <v>0.97816999999999998</v>
      </c>
      <c r="F11">
        <v>7.4999999999999997E-2</v>
      </c>
      <c r="G11">
        <f>VLOOKUP(B11&amp;"_"&amp;C11,'items and disagg data 1'!$P$3:$T$102,5,FALSE)</f>
        <v>3.399122807017544E-2</v>
      </c>
      <c r="J11" s="2">
        <v>8</v>
      </c>
      <c r="K11" s="4">
        <v>0.97620799999999996</v>
      </c>
      <c r="L11" s="4">
        <v>0.93002399999999996</v>
      </c>
      <c r="M11" s="4">
        <v>0.94015000000000004</v>
      </c>
      <c r="N11" s="4">
        <v>0.93</v>
      </c>
      <c r="O11" s="4">
        <v>0.93916100000000002</v>
      </c>
      <c r="P11" s="4">
        <v>0.93017700000000003</v>
      </c>
      <c r="Q11" s="4">
        <v>0.94242899999999996</v>
      </c>
      <c r="R11" s="4">
        <v>0.97611199999999998</v>
      </c>
      <c r="S11" s="4">
        <v>0.95492999999999995</v>
      </c>
      <c r="T11" s="4">
        <v>0.93</v>
      </c>
      <c r="W11">
        <f t="shared" si="1"/>
        <v>0.97620799999999996</v>
      </c>
      <c r="X11">
        <f t="shared" si="2"/>
        <v>0.93002399999999996</v>
      </c>
      <c r="Y11">
        <f t="shared" si="3"/>
        <v>0.94015000000000004</v>
      </c>
      <c r="Z11">
        <f t="shared" si="4"/>
        <v>0.93</v>
      </c>
      <c r="AA11">
        <f t="shared" si="5"/>
        <v>0.93916100000000002</v>
      </c>
      <c r="AB11">
        <f t="shared" si="6"/>
        <v>0.93017700000000003</v>
      </c>
      <c r="AC11">
        <f t="shared" si="7"/>
        <v>0.94242899999999996</v>
      </c>
      <c r="AD11">
        <f t="shared" si="8"/>
        <v>0.97611199999999998</v>
      </c>
      <c r="AE11">
        <f t="shared" si="9"/>
        <v>0.95492999999999995</v>
      </c>
      <c r="AF11">
        <f t="shared" si="10"/>
        <v>0.93</v>
      </c>
      <c r="AG11" s="6">
        <f t="shared" si="11"/>
        <v>0.94551354020467837</v>
      </c>
      <c r="AI11">
        <v>8</v>
      </c>
      <c r="AJ11" s="5">
        <v>0.94551300000000005</v>
      </c>
      <c r="AL11">
        <f t="shared" si="12"/>
        <v>-5.4020467832316399E-7</v>
      </c>
    </row>
    <row r="12" spans="1:38" x14ac:dyDescent="0.3">
      <c r="A12">
        <v>26</v>
      </c>
      <c r="B12">
        <v>2</v>
      </c>
      <c r="C12">
        <v>6</v>
      </c>
      <c r="D12">
        <v>10</v>
      </c>
      <c r="E12">
        <v>0.98005200000000003</v>
      </c>
      <c r="F12">
        <v>8.5000000000000006E-2</v>
      </c>
      <c r="G12">
        <f>VLOOKUP(B12&amp;"_"&amp;C12,'items and disagg data 1'!$P$3:$T$102,5,FALSE)</f>
        <v>3.399122807017544E-2</v>
      </c>
      <c r="J12" s="2">
        <v>9</v>
      </c>
      <c r="K12" s="4">
        <v>0.97816999999999998</v>
      </c>
      <c r="L12" s="4">
        <v>0.93005000000000004</v>
      </c>
      <c r="M12" s="4">
        <v>0.94227700000000003</v>
      </c>
      <c r="N12" s="4">
        <v>0.93000099999999997</v>
      </c>
      <c r="O12" s="4">
        <v>0.94074999999999998</v>
      </c>
      <c r="P12" s="4">
        <v>0.93027800000000005</v>
      </c>
      <c r="Q12" s="4">
        <v>0.94423100000000004</v>
      </c>
      <c r="R12" s="4">
        <v>0.97821800000000003</v>
      </c>
      <c r="S12" s="4">
        <v>0.95644300000000004</v>
      </c>
      <c r="T12" s="4">
        <v>0.93</v>
      </c>
      <c r="W12">
        <f t="shared" si="1"/>
        <v>0.97816999999999998</v>
      </c>
      <c r="X12">
        <f t="shared" si="2"/>
        <v>0.93005000000000004</v>
      </c>
      <c r="Y12">
        <f t="shared" si="3"/>
        <v>0.94227700000000003</v>
      </c>
      <c r="Z12">
        <f t="shared" si="4"/>
        <v>0.93000099999999997</v>
      </c>
      <c r="AA12">
        <f t="shared" si="5"/>
        <v>0.94074999999999998</v>
      </c>
      <c r="AB12">
        <f t="shared" si="6"/>
        <v>0.93027800000000005</v>
      </c>
      <c r="AC12">
        <f t="shared" si="7"/>
        <v>0.94423100000000004</v>
      </c>
      <c r="AD12">
        <f t="shared" si="8"/>
        <v>0.97821800000000003</v>
      </c>
      <c r="AE12">
        <f t="shared" si="9"/>
        <v>0.95644300000000004</v>
      </c>
      <c r="AF12">
        <f t="shared" si="10"/>
        <v>0.93</v>
      </c>
      <c r="AG12" s="6">
        <f t="shared" si="11"/>
        <v>0.94690359904970767</v>
      </c>
      <c r="AI12">
        <v>9</v>
      </c>
      <c r="AJ12" s="5">
        <v>0.94690300000000005</v>
      </c>
      <c r="AL12">
        <f t="shared" si="12"/>
        <v>-5.9904970761692766E-7</v>
      </c>
    </row>
    <row r="13" spans="1:38" x14ac:dyDescent="0.3">
      <c r="A13">
        <v>26</v>
      </c>
      <c r="B13">
        <v>2</v>
      </c>
      <c r="C13">
        <v>6</v>
      </c>
      <c r="D13">
        <v>11</v>
      </c>
      <c r="E13">
        <v>0.981846</v>
      </c>
      <c r="F13">
        <v>9.5000000000000001E-2</v>
      </c>
      <c r="G13">
        <f>VLOOKUP(B13&amp;"_"&amp;C13,'items and disagg data 1'!$P$3:$T$102,5,FALSE)</f>
        <v>3.399122807017544E-2</v>
      </c>
      <c r="J13" s="2">
        <v>10</v>
      </c>
      <c r="K13" s="4">
        <v>0.98005200000000003</v>
      </c>
      <c r="L13" s="4">
        <v>0.93010000000000004</v>
      </c>
      <c r="M13" s="4">
        <v>0.94465600000000005</v>
      </c>
      <c r="N13" s="4">
        <v>0.930002</v>
      </c>
      <c r="O13" s="4">
        <v>0.94249899999999998</v>
      </c>
      <c r="P13" s="4">
        <v>0.93042800000000003</v>
      </c>
      <c r="Q13" s="4">
        <v>0.94617499999999999</v>
      </c>
      <c r="R13" s="4">
        <v>0.98023000000000005</v>
      </c>
      <c r="S13" s="4">
        <v>0.957982</v>
      </c>
      <c r="T13" s="4">
        <v>0.930002</v>
      </c>
      <c r="W13">
        <f t="shared" si="1"/>
        <v>0.98005200000000003</v>
      </c>
      <c r="X13">
        <f t="shared" si="2"/>
        <v>0.93010000000000004</v>
      </c>
      <c r="Y13">
        <f t="shared" si="3"/>
        <v>0.94465600000000005</v>
      </c>
      <c r="Z13">
        <f t="shared" si="4"/>
        <v>0.930002</v>
      </c>
      <c r="AA13">
        <f t="shared" si="5"/>
        <v>0.94249899999999998</v>
      </c>
      <c r="AB13">
        <f t="shared" si="6"/>
        <v>0.93042800000000003</v>
      </c>
      <c r="AC13">
        <f t="shared" si="7"/>
        <v>0.94617499999999999</v>
      </c>
      <c r="AD13">
        <f t="shared" si="8"/>
        <v>0.98023000000000005</v>
      </c>
      <c r="AE13">
        <f t="shared" si="9"/>
        <v>0.957982</v>
      </c>
      <c r="AF13">
        <f t="shared" si="10"/>
        <v>0.930002</v>
      </c>
      <c r="AG13" s="6">
        <f t="shared" si="11"/>
        <v>0.94837116447368408</v>
      </c>
      <c r="AI13">
        <v>10</v>
      </c>
      <c r="AJ13" s="5">
        <v>0.94837099999999996</v>
      </c>
      <c r="AL13">
        <f t="shared" si="12"/>
        <v>-1.6447368411665053E-7</v>
      </c>
    </row>
    <row r="14" spans="1:38" x14ac:dyDescent="0.3">
      <c r="A14">
        <v>26</v>
      </c>
      <c r="B14">
        <v>2</v>
      </c>
      <c r="C14">
        <v>6</v>
      </c>
      <c r="D14">
        <v>12</v>
      </c>
      <c r="E14">
        <v>0.983545</v>
      </c>
      <c r="F14">
        <v>0.105</v>
      </c>
      <c r="G14">
        <f>VLOOKUP(B14&amp;"_"&amp;C14,'items and disagg data 1'!$P$3:$T$102,5,FALSE)</f>
        <v>3.399122807017544E-2</v>
      </c>
      <c r="J14" s="2">
        <v>11</v>
      </c>
      <c r="K14" s="4">
        <v>0.981846</v>
      </c>
      <c r="L14" s="4">
        <v>0.93018800000000001</v>
      </c>
      <c r="M14" s="4">
        <v>0.94727300000000003</v>
      </c>
      <c r="N14" s="4">
        <v>0.93000700000000003</v>
      </c>
      <c r="O14" s="4">
        <v>0.94440199999999996</v>
      </c>
      <c r="P14" s="4">
        <v>0.930643</v>
      </c>
      <c r="Q14" s="4">
        <v>0.94825099999999996</v>
      </c>
      <c r="R14" s="4">
        <v>0.98214100000000004</v>
      </c>
      <c r="S14" s="4">
        <v>0.95954099999999998</v>
      </c>
      <c r="T14" s="4">
        <v>0.930006</v>
      </c>
      <c r="W14">
        <f t="shared" si="1"/>
        <v>0.981846</v>
      </c>
      <c r="X14">
        <f t="shared" si="2"/>
        <v>0.93018800000000001</v>
      </c>
      <c r="Y14">
        <f t="shared" si="3"/>
        <v>0.94727300000000003</v>
      </c>
      <c r="Z14">
        <f t="shared" si="4"/>
        <v>0.93000700000000003</v>
      </c>
      <c r="AA14">
        <f t="shared" si="5"/>
        <v>0.94440199999999996</v>
      </c>
      <c r="AB14">
        <f t="shared" si="6"/>
        <v>0.930643</v>
      </c>
      <c r="AC14">
        <f t="shared" si="7"/>
        <v>0.94825099999999996</v>
      </c>
      <c r="AD14">
        <f t="shared" si="8"/>
        <v>0.98214100000000004</v>
      </c>
      <c r="AE14">
        <f t="shared" si="9"/>
        <v>0.95954099999999998</v>
      </c>
      <c r="AF14">
        <f t="shared" si="10"/>
        <v>0.930006</v>
      </c>
      <c r="AG14" s="6">
        <f t="shared" si="11"/>
        <v>0.94991158040935675</v>
      </c>
      <c r="AI14">
        <v>11</v>
      </c>
      <c r="AJ14" s="5">
        <v>0.94991199999999998</v>
      </c>
      <c r="AL14">
        <f t="shared" si="12"/>
        <v>4.1959064323027206E-7</v>
      </c>
    </row>
    <row r="15" spans="1:38" x14ac:dyDescent="0.3">
      <c r="A15">
        <v>26</v>
      </c>
      <c r="B15">
        <v>2</v>
      </c>
      <c r="C15">
        <v>6</v>
      </c>
      <c r="D15">
        <v>13</v>
      </c>
      <c r="E15">
        <v>0.98514400000000002</v>
      </c>
      <c r="F15">
        <v>0.115</v>
      </c>
      <c r="G15">
        <f>VLOOKUP(B15&amp;"_"&amp;C15,'items and disagg data 1'!$P$3:$T$102,5,FALSE)</f>
        <v>3.399122807017544E-2</v>
      </c>
      <c r="J15" s="2">
        <v>12</v>
      </c>
      <c r="K15" s="4">
        <v>0.983545</v>
      </c>
      <c r="L15" s="4">
        <v>0.93033900000000003</v>
      </c>
      <c r="M15" s="4">
        <v>0.950102</v>
      </c>
      <c r="N15" s="4">
        <v>0.93002200000000002</v>
      </c>
      <c r="O15" s="4">
        <v>0.94645000000000001</v>
      </c>
      <c r="P15" s="4">
        <v>0.93094600000000005</v>
      </c>
      <c r="Q15" s="4">
        <v>0.95044799999999996</v>
      </c>
      <c r="R15" s="4">
        <v>0.98394300000000001</v>
      </c>
      <c r="S15" s="4">
        <v>0.96111400000000002</v>
      </c>
      <c r="T15" s="4">
        <v>0.93002099999999999</v>
      </c>
      <c r="W15">
        <f t="shared" si="1"/>
        <v>0.983545</v>
      </c>
      <c r="X15">
        <f t="shared" si="2"/>
        <v>0.93033900000000003</v>
      </c>
      <c r="Y15">
        <f t="shared" si="3"/>
        <v>0.950102</v>
      </c>
      <c r="Z15">
        <f t="shared" si="4"/>
        <v>0.93002200000000002</v>
      </c>
      <c r="AA15">
        <f t="shared" si="5"/>
        <v>0.94645000000000001</v>
      </c>
      <c r="AB15">
        <f t="shared" si="6"/>
        <v>0.93094600000000005</v>
      </c>
      <c r="AC15">
        <f t="shared" si="7"/>
        <v>0.95044799999999996</v>
      </c>
      <c r="AD15">
        <f t="shared" si="8"/>
        <v>0.98394300000000001</v>
      </c>
      <c r="AE15">
        <f t="shared" si="9"/>
        <v>0.96111400000000002</v>
      </c>
      <c r="AF15">
        <f t="shared" si="10"/>
        <v>0.93002099999999999</v>
      </c>
      <c r="AG15" s="6">
        <f t="shared" si="11"/>
        <v>0.95151849634502916</v>
      </c>
      <c r="AI15">
        <v>12</v>
      </c>
      <c r="AJ15" s="5">
        <v>0.95151799999999997</v>
      </c>
      <c r="AL15">
        <f t="shared" si="12"/>
        <v>-4.9634502918838308E-7</v>
      </c>
    </row>
    <row r="16" spans="1:38" x14ac:dyDescent="0.3">
      <c r="A16">
        <v>26</v>
      </c>
      <c r="B16">
        <v>2</v>
      </c>
      <c r="C16">
        <v>6</v>
      </c>
      <c r="D16">
        <v>14</v>
      </c>
      <c r="E16">
        <v>0.98664200000000002</v>
      </c>
      <c r="F16">
        <v>0.125</v>
      </c>
      <c r="G16">
        <f>VLOOKUP(B16&amp;"_"&amp;C16,'items and disagg data 1'!$P$3:$T$102,5,FALSE)</f>
        <v>3.399122807017544E-2</v>
      </c>
      <c r="J16" s="2">
        <v>13</v>
      </c>
      <c r="K16" s="4">
        <v>0.98514400000000002</v>
      </c>
      <c r="L16" s="4">
        <v>0.930585</v>
      </c>
      <c r="M16" s="4">
        <v>0.95311199999999996</v>
      </c>
      <c r="N16" s="4">
        <v>0.93006200000000006</v>
      </c>
      <c r="O16" s="4">
        <v>0.94862900000000006</v>
      </c>
      <c r="P16" s="4">
        <v>0.93136099999999999</v>
      </c>
      <c r="Q16" s="4">
        <v>0.95275100000000001</v>
      </c>
      <c r="R16" s="4">
        <v>0.98563000000000001</v>
      </c>
      <c r="S16" s="4">
        <v>0.96269800000000005</v>
      </c>
      <c r="T16" s="4">
        <v>0.930064</v>
      </c>
      <c r="W16">
        <f t="shared" si="1"/>
        <v>0.98514400000000002</v>
      </c>
      <c r="X16">
        <f t="shared" si="2"/>
        <v>0.930585</v>
      </c>
      <c r="Y16">
        <f t="shared" si="3"/>
        <v>0.95311199999999996</v>
      </c>
      <c r="Z16">
        <f t="shared" si="4"/>
        <v>0.93006200000000006</v>
      </c>
      <c r="AA16">
        <f t="shared" si="5"/>
        <v>0.94862900000000006</v>
      </c>
      <c r="AB16">
        <f t="shared" si="6"/>
        <v>0.93136099999999999</v>
      </c>
      <c r="AC16">
        <f t="shared" si="7"/>
        <v>0.95275100000000001</v>
      </c>
      <c r="AD16">
        <f t="shared" si="8"/>
        <v>0.98563000000000001</v>
      </c>
      <c r="AE16">
        <f t="shared" si="9"/>
        <v>0.96269800000000005</v>
      </c>
      <c r="AF16">
        <f t="shared" si="10"/>
        <v>0.930064</v>
      </c>
      <c r="AG16" s="6">
        <f t="shared" si="11"/>
        <v>0.95318581725146201</v>
      </c>
      <c r="AI16">
        <v>13</v>
      </c>
      <c r="AJ16" s="5">
        <v>0.95318599999999998</v>
      </c>
      <c r="AL16">
        <f t="shared" si="12"/>
        <v>1.8274853796906854E-7</v>
      </c>
    </row>
    <row r="17" spans="1:38" x14ac:dyDescent="0.3">
      <c r="A17">
        <v>26</v>
      </c>
      <c r="B17">
        <v>2</v>
      </c>
      <c r="C17">
        <v>6</v>
      </c>
      <c r="D17">
        <v>15</v>
      </c>
      <c r="E17">
        <v>0.98803600000000003</v>
      </c>
      <c r="F17">
        <v>0.13500000000000001</v>
      </c>
      <c r="G17">
        <f>VLOOKUP(B17&amp;"_"&amp;C17,'items and disagg data 1'!$P$3:$T$102,5,FALSE)</f>
        <v>3.399122807017544E-2</v>
      </c>
      <c r="J17" s="2">
        <v>14</v>
      </c>
      <c r="K17" s="4">
        <v>0.98664200000000002</v>
      </c>
      <c r="L17" s="4">
        <v>0.93096900000000005</v>
      </c>
      <c r="M17" s="4">
        <v>0.95626100000000003</v>
      </c>
      <c r="N17" s="4">
        <v>0.93015599999999998</v>
      </c>
      <c r="O17" s="4">
        <v>0.95092299999999996</v>
      </c>
      <c r="P17" s="4">
        <v>0.93191800000000002</v>
      </c>
      <c r="Q17" s="4">
        <v>0.95514299999999996</v>
      </c>
      <c r="R17" s="4">
        <v>0.98719900000000005</v>
      </c>
      <c r="S17" s="4">
        <v>0.96428499999999995</v>
      </c>
      <c r="T17" s="4">
        <v>0.93017300000000003</v>
      </c>
      <c r="W17">
        <f t="shared" si="1"/>
        <v>0.98664200000000002</v>
      </c>
      <c r="X17">
        <f t="shared" si="2"/>
        <v>0.93096900000000005</v>
      </c>
      <c r="Y17">
        <f t="shared" si="3"/>
        <v>0.95626100000000003</v>
      </c>
      <c r="Z17">
        <f t="shared" si="4"/>
        <v>0.93015599999999998</v>
      </c>
      <c r="AA17">
        <f t="shared" si="5"/>
        <v>0.95092299999999996</v>
      </c>
      <c r="AB17">
        <f t="shared" si="6"/>
        <v>0.93191800000000002</v>
      </c>
      <c r="AC17">
        <f t="shared" si="7"/>
        <v>0.95514299999999996</v>
      </c>
      <c r="AD17">
        <f t="shared" si="8"/>
        <v>0.98719900000000005</v>
      </c>
      <c r="AE17">
        <f t="shared" si="9"/>
        <v>0.96428499999999995</v>
      </c>
      <c r="AF17">
        <f t="shared" si="10"/>
        <v>0.93017300000000003</v>
      </c>
      <c r="AG17" s="6">
        <f t="shared" si="11"/>
        <v>0.95490840826023393</v>
      </c>
      <c r="AI17">
        <v>14</v>
      </c>
      <c r="AJ17" s="5">
        <v>0.95490799999999998</v>
      </c>
      <c r="AL17">
        <f t="shared" si="12"/>
        <v>-4.082602339527952E-7</v>
      </c>
    </row>
    <row r="18" spans="1:38" x14ac:dyDescent="0.3">
      <c r="A18">
        <v>26</v>
      </c>
      <c r="B18">
        <v>2</v>
      </c>
      <c r="C18">
        <v>6</v>
      </c>
      <c r="D18">
        <v>16</v>
      </c>
      <c r="E18">
        <v>0.98932699999999996</v>
      </c>
      <c r="F18">
        <v>0.14499999999999999</v>
      </c>
      <c r="G18">
        <f>VLOOKUP(B18&amp;"_"&amp;C18,'items and disagg data 1'!$P$3:$T$102,5,FALSE)</f>
        <v>3.399122807017544E-2</v>
      </c>
      <c r="J18" s="2">
        <v>15</v>
      </c>
      <c r="K18" s="4">
        <v>0.98803600000000003</v>
      </c>
      <c r="L18" s="4">
        <v>0.93154000000000003</v>
      </c>
      <c r="M18" s="4">
        <v>0.959507</v>
      </c>
      <c r="N18" s="4">
        <v>0.93035800000000002</v>
      </c>
      <c r="O18" s="4">
        <v>0.95331200000000005</v>
      </c>
      <c r="P18" s="4">
        <v>0.932647</v>
      </c>
      <c r="Q18" s="4">
        <v>0.95760500000000004</v>
      </c>
      <c r="R18" s="4">
        <v>0.98865000000000003</v>
      </c>
      <c r="S18" s="4">
        <v>0.96587199999999995</v>
      </c>
      <c r="T18" s="4">
        <v>0.93041200000000002</v>
      </c>
      <c r="W18">
        <f t="shared" si="1"/>
        <v>0.98803600000000003</v>
      </c>
      <c r="X18">
        <f t="shared" si="2"/>
        <v>0.93154000000000003</v>
      </c>
      <c r="Y18">
        <f t="shared" si="3"/>
        <v>0.959507</v>
      </c>
      <c r="Z18">
        <f t="shared" si="4"/>
        <v>0.93035800000000002</v>
      </c>
      <c r="AA18">
        <f t="shared" si="5"/>
        <v>0.95331200000000005</v>
      </c>
      <c r="AB18">
        <f t="shared" si="6"/>
        <v>0.932647</v>
      </c>
      <c r="AC18">
        <f t="shared" si="7"/>
        <v>0.95760500000000004</v>
      </c>
      <c r="AD18">
        <f t="shared" si="8"/>
        <v>0.98865000000000003</v>
      </c>
      <c r="AE18">
        <f t="shared" si="9"/>
        <v>0.96587199999999995</v>
      </c>
      <c r="AF18">
        <f t="shared" si="10"/>
        <v>0.93041200000000002</v>
      </c>
      <c r="AG18" s="6">
        <f t="shared" si="11"/>
        <v>0.95668567945906424</v>
      </c>
      <c r="AI18">
        <v>15</v>
      </c>
      <c r="AJ18" s="5">
        <v>0.95668600000000004</v>
      </c>
      <c r="AL18">
        <f t="shared" si="12"/>
        <v>3.2054093579425569E-7</v>
      </c>
    </row>
    <row r="19" spans="1:38" x14ac:dyDescent="0.3">
      <c r="A19">
        <v>26</v>
      </c>
      <c r="B19">
        <v>2</v>
      </c>
      <c r="C19">
        <v>6</v>
      </c>
      <c r="D19">
        <v>17</v>
      </c>
      <c r="E19">
        <v>0.99051599999999995</v>
      </c>
      <c r="F19">
        <v>0.155</v>
      </c>
      <c r="G19">
        <f>VLOOKUP(B19&amp;"_"&amp;C19,'items and disagg data 1'!$P$3:$T$102,5,FALSE)</f>
        <v>3.399122807017544E-2</v>
      </c>
      <c r="J19" s="2">
        <v>16</v>
      </c>
      <c r="K19" s="4">
        <v>0.98932699999999996</v>
      </c>
      <c r="L19" s="4">
        <v>0.93235699999999999</v>
      </c>
      <c r="M19" s="4">
        <v>0.96280100000000002</v>
      </c>
      <c r="N19" s="4">
        <v>0.93074599999999996</v>
      </c>
      <c r="O19" s="4">
        <v>0.95577699999999999</v>
      </c>
      <c r="P19" s="4">
        <v>0.93358099999999999</v>
      </c>
      <c r="Q19" s="4">
        <v>0.96011599999999997</v>
      </c>
      <c r="R19" s="4">
        <v>0.98998299999999995</v>
      </c>
      <c r="S19" s="4">
        <v>0.96745199999999998</v>
      </c>
      <c r="T19" s="4">
        <v>0.93087500000000001</v>
      </c>
      <c r="W19">
        <f t="shared" si="1"/>
        <v>0.98932699999999996</v>
      </c>
      <c r="X19">
        <f t="shared" si="2"/>
        <v>0.93235699999999999</v>
      </c>
      <c r="Y19">
        <f t="shared" si="3"/>
        <v>0.96280100000000002</v>
      </c>
      <c r="Z19">
        <f t="shared" si="4"/>
        <v>0.93074599999999996</v>
      </c>
      <c r="AA19">
        <f t="shared" si="5"/>
        <v>0.95577699999999999</v>
      </c>
      <c r="AB19">
        <f t="shared" si="6"/>
        <v>0.93358099999999999</v>
      </c>
      <c r="AC19">
        <f t="shared" si="7"/>
        <v>0.96011599999999997</v>
      </c>
      <c r="AD19">
        <f t="shared" si="8"/>
        <v>0.98998299999999995</v>
      </c>
      <c r="AE19">
        <f t="shared" si="9"/>
        <v>0.96745199999999998</v>
      </c>
      <c r="AF19">
        <f t="shared" si="10"/>
        <v>0.93087500000000001</v>
      </c>
      <c r="AG19" s="6">
        <f t="shared" si="11"/>
        <v>0.95852031907894752</v>
      </c>
      <c r="AI19">
        <v>16</v>
      </c>
      <c r="AJ19" s="5">
        <v>0.95852000000000004</v>
      </c>
      <c r="AL19">
        <f t="shared" si="12"/>
        <v>-3.1907894748606225E-7</v>
      </c>
    </row>
    <row r="20" spans="1:38" x14ac:dyDescent="0.3">
      <c r="A20">
        <v>26</v>
      </c>
      <c r="B20">
        <v>2</v>
      </c>
      <c r="C20">
        <v>6</v>
      </c>
      <c r="D20">
        <v>18</v>
      </c>
      <c r="E20">
        <v>0.99160499999999996</v>
      </c>
      <c r="F20">
        <v>0.16500000000000001</v>
      </c>
      <c r="G20">
        <f>VLOOKUP(B20&amp;"_"&amp;C20,'items and disagg data 1'!$P$3:$T$102,5,FALSE)</f>
        <v>3.399122807017544E-2</v>
      </c>
      <c r="J20" s="2">
        <v>17</v>
      </c>
      <c r="K20" s="4">
        <v>0.99051599999999995</v>
      </c>
      <c r="L20" s="4">
        <v>0.93347999999999998</v>
      </c>
      <c r="M20" s="4">
        <v>0.96609699999999998</v>
      </c>
      <c r="N20" s="4">
        <v>0.931419</v>
      </c>
      <c r="O20" s="4">
        <v>0.95829500000000001</v>
      </c>
      <c r="P20" s="4">
        <v>0.93475200000000003</v>
      </c>
      <c r="Q20" s="4">
        <v>0.96265500000000004</v>
      </c>
      <c r="R20" s="4">
        <v>0.99119900000000005</v>
      </c>
      <c r="S20" s="4">
        <v>0.96902100000000002</v>
      </c>
      <c r="T20" s="4">
        <v>0.93167299999999997</v>
      </c>
      <c r="W20">
        <f t="shared" si="1"/>
        <v>0.99051599999999995</v>
      </c>
      <c r="X20">
        <f t="shared" si="2"/>
        <v>0.93347999999999998</v>
      </c>
      <c r="Y20">
        <f t="shared" si="3"/>
        <v>0.96609699999999998</v>
      </c>
      <c r="Z20">
        <f t="shared" si="4"/>
        <v>0.931419</v>
      </c>
      <c r="AA20">
        <f t="shared" si="5"/>
        <v>0.95829500000000001</v>
      </c>
      <c r="AB20">
        <f t="shared" si="6"/>
        <v>0.93475200000000003</v>
      </c>
      <c r="AC20">
        <f t="shared" si="7"/>
        <v>0.96265500000000004</v>
      </c>
      <c r="AD20">
        <f t="shared" si="8"/>
        <v>0.99119900000000005</v>
      </c>
      <c r="AE20">
        <f t="shared" si="9"/>
        <v>0.96902100000000002</v>
      </c>
      <c r="AF20">
        <f t="shared" si="10"/>
        <v>0.93167299999999997</v>
      </c>
      <c r="AG20" s="6">
        <f t="shared" si="11"/>
        <v>0.96041906907894725</v>
      </c>
      <c r="AI20">
        <v>17</v>
      </c>
      <c r="AJ20" s="5">
        <v>0.96041900000000002</v>
      </c>
      <c r="AL20">
        <f t="shared" si="12"/>
        <v>-6.9078947229073151E-8</v>
      </c>
    </row>
    <row r="21" spans="1:38" x14ac:dyDescent="0.3">
      <c r="A21">
        <v>26</v>
      </c>
      <c r="B21">
        <v>2</v>
      </c>
      <c r="C21">
        <v>6</v>
      </c>
      <c r="D21">
        <v>19</v>
      </c>
      <c r="E21">
        <v>0.99259799999999998</v>
      </c>
      <c r="F21">
        <v>0.17499999999999999</v>
      </c>
      <c r="G21">
        <f>VLOOKUP(B21&amp;"_"&amp;C21,'items and disagg data 1'!$P$3:$T$102,5,FALSE)</f>
        <v>3.399122807017544E-2</v>
      </c>
      <c r="J21" s="2">
        <v>18</v>
      </c>
      <c r="K21" s="4">
        <v>0.99160499999999996</v>
      </c>
      <c r="L21" s="4">
        <v>0.93496800000000002</v>
      </c>
      <c r="M21" s="4">
        <v>0.96934799999999999</v>
      </c>
      <c r="N21" s="4">
        <v>0.93247899999999995</v>
      </c>
      <c r="O21" s="4">
        <v>0.96084499999999995</v>
      </c>
      <c r="P21" s="4">
        <v>0.93618699999999999</v>
      </c>
      <c r="Q21" s="4">
        <v>0.96520099999999998</v>
      </c>
      <c r="R21" s="4">
        <v>0.99230300000000005</v>
      </c>
      <c r="S21" s="4">
        <v>0.97057400000000005</v>
      </c>
      <c r="T21" s="4">
        <v>0.93291100000000005</v>
      </c>
      <c r="W21">
        <f t="shared" si="1"/>
        <v>0.99160499999999996</v>
      </c>
      <c r="X21">
        <f t="shared" si="2"/>
        <v>0.93496800000000002</v>
      </c>
      <c r="Y21">
        <f t="shared" si="3"/>
        <v>0.96934799999999999</v>
      </c>
      <c r="Z21">
        <f t="shared" si="4"/>
        <v>0.93247899999999995</v>
      </c>
      <c r="AA21">
        <f t="shared" si="5"/>
        <v>0.96084499999999995</v>
      </c>
      <c r="AB21">
        <f t="shared" si="6"/>
        <v>0.93618699999999999</v>
      </c>
      <c r="AC21">
        <f t="shared" si="7"/>
        <v>0.96520099999999998</v>
      </c>
      <c r="AD21">
        <f t="shared" si="8"/>
        <v>0.99230300000000005</v>
      </c>
      <c r="AE21">
        <f t="shared" si="9"/>
        <v>0.97057400000000005</v>
      </c>
      <c r="AF21">
        <f t="shared" si="10"/>
        <v>0.93291100000000005</v>
      </c>
      <c r="AG21" s="6">
        <f t="shared" si="11"/>
        <v>0.96238955701754392</v>
      </c>
      <c r="AI21">
        <v>18</v>
      </c>
      <c r="AJ21" s="5">
        <v>0.96238900000000005</v>
      </c>
      <c r="AL21">
        <f t="shared" si="12"/>
        <v>-5.5701754386738855E-7</v>
      </c>
    </row>
    <row r="22" spans="1:38" x14ac:dyDescent="0.3">
      <c r="A22">
        <v>26</v>
      </c>
      <c r="B22">
        <v>2</v>
      </c>
      <c r="C22">
        <v>6</v>
      </c>
      <c r="D22">
        <v>20</v>
      </c>
      <c r="E22">
        <v>0.99349900000000002</v>
      </c>
      <c r="F22">
        <v>0.185</v>
      </c>
      <c r="G22">
        <f>VLOOKUP(B22&amp;"_"&amp;C22,'items and disagg data 1'!$P$3:$T$102,5,FALSE)</f>
        <v>3.399122807017544E-2</v>
      </c>
      <c r="J22" s="2">
        <v>19</v>
      </c>
      <c r="K22" s="4">
        <v>0.99259799999999998</v>
      </c>
      <c r="L22" s="4">
        <v>0.93687100000000001</v>
      </c>
      <c r="M22" s="4">
        <v>0.97251200000000004</v>
      </c>
      <c r="N22" s="4">
        <v>0.93401699999999999</v>
      </c>
      <c r="O22" s="4">
        <v>0.96340400000000004</v>
      </c>
      <c r="P22" s="4">
        <v>0.93791100000000005</v>
      </c>
      <c r="Q22" s="4">
        <v>0.96773200000000004</v>
      </c>
      <c r="R22" s="4">
        <v>0.99329900000000004</v>
      </c>
      <c r="S22" s="4">
        <v>0.97210600000000003</v>
      </c>
      <c r="T22" s="4">
        <v>0.93466899999999997</v>
      </c>
      <c r="W22">
        <f t="shared" si="1"/>
        <v>0.99259799999999998</v>
      </c>
      <c r="X22">
        <f t="shared" si="2"/>
        <v>0.93687100000000001</v>
      </c>
      <c r="Y22">
        <f t="shared" si="3"/>
        <v>0.97251200000000004</v>
      </c>
      <c r="Z22">
        <f t="shared" si="4"/>
        <v>0.93401699999999999</v>
      </c>
      <c r="AA22">
        <f t="shared" si="5"/>
        <v>0.96340400000000004</v>
      </c>
      <c r="AB22">
        <f t="shared" si="6"/>
        <v>0.93791100000000005</v>
      </c>
      <c r="AC22">
        <f t="shared" si="7"/>
        <v>0.96773200000000004</v>
      </c>
      <c r="AD22">
        <f t="shared" si="8"/>
        <v>0.99329900000000004</v>
      </c>
      <c r="AE22">
        <f t="shared" si="9"/>
        <v>0.97210600000000003</v>
      </c>
      <c r="AF22">
        <f t="shared" si="10"/>
        <v>0.93466899999999997</v>
      </c>
      <c r="AG22" s="6">
        <f t="shared" si="11"/>
        <v>0.96443731834795332</v>
      </c>
      <c r="AI22">
        <v>19</v>
      </c>
      <c r="AJ22" s="5">
        <v>0.96443699999999999</v>
      </c>
      <c r="AL22">
        <f t="shared" si="12"/>
        <v>-3.1834795333196553E-7</v>
      </c>
    </row>
    <row r="23" spans="1:38" x14ac:dyDescent="0.3">
      <c r="A23">
        <v>26</v>
      </c>
      <c r="B23">
        <v>2</v>
      </c>
      <c r="C23">
        <v>6</v>
      </c>
      <c r="D23">
        <v>21</v>
      </c>
      <c r="E23">
        <v>0.99431199999999997</v>
      </c>
      <c r="F23">
        <v>0.19500000000000001</v>
      </c>
      <c r="G23">
        <f>VLOOKUP(B23&amp;"_"&amp;C23,'items and disagg data 1'!$P$3:$T$102,5,FALSE)</f>
        <v>3.399122807017544E-2</v>
      </c>
      <c r="J23" s="2">
        <v>20</v>
      </c>
      <c r="K23" s="4">
        <v>0.99349900000000002</v>
      </c>
      <c r="L23" s="4">
        <v>0.93923000000000001</v>
      </c>
      <c r="M23" s="4">
        <v>0.97555199999999997</v>
      </c>
      <c r="N23" s="4">
        <v>0.93609900000000001</v>
      </c>
      <c r="O23" s="4">
        <v>0.96595200000000003</v>
      </c>
      <c r="P23" s="4">
        <v>0.93994</v>
      </c>
      <c r="Q23" s="4">
        <v>0.97022799999999998</v>
      </c>
      <c r="R23" s="4">
        <v>0.99419199999999996</v>
      </c>
      <c r="S23" s="4">
        <v>0.97361200000000003</v>
      </c>
      <c r="T23" s="4">
        <v>0.93700099999999997</v>
      </c>
      <c r="W23">
        <f t="shared" si="1"/>
        <v>0.99349900000000002</v>
      </c>
      <c r="X23">
        <f t="shared" si="2"/>
        <v>0.93923000000000001</v>
      </c>
      <c r="Y23">
        <f t="shared" si="3"/>
        <v>0.97555199999999997</v>
      </c>
      <c r="Z23">
        <f t="shared" si="4"/>
        <v>0.93609900000000001</v>
      </c>
      <c r="AA23">
        <f t="shared" si="5"/>
        <v>0.96595200000000003</v>
      </c>
      <c r="AB23">
        <f t="shared" si="6"/>
        <v>0.93994</v>
      </c>
      <c r="AC23">
        <f t="shared" si="7"/>
        <v>0.97022799999999998</v>
      </c>
      <c r="AD23">
        <f t="shared" si="8"/>
        <v>0.99419199999999996</v>
      </c>
      <c r="AE23">
        <f t="shared" si="9"/>
        <v>0.97361200000000003</v>
      </c>
      <c r="AF23">
        <f t="shared" si="10"/>
        <v>0.93700099999999997</v>
      </c>
      <c r="AG23" s="6">
        <f t="shared" si="11"/>
        <v>0.96656440095029228</v>
      </c>
      <c r="AI23">
        <v>20</v>
      </c>
      <c r="AJ23" s="5">
        <v>0.96656399999999998</v>
      </c>
      <c r="AL23">
        <f t="shared" si="12"/>
        <v>-4.009502923008057E-7</v>
      </c>
    </row>
    <row r="24" spans="1:38" x14ac:dyDescent="0.3">
      <c r="A24">
        <v>26</v>
      </c>
      <c r="B24">
        <v>2</v>
      </c>
      <c r="C24">
        <v>6</v>
      </c>
      <c r="D24">
        <v>22</v>
      </c>
      <c r="E24">
        <v>0.99504199999999998</v>
      </c>
      <c r="F24">
        <v>0.20499999999999999</v>
      </c>
      <c r="G24">
        <f>VLOOKUP(B24&amp;"_"&amp;C24,'items and disagg data 1'!$P$3:$T$102,5,FALSE)</f>
        <v>3.399122807017544E-2</v>
      </c>
      <c r="J24" s="2">
        <v>21</v>
      </c>
      <c r="K24" s="4">
        <v>0.99431199999999997</v>
      </c>
      <c r="L24" s="4">
        <v>0.94206299999999998</v>
      </c>
      <c r="M24" s="4">
        <v>0.97843599999999997</v>
      </c>
      <c r="N24" s="4">
        <v>0.93876099999999996</v>
      </c>
      <c r="O24" s="4">
        <v>0.968468</v>
      </c>
      <c r="P24" s="4">
        <v>0.94228100000000004</v>
      </c>
      <c r="Q24" s="4">
        <v>0.97266900000000001</v>
      </c>
      <c r="R24" s="4">
        <v>0.99498900000000001</v>
      </c>
      <c r="S24" s="4">
        <v>0.97508899999999998</v>
      </c>
      <c r="T24" s="4">
        <v>0.93994100000000003</v>
      </c>
      <c r="W24">
        <f t="shared" si="1"/>
        <v>0.99431199999999997</v>
      </c>
      <c r="X24">
        <f t="shared" si="2"/>
        <v>0.94206299999999998</v>
      </c>
      <c r="Y24">
        <f t="shared" si="3"/>
        <v>0.97843599999999997</v>
      </c>
      <c r="Z24">
        <f t="shared" si="4"/>
        <v>0.93876099999999996</v>
      </c>
      <c r="AA24">
        <f t="shared" si="5"/>
        <v>0.968468</v>
      </c>
      <c r="AB24">
        <f t="shared" si="6"/>
        <v>0.94228100000000004</v>
      </c>
      <c r="AC24">
        <f t="shared" si="7"/>
        <v>0.97266900000000001</v>
      </c>
      <c r="AD24">
        <f t="shared" si="8"/>
        <v>0.99498900000000001</v>
      </c>
      <c r="AE24">
        <f t="shared" si="9"/>
        <v>0.97508899999999998</v>
      </c>
      <c r="AF24">
        <f t="shared" si="10"/>
        <v>0.93994100000000003</v>
      </c>
      <c r="AG24" s="6">
        <f t="shared" si="11"/>
        <v>0.96876745833333322</v>
      </c>
      <c r="AI24">
        <v>21</v>
      </c>
      <c r="AJ24" s="5">
        <v>0.96876700000000004</v>
      </c>
      <c r="AL24">
        <f t="shared" si="12"/>
        <v>-4.5833333317535363E-7</v>
      </c>
    </row>
    <row r="25" spans="1:38" x14ac:dyDescent="0.3">
      <c r="A25">
        <v>26</v>
      </c>
      <c r="B25">
        <v>2</v>
      </c>
      <c r="C25">
        <v>6</v>
      </c>
      <c r="D25">
        <v>23</v>
      </c>
      <c r="E25">
        <v>0.995695</v>
      </c>
      <c r="F25">
        <v>0.215</v>
      </c>
      <c r="G25">
        <f>VLOOKUP(B25&amp;"_"&amp;C25,'items and disagg data 1'!$P$3:$T$102,5,FALSE)</f>
        <v>3.399122807017544E-2</v>
      </c>
      <c r="J25" s="2">
        <v>22</v>
      </c>
      <c r="K25" s="4">
        <v>0.99504199999999998</v>
      </c>
      <c r="L25" s="4">
        <v>0.94537000000000004</v>
      </c>
      <c r="M25" s="4">
        <v>0.98113799999999995</v>
      </c>
      <c r="N25" s="4">
        <v>0.94201999999999997</v>
      </c>
      <c r="O25" s="4">
        <v>0.97093499999999999</v>
      </c>
      <c r="P25" s="4">
        <v>0.94492699999999996</v>
      </c>
      <c r="Q25" s="4">
        <v>0.97503799999999996</v>
      </c>
      <c r="R25" s="4">
        <v>0.99569600000000003</v>
      </c>
      <c r="S25" s="4">
        <v>0.97653100000000004</v>
      </c>
      <c r="T25" s="4">
        <v>0.94351200000000002</v>
      </c>
      <c r="W25">
        <f t="shared" si="1"/>
        <v>0.99504199999999998</v>
      </c>
      <c r="X25">
        <f t="shared" si="2"/>
        <v>0.94537000000000004</v>
      </c>
      <c r="Y25">
        <f t="shared" si="3"/>
        <v>0.98113799999999995</v>
      </c>
      <c r="Z25">
        <f t="shared" si="4"/>
        <v>0.94201999999999997</v>
      </c>
      <c r="AA25">
        <f t="shared" si="5"/>
        <v>0.97093499999999999</v>
      </c>
      <c r="AB25">
        <f t="shared" si="6"/>
        <v>0.94492699999999996</v>
      </c>
      <c r="AC25">
        <f t="shared" si="7"/>
        <v>0.97503799999999996</v>
      </c>
      <c r="AD25">
        <f t="shared" si="8"/>
        <v>0.99569600000000003</v>
      </c>
      <c r="AE25">
        <f t="shared" si="9"/>
        <v>0.97653100000000004</v>
      </c>
      <c r="AF25">
        <f t="shared" si="10"/>
        <v>0.94351200000000002</v>
      </c>
      <c r="AG25" s="6">
        <f t="shared" si="11"/>
        <v>0.97104020065789454</v>
      </c>
      <c r="AI25">
        <v>22</v>
      </c>
      <c r="AJ25" s="5">
        <v>0.97104000000000001</v>
      </c>
      <c r="AL25">
        <f t="shared" si="12"/>
        <v>-2.0065789452239358E-7</v>
      </c>
    </row>
    <row r="26" spans="1:38" x14ac:dyDescent="0.3">
      <c r="A26">
        <v>26</v>
      </c>
      <c r="B26">
        <v>2</v>
      </c>
      <c r="C26">
        <v>6</v>
      </c>
      <c r="D26">
        <v>24</v>
      </c>
      <c r="E26">
        <v>0.99627600000000005</v>
      </c>
      <c r="F26">
        <v>0.22500000000000001</v>
      </c>
      <c r="G26">
        <f>VLOOKUP(B26&amp;"_"&amp;C26,'items and disagg data 1'!$P$3:$T$102,5,FALSE)</f>
        <v>3.399122807017544E-2</v>
      </c>
      <c r="J26" s="2">
        <v>23</v>
      </c>
      <c r="K26" s="4">
        <v>0.995695</v>
      </c>
      <c r="L26" s="4">
        <v>0.94912099999999999</v>
      </c>
      <c r="M26" s="4">
        <v>0.98364200000000002</v>
      </c>
      <c r="N26" s="4">
        <v>0.94586800000000004</v>
      </c>
      <c r="O26" s="4">
        <v>0.97333400000000003</v>
      </c>
      <c r="P26" s="4">
        <v>0.94786400000000004</v>
      </c>
      <c r="Q26" s="4">
        <v>0.97731800000000002</v>
      </c>
      <c r="R26" s="4">
        <v>0.99631899999999995</v>
      </c>
      <c r="S26" s="4">
        <v>0.97793699999999995</v>
      </c>
      <c r="T26" s="4">
        <v>0.94771399999999995</v>
      </c>
      <c r="W26">
        <f t="shared" si="1"/>
        <v>0.995695</v>
      </c>
      <c r="X26">
        <f t="shared" si="2"/>
        <v>0.94912099999999999</v>
      </c>
      <c r="Y26">
        <f t="shared" si="3"/>
        <v>0.98364200000000002</v>
      </c>
      <c r="Z26">
        <f t="shared" si="4"/>
        <v>0.94586800000000004</v>
      </c>
      <c r="AA26">
        <f t="shared" si="5"/>
        <v>0.97333400000000003</v>
      </c>
      <c r="AB26">
        <f t="shared" si="6"/>
        <v>0.94786400000000004</v>
      </c>
      <c r="AC26">
        <f t="shared" si="7"/>
        <v>0.97731800000000002</v>
      </c>
      <c r="AD26">
        <f t="shared" si="8"/>
        <v>0.99631899999999995</v>
      </c>
      <c r="AE26">
        <f t="shared" si="9"/>
        <v>0.97793699999999995</v>
      </c>
      <c r="AF26">
        <f t="shared" si="10"/>
        <v>0.94771399999999995</v>
      </c>
      <c r="AG26" s="6">
        <f t="shared" si="11"/>
        <v>0.97337233479532159</v>
      </c>
      <c r="AI26">
        <v>23</v>
      </c>
      <c r="AJ26" s="5">
        <v>0.97337200000000001</v>
      </c>
      <c r="AL26">
        <f t="shared" si="12"/>
        <v>-3.3479532157709713E-7</v>
      </c>
    </row>
    <row r="27" spans="1:38" x14ac:dyDescent="0.3">
      <c r="A27">
        <v>26</v>
      </c>
      <c r="B27">
        <v>2</v>
      </c>
      <c r="C27">
        <v>6</v>
      </c>
      <c r="D27">
        <v>25</v>
      </c>
      <c r="E27">
        <v>0.99679099999999998</v>
      </c>
      <c r="F27">
        <v>0.23499999999999999</v>
      </c>
      <c r="G27">
        <f>VLOOKUP(B27&amp;"_"&amp;C27,'items and disagg data 1'!$P$3:$T$102,5,FALSE)</f>
        <v>3.399122807017544E-2</v>
      </c>
      <c r="J27" s="2">
        <v>24</v>
      </c>
      <c r="K27" s="4">
        <v>0.99627600000000005</v>
      </c>
      <c r="L27" s="4">
        <v>0.95326100000000002</v>
      </c>
      <c r="M27" s="4">
        <v>0.98593299999999995</v>
      </c>
      <c r="N27" s="4">
        <v>0.950268</v>
      </c>
      <c r="O27" s="4">
        <v>0.97565299999999999</v>
      </c>
      <c r="P27" s="4">
        <v>0.95106299999999999</v>
      </c>
      <c r="Q27" s="4">
        <v>0.97949799999999998</v>
      </c>
      <c r="R27" s="4">
        <v>0.99686699999999995</v>
      </c>
      <c r="S27" s="4">
        <v>0.97930099999999998</v>
      </c>
      <c r="T27" s="4">
        <v>0.95250000000000001</v>
      </c>
      <c r="W27">
        <f t="shared" si="1"/>
        <v>0.99627600000000005</v>
      </c>
      <c r="X27">
        <f t="shared" si="2"/>
        <v>0.95326100000000002</v>
      </c>
      <c r="Y27">
        <f t="shared" si="3"/>
        <v>0.98593299999999995</v>
      </c>
      <c r="Z27">
        <f t="shared" si="4"/>
        <v>0.950268</v>
      </c>
      <c r="AA27">
        <f t="shared" si="5"/>
        <v>0.97565299999999999</v>
      </c>
      <c r="AB27">
        <f t="shared" si="6"/>
        <v>0.95106299999999999</v>
      </c>
      <c r="AC27">
        <f t="shared" si="7"/>
        <v>0.97949799999999998</v>
      </c>
      <c r="AD27">
        <f t="shared" si="8"/>
        <v>0.99686699999999995</v>
      </c>
      <c r="AE27">
        <f t="shared" si="9"/>
        <v>0.97930099999999998</v>
      </c>
      <c r="AF27">
        <f t="shared" si="10"/>
        <v>0.95250000000000001</v>
      </c>
      <c r="AG27" s="6">
        <f t="shared" si="11"/>
        <v>0.97574883698830395</v>
      </c>
      <c r="AI27">
        <v>24</v>
      </c>
      <c r="AJ27" s="5">
        <v>0.97574899999999998</v>
      </c>
      <c r="AL27">
        <f t="shared" si="12"/>
        <v>1.630116960305017E-7</v>
      </c>
    </row>
    <row r="28" spans="1:38" x14ac:dyDescent="0.3">
      <c r="A28">
        <v>26</v>
      </c>
      <c r="B28">
        <v>2</v>
      </c>
      <c r="C28">
        <v>6</v>
      </c>
      <c r="D28">
        <v>26</v>
      </c>
      <c r="E28">
        <v>0.99724500000000005</v>
      </c>
      <c r="F28">
        <v>0.245</v>
      </c>
      <c r="G28">
        <f>VLOOKUP(B28&amp;"_"&amp;C28,'items and disagg data 1'!$P$3:$T$102,5,FALSE)</f>
        <v>3.399122807017544E-2</v>
      </c>
      <c r="J28" s="2">
        <v>25</v>
      </c>
      <c r="K28" s="4">
        <v>0.99679099999999998</v>
      </c>
      <c r="L28" s="4">
        <v>0.957708</v>
      </c>
      <c r="M28" s="4">
        <v>0.988008</v>
      </c>
      <c r="N28" s="4">
        <v>0.95513800000000004</v>
      </c>
      <c r="O28" s="4">
        <v>0.97787599999999997</v>
      </c>
      <c r="P28" s="4">
        <v>0.95448100000000002</v>
      </c>
      <c r="Q28" s="4">
        <v>0.98156500000000002</v>
      </c>
      <c r="R28" s="4">
        <v>0.99734400000000001</v>
      </c>
      <c r="S28" s="4">
        <v>0.98062300000000002</v>
      </c>
      <c r="T28" s="4">
        <v>0.95775600000000005</v>
      </c>
      <c r="W28">
        <f t="shared" si="1"/>
        <v>0.99679099999999998</v>
      </c>
      <c r="X28">
        <f t="shared" si="2"/>
        <v>0.957708</v>
      </c>
      <c r="Y28">
        <f t="shared" si="3"/>
        <v>0.988008</v>
      </c>
      <c r="Z28">
        <f t="shared" si="4"/>
        <v>0.95513800000000004</v>
      </c>
      <c r="AA28">
        <f t="shared" si="5"/>
        <v>0.97787599999999997</v>
      </c>
      <c r="AB28">
        <f t="shared" si="6"/>
        <v>0.95448100000000002</v>
      </c>
      <c r="AC28">
        <f t="shared" si="7"/>
        <v>0.98156500000000002</v>
      </c>
      <c r="AD28">
        <f t="shared" si="8"/>
        <v>0.99734400000000001</v>
      </c>
      <c r="AE28">
        <f t="shared" si="9"/>
        <v>0.98062300000000002</v>
      </c>
      <c r="AF28">
        <f t="shared" si="10"/>
        <v>0.95775600000000005</v>
      </c>
      <c r="AG28" s="6">
        <f t="shared" si="11"/>
        <v>0.97814574707602342</v>
      </c>
      <c r="AI28">
        <v>25</v>
      </c>
      <c r="AJ28" s="5">
        <v>0.97814599999999996</v>
      </c>
      <c r="AL28">
        <f t="shared" si="12"/>
        <v>2.5292397654030907E-7</v>
      </c>
    </row>
    <row r="29" spans="1:38" x14ac:dyDescent="0.3">
      <c r="A29">
        <v>26</v>
      </c>
      <c r="B29">
        <v>2</v>
      </c>
      <c r="C29">
        <v>6</v>
      </c>
      <c r="D29">
        <v>27</v>
      </c>
      <c r="E29">
        <v>0.99764299999999995</v>
      </c>
      <c r="F29">
        <v>0.255</v>
      </c>
      <c r="G29">
        <f>VLOOKUP(B29&amp;"_"&amp;C29,'items and disagg data 1'!$P$3:$T$102,5,FALSE)</f>
        <v>3.399122807017544E-2</v>
      </c>
      <c r="J29" s="2">
        <v>26</v>
      </c>
      <c r="K29" s="4">
        <v>0.99724500000000005</v>
      </c>
      <c r="L29" s="4">
        <v>0.96235499999999996</v>
      </c>
      <c r="M29" s="4">
        <v>0.98986499999999999</v>
      </c>
      <c r="N29" s="4">
        <v>0.96034699999999995</v>
      </c>
      <c r="O29" s="4">
        <v>0.97999400000000003</v>
      </c>
      <c r="P29" s="4">
        <v>0.95807100000000001</v>
      </c>
      <c r="Q29" s="4">
        <v>0.98351100000000002</v>
      </c>
      <c r="R29" s="4">
        <v>0.99775899999999995</v>
      </c>
      <c r="S29" s="4">
        <v>0.98189800000000005</v>
      </c>
      <c r="T29" s="4">
        <v>0.96331100000000003</v>
      </c>
      <c r="W29">
        <f t="shared" si="1"/>
        <v>0.99724500000000005</v>
      </c>
      <c r="X29">
        <f t="shared" si="2"/>
        <v>0.96235499999999996</v>
      </c>
      <c r="Y29">
        <f t="shared" si="3"/>
        <v>0.98986499999999999</v>
      </c>
      <c r="Z29">
        <f t="shared" si="4"/>
        <v>0.96034699999999995</v>
      </c>
      <c r="AA29">
        <f t="shared" si="5"/>
        <v>0.97999400000000003</v>
      </c>
      <c r="AB29">
        <f t="shared" si="6"/>
        <v>0.95807100000000001</v>
      </c>
      <c r="AC29">
        <f t="shared" si="7"/>
        <v>0.98351100000000002</v>
      </c>
      <c r="AD29">
        <f t="shared" si="8"/>
        <v>0.99775899999999995</v>
      </c>
      <c r="AE29">
        <f t="shared" si="9"/>
        <v>0.98189800000000005</v>
      </c>
      <c r="AF29">
        <f t="shared" si="10"/>
        <v>0.96331100000000003</v>
      </c>
      <c r="AG29" s="6">
        <f t="shared" si="11"/>
        <v>0.98053158516081873</v>
      </c>
      <c r="AI29">
        <v>26</v>
      </c>
      <c r="AJ29" s="5">
        <v>0.98053199999999996</v>
      </c>
      <c r="AL29">
        <f t="shared" si="12"/>
        <v>4.1483918122864338E-7</v>
      </c>
    </row>
    <row r="30" spans="1:38" x14ac:dyDescent="0.3">
      <c r="A30">
        <v>26</v>
      </c>
      <c r="B30">
        <v>2</v>
      </c>
      <c r="C30">
        <v>6</v>
      </c>
      <c r="D30">
        <v>28</v>
      </c>
      <c r="E30">
        <v>0.99799199999999999</v>
      </c>
      <c r="F30">
        <v>0.26500000000000001</v>
      </c>
      <c r="G30">
        <f>VLOOKUP(B30&amp;"_"&amp;C30,'items and disagg data 1'!$P$3:$T$102,5,FALSE)</f>
        <v>3.399122807017544E-2</v>
      </c>
      <c r="J30" s="2">
        <v>27</v>
      </c>
      <c r="K30" s="4">
        <v>0.99764299999999995</v>
      </c>
      <c r="L30" s="4">
        <v>0.96708099999999997</v>
      </c>
      <c r="M30" s="4">
        <v>0.99150899999999997</v>
      </c>
      <c r="N30" s="4">
        <v>0.96572599999999997</v>
      </c>
      <c r="O30" s="4">
        <v>0.98199899999999996</v>
      </c>
      <c r="P30" s="4">
        <v>0.96177100000000004</v>
      </c>
      <c r="Q30" s="4">
        <v>0.98533000000000004</v>
      </c>
      <c r="R30" s="4">
        <v>0.99811799999999995</v>
      </c>
      <c r="S30" s="4">
        <v>0.98312500000000003</v>
      </c>
      <c r="T30" s="4">
        <v>0.96895399999999998</v>
      </c>
      <c r="W30">
        <f t="shared" si="1"/>
        <v>0.99764299999999995</v>
      </c>
      <c r="X30">
        <f t="shared" si="2"/>
        <v>0.96708099999999997</v>
      </c>
      <c r="Y30">
        <f t="shared" si="3"/>
        <v>0.99150899999999997</v>
      </c>
      <c r="Z30">
        <f t="shared" si="4"/>
        <v>0.96572599999999997</v>
      </c>
      <c r="AA30">
        <f t="shared" si="5"/>
        <v>0.98199899999999996</v>
      </c>
      <c r="AB30">
        <f t="shared" si="6"/>
        <v>0.96177100000000004</v>
      </c>
      <c r="AC30">
        <f t="shared" si="7"/>
        <v>0.98533000000000004</v>
      </c>
      <c r="AD30">
        <f t="shared" si="8"/>
        <v>0.99811799999999995</v>
      </c>
      <c r="AE30">
        <f t="shared" si="9"/>
        <v>0.98312500000000003</v>
      </c>
      <c r="AF30">
        <f t="shared" si="10"/>
        <v>0.96895399999999998</v>
      </c>
      <c r="AG30" s="6">
        <f t="shared" si="11"/>
        <v>0.98286827266081878</v>
      </c>
      <c r="AI30">
        <v>27</v>
      </c>
      <c r="AJ30" s="5">
        <v>0.98286799999999996</v>
      </c>
      <c r="AL30">
        <f t="shared" si="12"/>
        <v>-2.7266081881194282E-7</v>
      </c>
    </row>
    <row r="31" spans="1:38" x14ac:dyDescent="0.3">
      <c r="A31">
        <v>26</v>
      </c>
      <c r="B31">
        <v>2</v>
      </c>
      <c r="C31">
        <v>6</v>
      </c>
      <c r="D31">
        <v>29</v>
      </c>
      <c r="E31">
        <v>0.99829599999999996</v>
      </c>
      <c r="F31">
        <v>0.27500000000000002</v>
      </c>
      <c r="G31">
        <f>VLOOKUP(B31&amp;"_"&amp;C31,'items and disagg data 1'!$P$3:$T$102,5,FALSE)</f>
        <v>3.399122807017544E-2</v>
      </c>
      <c r="J31" s="2">
        <v>28</v>
      </c>
      <c r="K31" s="4">
        <v>0.99799199999999999</v>
      </c>
      <c r="L31" s="4">
        <v>0.97175400000000001</v>
      </c>
      <c r="M31" s="4">
        <v>0.99294899999999997</v>
      </c>
      <c r="N31" s="4">
        <v>0.971082</v>
      </c>
      <c r="O31" s="4">
        <v>0.98388299999999995</v>
      </c>
      <c r="P31" s="4">
        <v>0.96552000000000004</v>
      </c>
      <c r="Q31" s="4">
        <v>0.98701899999999998</v>
      </c>
      <c r="R31" s="4">
        <v>0.99842600000000004</v>
      </c>
      <c r="S31" s="4">
        <v>0.98430300000000004</v>
      </c>
      <c r="T31" s="4">
        <v>0.974464</v>
      </c>
      <c r="W31">
        <f t="shared" si="1"/>
        <v>0.99799199999999999</v>
      </c>
      <c r="X31">
        <f t="shared" si="2"/>
        <v>0.97175400000000001</v>
      </c>
      <c r="Y31">
        <f t="shared" si="3"/>
        <v>0.99294899999999997</v>
      </c>
      <c r="Z31">
        <f t="shared" si="4"/>
        <v>0.971082</v>
      </c>
      <c r="AA31">
        <f t="shared" si="5"/>
        <v>0.98388299999999995</v>
      </c>
      <c r="AB31">
        <f t="shared" si="6"/>
        <v>0.96552000000000004</v>
      </c>
      <c r="AC31">
        <f t="shared" si="7"/>
        <v>0.98701899999999998</v>
      </c>
      <c r="AD31">
        <f t="shared" si="8"/>
        <v>0.99842600000000004</v>
      </c>
      <c r="AE31">
        <f t="shared" si="9"/>
        <v>0.98430300000000004</v>
      </c>
      <c r="AF31">
        <f t="shared" si="10"/>
        <v>0.974464</v>
      </c>
      <c r="AG31" s="6">
        <f t="shared" si="11"/>
        <v>0.98511428143274837</v>
      </c>
      <c r="AI31">
        <v>28</v>
      </c>
      <c r="AJ31" s="5">
        <v>0.98511400000000005</v>
      </c>
      <c r="AL31">
        <f t="shared" si="12"/>
        <v>-2.8143274832803655E-7</v>
      </c>
    </row>
    <row r="32" spans="1:38" x14ac:dyDescent="0.3">
      <c r="A32">
        <v>26</v>
      </c>
      <c r="B32">
        <v>2</v>
      </c>
      <c r="C32">
        <v>6</v>
      </c>
      <c r="D32">
        <v>30</v>
      </c>
      <c r="E32">
        <v>0.99855899999999997</v>
      </c>
      <c r="F32">
        <v>0.28499999999999998</v>
      </c>
      <c r="G32">
        <f>VLOOKUP(B32&amp;"_"&amp;C32,'items and disagg data 1'!$P$3:$T$102,5,FALSE)</f>
        <v>3.399122807017544E-2</v>
      </c>
      <c r="J32" s="2">
        <v>29</v>
      </c>
      <c r="K32" s="4">
        <v>0.99829599999999996</v>
      </c>
      <c r="L32" s="4">
        <v>0.97624900000000003</v>
      </c>
      <c r="M32" s="4">
        <v>0.994197</v>
      </c>
      <c r="N32" s="4">
        <v>0.97622699999999996</v>
      </c>
      <c r="O32" s="4">
        <v>0.98564200000000002</v>
      </c>
      <c r="P32" s="4">
        <v>0.96924999999999994</v>
      </c>
      <c r="Q32" s="4">
        <v>0.98857499999999998</v>
      </c>
      <c r="R32" s="4">
        <v>0.99868999999999997</v>
      </c>
      <c r="S32" s="4">
        <v>0.98543000000000003</v>
      </c>
      <c r="T32" s="4">
        <v>0.97963</v>
      </c>
      <c r="W32">
        <f t="shared" si="1"/>
        <v>0.99829599999999996</v>
      </c>
      <c r="X32">
        <f t="shared" si="2"/>
        <v>0.97624900000000003</v>
      </c>
      <c r="Y32">
        <f t="shared" si="3"/>
        <v>0.994197</v>
      </c>
      <c r="Z32">
        <f t="shared" si="4"/>
        <v>0.97622699999999996</v>
      </c>
      <c r="AA32">
        <f t="shared" si="5"/>
        <v>0.98564200000000002</v>
      </c>
      <c r="AB32">
        <f t="shared" si="6"/>
        <v>0.96924999999999994</v>
      </c>
      <c r="AC32">
        <f t="shared" si="7"/>
        <v>0.98857499999999998</v>
      </c>
      <c r="AD32">
        <f t="shared" si="8"/>
        <v>0.99868999999999997</v>
      </c>
      <c r="AE32">
        <f t="shared" si="9"/>
        <v>0.98543000000000003</v>
      </c>
      <c r="AF32">
        <f t="shared" si="10"/>
        <v>0.97963</v>
      </c>
      <c r="AG32" s="6">
        <f t="shared" si="11"/>
        <v>0.98723010928362553</v>
      </c>
      <c r="AI32">
        <v>29</v>
      </c>
      <c r="AJ32" s="5">
        <v>0.98723000000000005</v>
      </c>
      <c r="AL32">
        <f t="shared" si="12"/>
        <v>-1.0928362548234816E-7</v>
      </c>
    </row>
    <row r="33" spans="1:38" x14ac:dyDescent="0.3">
      <c r="A33">
        <v>26</v>
      </c>
      <c r="B33">
        <v>2</v>
      </c>
      <c r="C33">
        <v>6</v>
      </c>
      <c r="D33">
        <v>31</v>
      </c>
      <c r="E33">
        <v>0.99878599999999995</v>
      </c>
      <c r="F33">
        <v>0.29499999999999998</v>
      </c>
      <c r="G33">
        <f>VLOOKUP(B33&amp;"_"&amp;C33,'items and disagg data 1'!$P$3:$T$102,5,FALSE)</f>
        <v>3.399122807017544E-2</v>
      </c>
      <c r="J33" s="2">
        <v>30</v>
      </c>
      <c r="K33" s="4">
        <v>0.99855899999999997</v>
      </c>
      <c r="L33" s="4">
        <v>0.98044900000000001</v>
      </c>
      <c r="M33" s="4">
        <v>0.99526599999999998</v>
      </c>
      <c r="N33" s="4">
        <v>0.98099000000000003</v>
      </c>
      <c r="O33" s="4">
        <v>0.98727299999999996</v>
      </c>
      <c r="P33" s="4">
        <v>0.97289800000000004</v>
      </c>
      <c r="Q33" s="4">
        <v>0.98999899999999996</v>
      </c>
      <c r="R33" s="4">
        <v>0.99891399999999997</v>
      </c>
      <c r="S33" s="4">
        <v>0.98650499999999997</v>
      </c>
      <c r="T33" s="4">
        <v>0.98428000000000004</v>
      </c>
      <c r="W33">
        <f t="shared" si="1"/>
        <v>0.99855899999999997</v>
      </c>
      <c r="X33">
        <f t="shared" si="2"/>
        <v>0.98044900000000001</v>
      </c>
      <c r="Y33">
        <f t="shared" si="3"/>
        <v>0.99526599999999998</v>
      </c>
      <c r="Z33">
        <f t="shared" si="4"/>
        <v>0.98099000000000003</v>
      </c>
      <c r="AA33">
        <f t="shared" si="5"/>
        <v>0.98727299999999996</v>
      </c>
      <c r="AB33">
        <f t="shared" si="6"/>
        <v>0.97289800000000004</v>
      </c>
      <c r="AC33">
        <f t="shared" si="7"/>
        <v>0.98999899999999996</v>
      </c>
      <c r="AD33">
        <f t="shared" si="8"/>
        <v>0.99891399999999997</v>
      </c>
      <c r="AE33">
        <f t="shared" si="9"/>
        <v>0.98650499999999997</v>
      </c>
      <c r="AF33">
        <f t="shared" si="10"/>
        <v>0.98428000000000004</v>
      </c>
      <c r="AG33" s="6">
        <f t="shared" si="11"/>
        <v>0.9891805018274854</v>
      </c>
      <c r="AI33">
        <v>30</v>
      </c>
      <c r="AJ33" s="5">
        <v>0.98917999999999995</v>
      </c>
      <c r="AL33">
        <f t="shared" si="12"/>
        <v>-5.0182748545513078E-7</v>
      </c>
    </row>
    <row r="34" spans="1:38" x14ac:dyDescent="0.3">
      <c r="A34">
        <v>26</v>
      </c>
      <c r="B34">
        <v>2</v>
      </c>
      <c r="C34">
        <v>6</v>
      </c>
      <c r="D34">
        <v>32</v>
      </c>
      <c r="E34">
        <v>0.99898100000000001</v>
      </c>
      <c r="F34">
        <v>0.30499999999999999</v>
      </c>
      <c r="G34">
        <f>VLOOKUP(B34&amp;"_"&amp;C34,'items and disagg data 1'!$P$3:$T$102,5,FALSE)</f>
        <v>3.399122807017544E-2</v>
      </c>
      <c r="J34" s="2">
        <v>31</v>
      </c>
      <c r="K34" s="4">
        <v>0.99878599999999995</v>
      </c>
      <c r="L34" s="4">
        <v>0.984263</v>
      </c>
      <c r="M34" s="4">
        <v>0.99617299999999998</v>
      </c>
      <c r="N34" s="4">
        <v>0.98524100000000003</v>
      </c>
      <c r="O34" s="4">
        <v>0.98877700000000002</v>
      </c>
      <c r="P34" s="4">
        <v>0.97640400000000005</v>
      </c>
      <c r="Q34" s="4">
        <v>0.99129299999999998</v>
      </c>
      <c r="R34" s="4">
        <v>0.99910399999999999</v>
      </c>
      <c r="S34" s="4">
        <v>0.98752700000000004</v>
      </c>
      <c r="T34" s="4">
        <v>0.98829199999999995</v>
      </c>
      <c r="W34">
        <f t="shared" si="1"/>
        <v>0.99878599999999995</v>
      </c>
      <c r="X34">
        <f t="shared" si="2"/>
        <v>0.984263</v>
      </c>
      <c r="Y34">
        <f t="shared" si="3"/>
        <v>0.99617299999999998</v>
      </c>
      <c r="Z34">
        <f t="shared" si="4"/>
        <v>0.98524100000000003</v>
      </c>
      <c r="AA34">
        <f t="shared" si="5"/>
        <v>0.98877700000000002</v>
      </c>
      <c r="AB34">
        <f t="shared" si="6"/>
        <v>0.97640400000000005</v>
      </c>
      <c r="AC34">
        <f t="shared" si="7"/>
        <v>0.99129299999999998</v>
      </c>
      <c r="AD34">
        <f t="shared" si="8"/>
        <v>0.99910399999999999</v>
      </c>
      <c r="AE34">
        <f t="shared" si="9"/>
        <v>0.98752700000000004</v>
      </c>
      <c r="AF34">
        <f t="shared" si="10"/>
        <v>0.98829199999999995</v>
      </c>
      <c r="AG34" s="6">
        <f t="shared" si="11"/>
        <v>0.99094042397660798</v>
      </c>
      <c r="AI34">
        <v>31</v>
      </c>
      <c r="AJ34" s="5">
        <v>0.99094000000000004</v>
      </c>
      <c r="AL34">
        <f t="shared" si="12"/>
        <v>-4.2397660793280778E-7</v>
      </c>
    </row>
    <row r="35" spans="1:38" x14ac:dyDescent="0.3">
      <c r="A35">
        <v>26</v>
      </c>
      <c r="B35">
        <v>2</v>
      </c>
      <c r="C35">
        <v>6</v>
      </c>
      <c r="D35">
        <v>33</v>
      </c>
      <c r="E35">
        <v>0.99914800000000004</v>
      </c>
      <c r="F35">
        <v>0.315</v>
      </c>
      <c r="G35">
        <f>VLOOKUP(B35&amp;"_"&amp;C35,'items and disagg data 1'!$P$3:$T$102,5,FALSE)</f>
        <v>3.399122807017544E-2</v>
      </c>
      <c r="J35" s="2">
        <v>32</v>
      </c>
      <c r="K35" s="4">
        <v>0.99898100000000001</v>
      </c>
      <c r="L35" s="4">
        <v>0.987626</v>
      </c>
      <c r="M35" s="4">
        <v>0.99693399999999999</v>
      </c>
      <c r="N35" s="4">
        <v>0.98889499999999997</v>
      </c>
      <c r="O35" s="4">
        <v>0.99015399999999998</v>
      </c>
      <c r="P35" s="4">
        <v>0.97971399999999997</v>
      </c>
      <c r="Q35" s="4">
        <v>0.99246199999999996</v>
      </c>
      <c r="R35" s="4">
        <v>0.99926400000000004</v>
      </c>
      <c r="S35" s="4">
        <v>0.98849699999999996</v>
      </c>
      <c r="T35" s="4">
        <v>0.99160199999999998</v>
      </c>
      <c r="W35">
        <f t="shared" si="1"/>
        <v>0.99898100000000001</v>
      </c>
      <c r="X35">
        <f t="shared" si="2"/>
        <v>0.987626</v>
      </c>
      <c r="Y35">
        <f t="shared" si="3"/>
        <v>0.99693399999999999</v>
      </c>
      <c r="Z35">
        <f t="shared" si="4"/>
        <v>0.98889499999999997</v>
      </c>
      <c r="AA35">
        <f t="shared" si="5"/>
        <v>0.99015399999999998</v>
      </c>
      <c r="AB35">
        <f t="shared" si="6"/>
        <v>0.97971399999999997</v>
      </c>
      <c r="AC35">
        <f t="shared" si="7"/>
        <v>0.99246199999999996</v>
      </c>
      <c r="AD35">
        <f t="shared" si="8"/>
        <v>0.99926400000000004</v>
      </c>
      <c r="AE35">
        <f t="shared" si="9"/>
        <v>0.98849699999999996</v>
      </c>
      <c r="AF35">
        <f t="shared" si="10"/>
        <v>0.99160199999999998</v>
      </c>
      <c r="AG35" s="6">
        <f t="shared" si="11"/>
        <v>0.99249412317251462</v>
      </c>
      <c r="AI35">
        <v>32</v>
      </c>
      <c r="AJ35" s="5">
        <v>0.99249399999999999</v>
      </c>
      <c r="AL35">
        <f t="shared" si="12"/>
        <v>-1.2317251463223045E-7</v>
      </c>
    </row>
    <row r="36" spans="1:38" x14ac:dyDescent="0.3">
      <c r="A36">
        <v>26</v>
      </c>
      <c r="B36">
        <v>2</v>
      </c>
      <c r="C36">
        <v>6</v>
      </c>
      <c r="D36">
        <v>34</v>
      </c>
      <c r="E36">
        <v>0.99929000000000001</v>
      </c>
      <c r="F36">
        <v>0.32500000000000001</v>
      </c>
      <c r="G36">
        <f>VLOOKUP(B36&amp;"_"&amp;C36,'items and disagg data 1'!$P$3:$T$102,5,FALSE)</f>
        <v>3.399122807017544E-2</v>
      </c>
      <c r="J36" s="2">
        <v>33</v>
      </c>
      <c r="K36" s="4">
        <v>0.99914800000000004</v>
      </c>
      <c r="L36" s="4">
        <v>0.99050400000000005</v>
      </c>
      <c r="M36" s="4">
        <v>0.99756699999999998</v>
      </c>
      <c r="N36" s="4">
        <v>0.99191499999999999</v>
      </c>
      <c r="O36" s="4">
        <v>0.99140600000000001</v>
      </c>
      <c r="P36" s="4">
        <v>0.98278600000000005</v>
      </c>
      <c r="Q36" s="4">
        <v>0.99350899999999998</v>
      </c>
      <c r="R36" s="4">
        <v>0.99939800000000001</v>
      </c>
      <c r="S36" s="4">
        <v>0.98941500000000004</v>
      </c>
      <c r="T36" s="4">
        <v>0.99421099999999996</v>
      </c>
      <c r="W36">
        <f t="shared" si="1"/>
        <v>0.99914800000000004</v>
      </c>
      <c r="X36">
        <f t="shared" si="2"/>
        <v>0.99050400000000005</v>
      </c>
      <c r="Y36">
        <f t="shared" si="3"/>
        <v>0.99756699999999998</v>
      </c>
      <c r="Z36">
        <f t="shared" si="4"/>
        <v>0.99191499999999999</v>
      </c>
      <c r="AA36">
        <f t="shared" si="5"/>
        <v>0.99140600000000001</v>
      </c>
      <c r="AB36">
        <f t="shared" si="6"/>
        <v>0.98278600000000005</v>
      </c>
      <c r="AC36">
        <f t="shared" si="7"/>
        <v>0.99350899999999998</v>
      </c>
      <c r="AD36">
        <f t="shared" si="8"/>
        <v>0.99939800000000001</v>
      </c>
      <c r="AE36">
        <f t="shared" si="9"/>
        <v>0.98941500000000004</v>
      </c>
      <c r="AF36">
        <f t="shared" si="10"/>
        <v>0.99421099999999996</v>
      </c>
      <c r="AG36" s="6">
        <f t="shared" si="11"/>
        <v>0.99383648720760231</v>
      </c>
      <c r="AI36">
        <v>33</v>
      </c>
      <c r="AJ36" s="5">
        <v>0.99383600000000005</v>
      </c>
      <c r="AL36">
        <f t="shared" si="12"/>
        <v>-4.8720760226217408E-7</v>
      </c>
    </row>
    <row r="37" spans="1:38" x14ac:dyDescent="0.3">
      <c r="A37">
        <v>26</v>
      </c>
      <c r="B37">
        <v>2</v>
      </c>
      <c r="C37">
        <v>6</v>
      </c>
      <c r="D37">
        <v>35</v>
      </c>
      <c r="E37">
        <v>0.99941100000000005</v>
      </c>
      <c r="F37">
        <v>0.33500000000000002</v>
      </c>
      <c r="G37">
        <f>VLOOKUP(B37&amp;"_"&amp;C37,'items and disagg data 1'!$P$3:$T$102,5,FALSE)</f>
        <v>3.399122807017544E-2</v>
      </c>
      <c r="J37" s="2">
        <v>34</v>
      </c>
      <c r="K37" s="4">
        <v>0.99929000000000001</v>
      </c>
      <c r="L37" s="4">
        <v>0.99289499999999997</v>
      </c>
      <c r="M37" s="4">
        <v>0.99808600000000003</v>
      </c>
      <c r="N37" s="4">
        <v>0.994313</v>
      </c>
      <c r="O37" s="4">
        <v>0.99253899999999995</v>
      </c>
      <c r="P37" s="4">
        <v>0.98558800000000002</v>
      </c>
      <c r="Q37" s="4">
        <v>0.99444200000000005</v>
      </c>
      <c r="R37" s="4">
        <v>0.99951000000000001</v>
      </c>
      <c r="S37" s="4">
        <v>0.99028000000000005</v>
      </c>
      <c r="T37" s="4">
        <v>0.99617199999999995</v>
      </c>
      <c r="W37">
        <f t="shared" si="1"/>
        <v>0.99929000000000001</v>
      </c>
      <c r="X37">
        <f t="shared" si="2"/>
        <v>0.99289499999999997</v>
      </c>
      <c r="Y37">
        <f t="shared" si="3"/>
        <v>0.99808600000000003</v>
      </c>
      <c r="Z37">
        <f t="shared" si="4"/>
        <v>0.994313</v>
      </c>
      <c r="AA37">
        <f t="shared" si="5"/>
        <v>0.99253899999999995</v>
      </c>
      <c r="AB37">
        <f t="shared" si="6"/>
        <v>0.98558800000000002</v>
      </c>
      <c r="AC37">
        <f t="shared" si="7"/>
        <v>0.99444200000000005</v>
      </c>
      <c r="AD37">
        <f t="shared" si="8"/>
        <v>0.99951000000000001</v>
      </c>
      <c r="AE37">
        <f t="shared" si="9"/>
        <v>0.99028000000000005</v>
      </c>
      <c r="AF37">
        <f t="shared" si="10"/>
        <v>0.99617199999999995</v>
      </c>
      <c r="AG37" s="6">
        <f t="shared" si="11"/>
        <v>0.99497336659356728</v>
      </c>
      <c r="AI37">
        <v>34</v>
      </c>
      <c r="AJ37" s="5">
        <v>0.994973</v>
      </c>
      <c r="AL37">
        <f t="shared" si="12"/>
        <v>-3.6659356728030446E-7</v>
      </c>
    </row>
    <row r="38" spans="1:38" x14ac:dyDescent="0.3">
      <c r="A38">
        <v>26</v>
      </c>
      <c r="B38">
        <v>2</v>
      </c>
      <c r="C38">
        <v>6</v>
      </c>
      <c r="D38">
        <v>36</v>
      </c>
      <c r="E38">
        <v>0.99951299999999998</v>
      </c>
      <c r="F38">
        <v>0.34499999999999997</v>
      </c>
      <c r="G38">
        <f>VLOOKUP(B38&amp;"_"&amp;C38,'items and disagg data 1'!$P$3:$T$102,5,FALSE)</f>
        <v>3.399122807017544E-2</v>
      </c>
      <c r="J38" s="2">
        <v>35</v>
      </c>
      <c r="K38" s="4">
        <v>0.99941100000000005</v>
      </c>
      <c r="L38" s="4">
        <v>0.99482000000000004</v>
      </c>
      <c r="M38" s="4">
        <v>0.99850899999999998</v>
      </c>
      <c r="N38" s="4">
        <v>0.99614100000000005</v>
      </c>
      <c r="O38" s="4">
        <v>0.99355599999999999</v>
      </c>
      <c r="P38" s="4">
        <v>0.98809899999999995</v>
      </c>
      <c r="Q38" s="4">
        <v>0.99526800000000004</v>
      </c>
      <c r="R38" s="4">
        <v>0.99960300000000002</v>
      </c>
      <c r="S38" s="4">
        <v>0.99109400000000003</v>
      </c>
      <c r="T38" s="4">
        <v>0.99757600000000002</v>
      </c>
      <c r="W38">
        <f t="shared" si="1"/>
        <v>0.99941100000000005</v>
      </c>
      <c r="X38">
        <f t="shared" si="2"/>
        <v>0.99482000000000004</v>
      </c>
      <c r="Y38">
        <f t="shared" si="3"/>
        <v>0.99850899999999998</v>
      </c>
      <c r="Z38">
        <f t="shared" si="4"/>
        <v>0.99614100000000005</v>
      </c>
      <c r="AA38">
        <f t="shared" si="5"/>
        <v>0.99355599999999999</v>
      </c>
      <c r="AB38">
        <f t="shared" si="6"/>
        <v>0.98809899999999995</v>
      </c>
      <c r="AC38">
        <f t="shared" si="7"/>
        <v>0.99526800000000004</v>
      </c>
      <c r="AD38">
        <f t="shared" si="8"/>
        <v>0.99960300000000002</v>
      </c>
      <c r="AE38">
        <f t="shared" si="9"/>
        <v>0.99109400000000003</v>
      </c>
      <c r="AF38">
        <f t="shared" si="10"/>
        <v>0.99757600000000002</v>
      </c>
      <c r="AG38" s="6">
        <f t="shared" si="11"/>
        <v>0.99591935380116958</v>
      </c>
      <c r="AI38">
        <v>35</v>
      </c>
      <c r="AJ38" s="5">
        <v>0.995919</v>
      </c>
      <c r="AL38">
        <f t="shared" si="12"/>
        <v>-3.5380116958361185E-7</v>
      </c>
    </row>
    <row r="39" spans="1:38" x14ac:dyDescent="0.3">
      <c r="A39">
        <v>26</v>
      </c>
      <c r="B39">
        <v>2</v>
      </c>
      <c r="C39">
        <v>6</v>
      </c>
      <c r="D39">
        <v>37</v>
      </c>
      <c r="E39">
        <v>0.99959900000000002</v>
      </c>
      <c r="F39">
        <v>0.35499999999999998</v>
      </c>
      <c r="G39">
        <f>VLOOKUP(B39&amp;"_"&amp;C39,'items and disagg data 1'!$P$3:$T$102,5,FALSE)</f>
        <v>3.399122807017544E-2</v>
      </c>
      <c r="J39" s="2">
        <v>36</v>
      </c>
      <c r="K39" s="4">
        <v>0.99951299999999998</v>
      </c>
      <c r="L39" s="4">
        <v>0.99632399999999999</v>
      </c>
      <c r="M39" s="4">
        <v>0.99884899999999999</v>
      </c>
      <c r="N39" s="4">
        <v>0.99747699999999995</v>
      </c>
      <c r="O39" s="4">
        <v>0.99446400000000001</v>
      </c>
      <c r="P39" s="4">
        <v>0.99031000000000002</v>
      </c>
      <c r="Q39" s="4">
        <v>0.99599300000000002</v>
      </c>
      <c r="R39" s="4">
        <v>0.99967899999999998</v>
      </c>
      <c r="S39" s="4">
        <v>0.99185800000000002</v>
      </c>
      <c r="T39" s="4">
        <v>0.99853099999999995</v>
      </c>
      <c r="W39">
        <f t="shared" si="1"/>
        <v>0.99951299999999998</v>
      </c>
      <c r="X39">
        <f t="shared" si="2"/>
        <v>0.99632399999999999</v>
      </c>
      <c r="Y39">
        <f t="shared" si="3"/>
        <v>0.99884899999999999</v>
      </c>
      <c r="Z39">
        <f t="shared" si="4"/>
        <v>0.99747699999999995</v>
      </c>
      <c r="AA39">
        <f t="shared" si="5"/>
        <v>0.99446400000000001</v>
      </c>
      <c r="AB39">
        <f t="shared" si="6"/>
        <v>0.99031000000000002</v>
      </c>
      <c r="AC39">
        <f t="shared" si="7"/>
        <v>0.99599300000000002</v>
      </c>
      <c r="AD39">
        <f t="shared" si="8"/>
        <v>0.99967899999999998</v>
      </c>
      <c r="AE39">
        <f t="shared" si="9"/>
        <v>0.99185800000000002</v>
      </c>
      <c r="AF39">
        <f t="shared" si="10"/>
        <v>0.99853099999999995</v>
      </c>
      <c r="AG39" s="6">
        <f t="shared" si="11"/>
        <v>0.99669433223684201</v>
      </c>
      <c r="AI39">
        <v>36</v>
      </c>
      <c r="AJ39" s="5">
        <v>0.99669399999999997</v>
      </c>
      <c r="AL39">
        <f t="shared" si="12"/>
        <v>-3.3223684203775861E-7</v>
      </c>
    </row>
    <row r="40" spans="1:38" x14ac:dyDescent="0.3">
      <c r="A40">
        <v>26</v>
      </c>
      <c r="B40">
        <v>2</v>
      </c>
      <c r="C40">
        <v>6</v>
      </c>
      <c r="D40">
        <v>38</v>
      </c>
      <c r="E40">
        <v>0.99967099999999998</v>
      </c>
      <c r="F40">
        <v>0.36499999999999999</v>
      </c>
      <c r="G40">
        <f>VLOOKUP(B40&amp;"_"&amp;C40,'items and disagg data 1'!$P$3:$T$102,5,FALSE)</f>
        <v>3.399122807017544E-2</v>
      </c>
      <c r="J40" s="2">
        <v>37</v>
      </c>
      <c r="K40" s="4">
        <v>0.99959900000000002</v>
      </c>
      <c r="L40" s="4">
        <v>0.99746199999999996</v>
      </c>
      <c r="M40" s="4">
        <v>0.99912000000000001</v>
      </c>
      <c r="N40" s="4">
        <v>0.99841199999999997</v>
      </c>
      <c r="O40" s="4">
        <v>0.99526899999999996</v>
      </c>
      <c r="P40" s="4">
        <v>0.99222299999999997</v>
      </c>
      <c r="Q40" s="4">
        <v>0.99662700000000004</v>
      </c>
      <c r="R40" s="4">
        <v>0.99974200000000002</v>
      </c>
      <c r="S40" s="4">
        <v>0.99257200000000001</v>
      </c>
      <c r="T40" s="4">
        <v>0.99914899999999995</v>
      </c>
      <c r="W40">
        <f t="shared" si="1"/>
        <v>0.99959900000000002</v>
      </c>
      <c r="X40">
        <f t="shared" si="2"/>
        <v>0.99746199999999996</v>
      </c>
      <c r="Y40">
        <f t="shared" si="3"/>
        <v>0.99912000000000001</v>
      </c>
      <c r="Z40">
        <f t="shared" si="4"/>
        <v>0.99841199999999997</v>
      </c>
      <c r="AA40">
        <f t="shared" si="5"/>
        <v>0.99526899999999996</v>
      </c>
      <c r="AB40">
        <f t="shared" si="6"/>
        <v>0.99222299999999997</v>
      </c>
      <c r="AC40">
        <f t="shared" si="7"/>
        <v>0.99662700000000004</v>
      </c>
      <c r="AD40">
        <f t="shared" si="8"/>
        <v>0.99974200000000002</v>
      </c>
      <c r="AE40">
        <f t="shared" si="9"/>
        <v>0.99257200000000001</v>
      </c>
      <c r="AF40">
        <f t="shared" si="10"/>
        <v>0.99914899999999995</v>
      </c>
      <c r="AG40" s="6">
        <f t="shared" si="11"/>
        <v>0.99732235489766086</v>
      </c>
      <c r="AI40">
        <v>37</v>
      </c>
      <c r="AJ40" s="5">
        <v>0.99732200000000004</v>
      </c>
      <c r="AL40">
        <f t="shared" si="12"/>
        <v>-3.5489766081475693E-7</v>
      </c>
    </row>
    <row r="41" spans="1:38" x14ac:dyDescent="0.3">
      <c r="A41">
        <v>26</v>
      </c>
      <c r="B41">
        <v>2</v>
      </c>
      <c r="C41">
        <v>6</v>
      </c>
      <c r="D41">
        <v>39</v>
      </c>
      <c r="E41">
        <v>0.99973100000000004</v>
      </c>
      <c r="F41">
        <v>0.375</v>
      </c>
      <c r="G41">
        <f>VLOOKUP(B41&amp;"_"&amp;C41,'items and disagg data 1'!$P$3:$T$102,5,FALSE)</f>
        <v>3.399122807017544E-2</v>
      </c>
      <c r="J41" s="2">
        <v>38</v>
      </c>
      <c r="K41" s="4">
        <v>0.99967099999999998</v>
      </c>
      <c r="L41" s="4">
        <v>0.99829599999999996</v>
      </c>
      <c r="M41" s="4">
        <v>0.99933300000000003</v>
      </c>
      <c r="N41" s="4">
        <v>0.99903900000000001</v>
      </c>
      <c r="O41" s="4">
        <v>0.99597899999999995</v>
      </c>
      <c r="P41" s="4">
        <v>0.99385000000000001</v>
      </c>
      <c r="Q41" s="4">
        <v>0.99717599999999995</v>
      </c>
      <c r="R41" s="4">
        <v>0.99979399999999996</v>
      </c>
      <c r="S41" s="4">
        <v>0.99323899999999998</v>
      </c>
      <c r="T41" s="4">
        <v>0.99953000000000003</v>
      </c>
      <c r="W41">
        <f t="shared" si="1"/>
        <v>0.99967099999999998</v>
      </c>
      <c r="X41">
        <f t="shared" si="2"/>
        <v>0.99829599999999996</v>
      </c>
      <c r="Y41">
        <f t="shared" si="3"/>
        <v>0.99933300000000003</v>
      </c>
      <c r="Z41">
        <f t="shared" si="4"/>
        <v>0.99903900000000001</v>
      </c>
      <c r="AA41">
        <f t="shared" si="5"/>
        <v>0.99597899999999995</v>
      </c>
      <c r="AB41">
        <f t="shared" si="6"/>
        <v>0.99385000000000001</v>
      </c>
      <c r="AC41">
        <f t="shared" si="7"/>
        <v>0.99717599999999995</v>
      </c>
      <c r="AD41">
        <f t="shared" si="8"/>
        <v>0.99979399999999996</v>
      </c>
      <c r="AE41">
        <f t="shared" si="9"/>
        <v>0.99323899999999998</v>
      </c>
      <c r="AF41">
        <f t="shared" si="10"/>
        <v>0.99953000000000003</v>
      </c>
      <c r="AG41" s="6">
        <f t="shared" si="11"/>
        <v>0.99782749269005822</v>
      </c>
      <c r="AI41">
        <v>38</v>
      </c>
      <c r="AJ41" s="5">
        <v>0.99782700000000002</v>
      </c>
      <c r="AL41">
        <f t="shared" si="12"/>
        <v>-4.9269005819585487E-7</v>
      </c>
    </row>
    <row r="42" spans="1:38" x14ac:dyDescent="0.3">
      <c r="A42">
        <v>26</v>
      </c>
      <c r="B42">
        <v>2</v>
      </c>
      <c r="C42">
        <v>6</v>
      </c>
      <c r="D42">
        <v>40</v>
      </c>
      <c r="E42">
        <v>0.99978100000000003</v>
      </c>
      <c r="F42">
        <v>0.38500000000000001</v>
      </c>
      <c r="G42">
        <f>VLOOKUP(B42&amp;"_"&amp;C42,'items and disagg data 1'!$P$3:$T$102,5,FALSE)</f>
        <v>3.399122807017544E-2</v>
      </c>
      <c r="J42" s="2">
        <v>39</v>
      </c>
      <c r="K42" s="4">
        <v>0.99973100000000004</v>
      </c>
      <c r="L42" s="4">
        <v>0.99888900000000003</v>
      </c>
      <c r="M42" s="4">
        <v>0.99949900000000003</v>
      </c>
      <c r="N42" s="4">
        <v>0.99944100000000002</v>
      </c>
      <c r="O42" s="4">
        <v>0.99660099999999996</v>
      </c>
      <c r="P42" s="4">
        <v>0.99520900000000001</v>
      </c>
      <c r="Q42" s="4">
        <v>0.99764900000000001</v>
      </c>
      <c r="R42" s="4">
        <v>0.99983599999999995</v>
      </c>
      <c r="S42" s="4">
        <v>0.99385900000000005</v>
      </c>
      <c r="T42" s="4">
        <v>0.99975199999999997</v>
      </c>
      <c r="W42">
        <f t="shared" si="1"/>
        <v>0.99973100000000004</v>
      </c>
      <c r="X42">
        <f t="shared" si="2"/>
        <v>0.99888900000000003</v>
      </c>
      <c r="Y42">
        <f t="shared" si="3"/>
        <v>0.99949900000000003</v>
      </c>
      <c r="Z42">
        <f t="shared" si="4"/>
        <v>0.99944100000000002</v>
      </c>
      <c r="AA42">
        <f t="shared" si="5"/>
        <v>0.99660099999999996</v>
      </c>
      <c r="AB42">
        <f t="shared" si="6"/>
        <v>0.99520900000000001</v>
      </c>
      <c r="AC42">
        <f t="shared" si="7"/>
        <v>0.99764900000000001</v>
      </c>
      <c r="AD42">
        <f t="shared" si="8"/>
        <v>0.99983599999999995</v>
      </c>
      <c r="AE42">
        <f t="shared" si="9"/>
        <v>0.99385900000000005</v>
      </c>
      <c r="AF42">
        <f t="shared" si="10"/>
        <v>0.99975199999999997</v>
      </c>
      <c r="AG42" s="6">
        <f t="shared" si="11"/>
        <v>0.99823230226608184</v>
      </c>
      <c r="AI42">
        <v>39</v>
      </c>
      <c r="AJ42" s="5">
        <v>0.99823200000000001</v>
      </c>
      <c r="AL42">
        <f t="shared" si="12"/>
        <v>-3.0226608183081538E-7</v>
      </c>
    </row>
    <row r="43" spans="1:38" x14ac:dyDescent="0.3">
      <c r="A43">
        <v>26</v>
      </c>
      <c r="B43">
        <v>2</v>
      </c>
      <c r="C43">
        <v>6</v>
      </c>
      <c r="D43">
        <v>41</v>
      </c>
      <c r="E43">
        <v>0.99982199999999999</v>
      </c>
      <c r="F43">
        <v>0.39500000000000002</v>
      </c>
      <c r="G43">
        <f>VLOOKUP(B43&amp;"_"&amp;C43,'items and disagg data 1'!$P$3:$T$102,5,FALSE)</f>
        <v>3.399122807017544E-2</v>
      </c>
      <c r="J43" s="2">
        <v>40</v>
      </c>
      <c r="K43" s="4">
        <v>0.99978100000000003</v>
      </c>
      <c r="L43" s="4">
        <v>0.99929599999999996</v>
      </c>
      <c r="M43" s="4">
        <v>0.99962799999999996</v>
      </c>
      <c r="N43" s="4">
        <v>0.99968800000000002</v>
      </c>
      <c r="O43" s="4">
        <v>0.99714199999999997</v>
      </c>
      <c r="P43" s="4">
        <v>0.99632399999999999</v>
      </c>
      <c r="Q43" s="4">
        <v>0.99805500000000003</v>
      </c>
      <c r="R43" s="4">
        <v>0.99987000000000004</v>
      </c>
      <c r="S43" s="4">
        <v>0.99443400000000004</v>
      </c>
      <c r="T43" s="4">
        <v>0.99987499999999996</v>
      </c>
      <c r="W43">
        <f t="shared" si="1"/>
        <v>0.99978100000000003</v>
      </c>
      <c r="X43">
        <f t="shared" si="2"/>
        <v>0.99929599999999996</v>
      </c>
      <c r="Y43">
        <f t="shared" si="3"/>
        <v>0.99962799999999996</v>
      </c>
      <c r="Z43">
        <f t="shared" si="4"/>
        <v>0.99968800000000002</v>
      </c>
      <c r="AA43">
        <f t="shared" si="5"/>
        <v>0.99714199999999997</v>
      </c>
      <c r="AB43">
        <f t="shared" si="6"/>
        <v>0.99632399999999999</v>
      </c>
      <c r="AC43">
        <f t="shared" si="7"/>
        <v>0.99805500000000003</v>
      </c>
      <c r="AD43">
        <f t="shared" si="8"/>
        <v>0.99987000000000004</v>
      </c>
      <c r="AE43">
        <f t="shared" si="9"/>
        <v>0.99443400000000004</v>
      </c>
      <c r="AF43">
        <f t="shared" si="10"/>
        <v>0.99987499999999996</v>
      </c>
      <c r="AG43" s="6">
        <f t="shared" si="11"/>
        <v>0.99855714181286548</v>
      </c>
      <c r="AI43">
        <v>40</v>
      </c>
      <c r="AJ43" s="5">
        <v>0.99855700000000003</v>
      </c>
      <c r="AL43">
        <f t="shared" si="12"/>
        <v>-1.4181286545067451E-7</v>
      </c>
    </row>
    <row r="44" spans="1:38" x14ac:dyDescent="0.3">
      <c r="A44">
        <v>26</v>
      </c>
      <c r="B44">
        <v>2</v>
      </c>
      <c r="C44">
        <v>6</v>
      </c>
      <c r="D44">
        <v>42</v>
      </c>
      <c r="E44">
        <v>0.999857</v>
      </c>
      <c r="F44">
        <v>0.40500000000000003</v>
      </c>
      <c r="G44">
        <f>VLOOKUP(B44&amp;"_"&amp;C44,'items and disagg data 1'!$P$3:$T$102,5,FALSE)</f>
        <v>3.399122807017544E-2</v>
      </c>
      <c r="J44" s="2">
        <v>41</v>
      </c>
      <c r="K44" s="4">
        <v>0.99982199999999999</v>
      </c>
      <c r="L44" s="4">
        <v>0.99956699999999998</v>
      </c>
      <c r="M44" s="4">
        <v>0.999726</v>
      </c>
      <c r="N44" s="4">
        <v>0.99983200000000005</v>
      </c>
      <c r="O44" s="4">
        <v>0.99761</v>
      </c>
      <c r="P44" s="4">
        <v>0.99722299999999997</v>
      </c>
      <c r="Q44" s="4">
        <v>0.99839900000000004</v>
      </c>
      <c r="R44" s="4">
        <v>0.99989700000000004</v>
      </c>
      <c r="S44" s="4">
        <v>0.99496700000000005</v>
      </c>
      <c r="T44" s="4">
        <v>0.99994000000000005</v>
      </c>
      <c r="W44">
        <f t="shared" si="1"/>
        <v>0.99982199999999999</v>
      </c>
      <c r="X44">
        <f t="shared" si="2"/>
        <v>0.99956699999999998</v>
      </c>
      <c r="Y44">
        <f t="shared" si="3"/>
        <v>0.999726</v>
      </c>
      <c r="Z44">
        <f t="shared" si="4"/>
        <v>0.99983200000000005</v>
      </c>
      <c r="AA44">
        <f t="shared" si="5"/>
        <v>0.99761</v>
      </c>
      <c r="AB44">
        <f t="shared" si="6"/>
        <v>0.99722299999999997</v>
      </c>
      <c r="AC44">
        <f t="shared" si="7"/>
        <v>0.99839900000000004</v>
      </c>
      <c r="AD44">
        <f t="shared" si="8"/>
        <v>0.99989700000000004</v>
      </c>
      <c r="AE44">
        <f t="shared" si="9"/>
        <v>0.99496700000000005</v>
      </c>
      <c r="AF44">
        <f t="shared" si="10"/>
        <v>0.99994000000000005</v>
      </c>
      <c r="AG44" s="6">
        <f t="shared" si="11"/>
        <v>0.99881784722222211</v>
      </c>
      <c r="AI44">
        <v>41</v>
      </c>
      <c r="AJ44" s="5">
        <v>0.99881799999999998</v>
      </c>
      <c r="AL44">
        <f t="shared" si="12"/>
        <v>1.5277777787314761E-7</v>
      </c>
    </row>
    <row r="45" spans="1:38" x14ac:dyDescent="0.3">
      <c r="A45">
        <v>26</v>
      </c>
      <c r="B45">
        <v>2</v>
      </c>
      <c r="C45">
        <v>6</v>
      </c>
      <c r="D45">
        <v>43</v>
      </c>
      <c r="E45">
        <v>0.99988500000000002</v>
      </c>
      <c r="F45">
        <v>0.41499999999999998</v>
      </c>
      <c r="G45">
        <f>VLOOKUP(B45&amp;"_"&amp;C45,'items and disagg data 1'!$P$3:$T$102,5,FALSE)</f>
        <v>3.399122807017544E-2</v>
      </c>
      <c r="J45" s="2">
        <v>42</v>
      </c>
      <c r="K45" s="4">
        <v>0.999857</v>
      </c>
      <c r="L45" s="4">
        <v>0.99974200000000002</v>
      </c>
      <c r="M45" s="4">
        <v>0.99980000000000002</v>
      </c>
      <c r="N45" s="4">
        <v>0.99991399999999997</v>
      </c>
      <c r="O45" s="4">
        <v>0.99801300000000004</v>
      </c>
      <c r="P45" s="4">
        <v>0.99793399999999999</v>
      </c>
      <c r="Q45" s="4">
        <v>0.998691</v>
      </c>
      <c r="R45" s="4">
        <v>0.999919</v>
      </c>
      <c r="S45" s="4">
        <v>0.99545799999999995</v>
      </c>
      <c r="T45" s="4">
        <v>0.999973</v>
      </c>
      <c r="W45">
        <f t="shared" si="1"/>
        <v>0.999857</v>
      </c>
      <c r="X45">
        <f t="shared" si="2"/>
        <v>0.99974200000000002</v>
      </c>
      <c r="Y45">
        <f t="shared" si="3"/>
        <v>0.99980000000000002</v>
      </c>
      <c r="Z45">
        <f t="shared" si="4"/>
        <v>0.99991399999999997</v>
      </c>
      <c r="AA45">
        <f t="shared" si="5"/>
        <v>0.99801300000000004</v>
      </c>
      <c r="AB45">
        <f t="shared" si="6"/>
        <v>0.99793399999999999</v>
      </c>
      <c r="AC45">
        <f t="shared" si="7"/>
        <v>0.998691</v>
      </c>
      <c r="AD45">
        <f t="shared" si="8"/>
        <v>0.999919</v>
      </c>
      <c r="AE45">
        <f t="shared" si="9"/>
        <v>0.99545799999999995</v>
      </c>
      <c r="AF45">
        <f t="shared" si="10"/>
        <v>0.999973</v>
      </c>
      <c r="AG45" s="6">
        <f t="shared" si="11"/>
        <v>0.99902892105263164</v>
      </c>
      <c r="AI45">
        <v>42</v>
      </c>
      <c r="AJ45" s="5">
        <v>0.99902899999999994</v>
      </c>
      <c r="AL45">
        <f t="shared" si="12"/>
        <v>7.8947368309378874E-8</v>
      </c>
    </row>
    <row r="46" spans="1:38" x14ac:dyDescent="0.3">
      <c r="A46">
        <v>26</v>
      </c>
      <c r="B46">
        <v>2</v>
      </c>
      <c r="C46">
        <v>6</v>
      </c>
      <c r="D46">
        <v>44</v>
      </c>
      <c r="E46">
        <v>0.99990699999999999</v>
      </c>
      <c r="F46">
        <v>0.42499999999999999</v>
      </c>
      <c r="G46">
        <f>VLOOKUP(B46&amp;"_"&amp;C46,'items and disagg data 1'!$P$3:$T$102,5,FALSE)</f>
        <v>3.399122807017544E-2</v>
      </c>
      <c r="J46" s="2">
        <v>43</v>
      </c>
      <c r="K46" s="4">
        <v>0.99988500000000002</v>
      </c>
      <c r="L46" s="4">
        <v>0.99985100000000005</v>
      </c>
      <c r="M46" s="4">
        <v>0.99985599999999997</v>
      </c>
      <c r="N46" s="4">
        <v>0.99995699999999998</v>
      </c>
      <c r="O46" s="4">
        <v>0.99835700000000005</v>
      </c>
      <c r="P46" s="4">
        <v>0.99848800000000004</v>
      </c>
      <c r="Q46" s="4">
        <v>0.99893500000000002</v>
      </c>
      <c r="R46" s="4">
        <v>0.99993699999999996</v>
      </c>
      <c r="S46" s="4">
        <v>0.99591099999999999</v>
      </c>
      <c r="T46" s="4">
        <v>0.99998799999999999</v>
      </c>
      <c r="W46">
        <f t="shared" si="1"/>
        <v>0.99988500000000002</v>
      </c>
      <c r="X46">
        <f t="shared" si="2"/>
        <v>0.99985100000000005</v>
      </c>
      <c r="Y46">
        <f t="shared" si="3"/>
        <v>0.99985599999999997</v>
      </c>
      <c r="Z46">
        <f t="shared" si="4"/>
        <v>0.99995699999999998</v>
      </c>
      <c r="AA46">
        <f t="shared" si="5"/>
        <v>0.99835700000000005</v>
      </c>
      <c r="AB46">
        <f t="shared" si="6"/>
        <v>0.99848800000000004</v>
      </c>
      <c r="AC46">
        <f t="shared" si="7"/>
        <v>0.99893500000000002</v>
      </c>
      <c r="AD46">
        <f t="shared" si="8"/>
        <v>0.99993699999999996</v>
      </c>
      <c r="AE46">
        <f t="shared" si="9"/>
        <v>0.99591099999999999</v>
      </c>
      <c r="AF46">
        <f t="shared" si="10"/>
        <v>0.99998799999999999</v>
      </c>
      <c r="AG46" s="6">
        <f t="shared" si="11"/>
        <v>0.99920004897660808</v>
      </c>
      <c r="AI46">
        <v>43</v>
      </c>
      <c r="AJ46" s="5">
        <v>0.99919999999999998</v>
      </c>
      <c r="AL46">
        <f t="shared" si="12"/>
        <v>-4.8976608102435648E-8</v>
      </c>
    </row>
    <row r="47" spans="1:38" x14ac:dyDescent="0.3">
      <c r="A47">
        <v>26</v>
      </c>
      <c r="B47">
        <v>2</v>
      </c>
      <c r="C47">
        <v>6</v>
      </c>
      <c r="D47">
        <v>45</v>
      </c>
      <c r="E47">
        <v>0.99992599999999998</v>
      </c>
      <c r="F47">
        <v>0.435</v>
      </c>
      <c r="G47">
        <f>VLOOKUP(B47&amp;"_"&amp;C47,'items and disagg data 1'!$P$3:$T$102,5,FALSE)</f>
        <v>3.399122807017544E-2</v>
      </c>
      <c r="J47" s="2">
        <v>44</v>
      </c>
      <c r="K47" s="4">
        <v>0.99990699999999999</v>
      </c>
      <c r="L47" s="4">
        <v>0.99991600000000003</v>
      </c>
      <c r="M47" s="4">
        <v>0.99989700000000004</v>
      </c>
      <c r="N47" s="4">
        <v>0.99997999999999998</v>
      </c>
      <c r="O47" s="4">
        <v>0.99864900000000001</v>
      </c>
      <c r="P47" s="4">
        <v>0.99891099999999999</v>
      </c>
      <c r="Q47" s="4">
        <v>0.999139</v>
      </c>
      <c r="R47" s="4">
        <v>0.99995100000000003</v>
      </c>
      <c r="S47" s="4">
        <v>0.99632699999999996</v>
      </c>
      <c r="T47" s="4">
        <v>0.99999499999999997</v>
      </c>
      <c r="W47">
        <f t="shared" si="1"/>
        <v>0.99990699999999999</v>
      </c>
      <c r="X47">
        <f t="shared" si="2"/>
        <v>0.99991600000000003</v>
      </c>
      <c r="Y47">
        <f t="shared" si="3"/>
        <v>0.99989700000000004</v>
      </c>
      <c r="Z47">
        <f t="shared" si="4"/>
        <v>0.99997999999999998</v>
      </c>
      <c r="AA47">
        <f t="shared" si="5"/>
        <v>0.99864900000000001</v>
      </c>
      <c r="AB47">
        <f t="shared" si="6"/>
        <v>0.99891099999999999</v>
      </c>
      <c r="AC47">
        <f t="shared" si="7"/>
        <v>0.999139</v>
      </c>
      <c r="AD47">
        <f t="shared" si="8"/>
        <v>0.99995100000000003</v>
      </c>
      <c r="AE47">
        <f t="shared" si="9"/>
        <v>0.99632699999999996</v>
      </c>
      <c r="AF47">
        <f t="shared" si="10"/>
        <v>0.99999499999999997</v>
      </c>
      <c r="AG47" s="6">
        <f t="shared" si="11"/>
        <v>0.99933961257309933</v>
      </c>
      <c r="AI47">
        <v>44</v>
      </c>
      <c r="AJ47" s="5">
        <v>0.99933899999999998</v>
      </c>
      <c r="AL47">
        <f t="shared" si="12"/>
        <v>-6.1257309935669468E-7</v>
      </c>
    </row>
    <row r="48" spans="1:38" x14ac:dyDescent="0.3">
      <c r="A48">
        <v>26</v>
      </c>
      <c r="B48">
        <v>2</v>
      </c>
      <c r="C48">
        <v>6</v>
      </c>
      <c r="D48">
        <v>46</v>
      </c>
      <c r="E48">
        <v>0.99994099999999997</v>
      </c>
      <c r="F48">
        <v>0.44500000000000001</v>
      </c>
      <c r="G48">
        <f>VLOOKUP(B48&amp;"_"&amp;C48,'items and disagg data 1'!$P$3:$T$102,5,FALSE)</f>
        <v>3.399122807017544E-2</v>
      </c>
      <c r="J48" s="2">
        <v>45</v>
      </c>
      <c r="K48" s="4">
        <v>0.99992599999999998</v>
      </c>
      <c r="L48" s="4">
        <v>0.99995400000000001</v>
      </c>
      <c r="M48" s="4">
        <v>0.99992700000000001</v>
      </c>
      <c r="N48" s="4">
        <v>0.99999099999999996</v>
      </c>
      <c r="O48" s="4">
        <v>0.99889499999999998</v>
      </c>
      <c r="P48" s="4">
        <v>0.99922800000000001</v>
      </c>
      <c r="Q48" s="4">
        <v>0.99930799999999997</v>
      </c>
      <c r="R48" s="4">
        <v>0.99996200000000002</v>
      </c>
      <c r="S48" s="4">
        <v>0.99670700000000001</v>
      </c>
      <c r="T48" s="4">
        <v>0.99999800000000005</v>
      </c>
      <c r="W48">
        <f t="shared" si="1"/>
        <v>0.99992599999999998</v>
      </c>
      <c r="X48">
        <f t="shared" si="2"/>
        <v>0.99995400000000001</v>
      </c>
      <c r="Y48">
        <f t="shared" si="3"/>
        <v>0.99992700000000001</v>
      </c>
      <c r="Z48">
        <f t="shared" si="4"/>
        <v>0.99999099999999996</v>
      </c>
      <c r="AA48">
        <f t="shared" si="5"/>
        <v>0.99889499999999998</v>
      </c>
      <c r="AB48">
        <f t="shared" si="6"/>
        <v>0.99922800000000001</v>
      </c>
      <c r="AC48">
        <f t="shared" si="7"/>
        <v>0.99930799999999997</v>
      </c>
      <c r="AD48">
        <f t="shared" si="8"/>
        <v>0.99996200000000002</v>
      </c>
      <c r="AE48">
        <f t="shared" si="9"/>
        <v>0.99670700000000001</v>
      </c>
      <c r="AF48">
        <f t="shared" si="10"/>
        <v>0.99999800000000005</v>
      </c>
      <c r="AG48" s="6">
        <f t="shared" si="11"/>
        <v>0.9994536107456139</v>
      </c>
      <c r="AI48">
        <v>45</v>
      </c>
      <c r="AJ48" s="5">
        <v>0.99945399999999995</v>
      </c>
      <c r="AL48">
        <f t="shared" si="12"/>
        <v>3.8925438605730278E-7</v>
      </c>
    </row>
    <row r="49" spans="1:38" x14ac:dyDescent="0.3">
      <c r="A49">
        <v>26</v>
      </c>
      <c r="B49">
        <v>2</v>
      </c>
      <c r="C49">
        <v>6</v>
      </c>
      <c r="D49">
        <v>47</v>
      </c>
      <c r="E49">
        <v>0.99995299999999998</v>
      </c>
      <c r="F49">
        <v>0.45500000000000002</v>
      </c>
      <c r="G49">
        <f>VLOOKUP(B49&amp;"_"&amp;C49,'items and disagg data 1'!$P$3:$T$102,5,FALSE)</f>
        <v>3.399122807017544E-2</v>
      </c>
      <c r="J49" s="2">
        <v>46</v>
      </c>
      <c r="K49" s="4">
        <v>0.99994099999999997</v>
      </c>
      <c r="L49" s="4">
        <v>0.99997599999999998</v>
      </c>
      <c r="M49" s="4">
        <v>0.99994899999999998</v>
      </c>
      <c r="N49" s="4">
        <v>0.999996</v>
      </c>
      <c r="O49" s="4">
        <v>0.99910200000000005</v>
      </c>
      <c r="P49" s="4">
        <v>0.99946199999999996</v>
      </c>
      <c r="Q49" s="4">
        <v>0.99944699999999997</v>
      </c>
      <c r="R49" s="4">
        <v>0.99997100000000005</v>
      </c>
      <c r="S49" s="4">
        <v>0.99705500000000002</v>
      </c>
      <c r="T49" s="4">
        <v>0.99999899999999997</v>
      </c>
      <c r="W49">
        <f t="shared" si="1"/>
        <v>0.99994099999999997</v>
      </c>
      <c r="X49">
        <f t="shared" si="2"/>
        <v>0.99997599999999998</v>
      </c>
      <c r="Y49">
        <f t="shared" si="3"/>
        <v>0.99994899999999998</v>
      </c>
      <c r="Z49">
        <f t="shared" si="4"/>
        <v>0.999996</v>
      </c>
      <c r="AA49">
        <f t="shared" si="5"/>
        <v>0.99910200000000005</v>
      </c>
      <c r="AB49">
        <f t="shared" si="6"/>
        <v>0.99946199999999996</v>
      </c>
      <c r="AC49">
        <f t="shared" si="7"/>
        <v>0.99944699999999997</v>
      </c>
      <c r="AD49">
        <f t="shared" si="8"/>
        <v>0.99997100000000005</v>
      </c>
      <c r="AE49">
        <f t="shared" si="9"/>
        <v>0.99705500000000002</v>
      </c>
      <c r="AF49">
        <f t="shared" si="10"/>
        <v>0.99999899999999997</v>
      </c>
      <c r="AG49" s="6">
        <f t="shared" si="11"/>
        <v>0.99954739364035083</v>
      </c>
      <c r="AI49">
        <v>46</v>
      </c>
      <c r="AJ49" s="5">
        <v>0.99954699999999996</v>
      </c>
      <c r="AL49">
        <f t="shared" si="12"/>
        <v>-3.936403508708608E-7</v>
      </c>
    </row>
    <row r="50" spans="1:38" x14ac:dyDescent="0.3">
      <c r="A50">
        <v>26</v>
      </c>
      <c r="B50">
        <v>2</v>
      </c>
      <c r="C50">
        <v>6</v>
      </c>
      <c r="D50">
        <v>48</v>
      </c>
      <c r="E50">
        <v>0.99996300000000005</v>
      </c>
      <c r="F50">
        <v>0.46500000000000002</v>
      </c>
      <c r="G50">
        <f>VLOOKUP(B50&amp;"_"&amp;C50,'items and disagg data 1'!$P$3:$T$102,5,FALSE)</f>
        <v>3.399122807017544E-2</v>
      </c>
      <c r="J50" s="2">
        <v>47</v>
      </c>
      <c r="K50" s="4">
        <v>0.99995299999999998</v>
      </c>
      <c r="L50" s="4">
        <v>0.99998799999999999</v>
      </c>
      <c r="M50" s="4">
        <v>0.99996499999999999</v>
      </c>
      <c r="N50" s="4">
        <v>0.99999800000000005</v>
      </c>
      <c r="O50" s="4">
        <v>0.999274</v>
      </c>
      <c r="P50" s="4">
        <v>0.99963100000000005</v>
      </c>
      <c r="Q50" s="4">
        <v>0.99956100000000003</v>
      </c>
      <c r="R50" s="4">
        <v>0.99997800000000003</v>
      </c>
      <c r="S50" s="4">
        <v>0.99737200000000004</v>
      </c>
      <c r="T50" s="4">
        <v>1</v>
      </c>
      <c r="W50">
        <f t="shared" si="1"/>
        <v>0.99995299999999998</v>
      </c>
      <c r="X50">
        <f t="shared" si="2"/>
        <v>0.99998799999999999</v>
      </c>
      <c r="Y50">
        <f t="shared" si="3"/>
        <v>0.99996499999999999</v>
      </c>
      <c r="Z50">
        <f t="shared" si="4"/>
        <v>0.99999800000000005</v>
      </c>
      <c r="AA50">
        <f t="shared" si="5"/>
        <v>0.999274</v>
      </c>
      <c r="AB50">
        <f t="shared" si="6"/>
        <v>0.99963100000000005</v>
      </c>
      <c r="AC50">
        <f t="shared" si="7"/>
        <v>0.99956100000000003</v>
      </c>
      <c r="AD50">
        <f t="shared" si="8"/>
        <v>0.99997800000000003</v>
      </c>
      <c r="AE50">
        <f t="shared" si="9"/>
        <v>0.99737200000000004</v>
      </c>
      <c r="AF50">
        <f t="shared" si="10"/>
        <v>1</v>
      </c>
      <c r="AG50" s="6">
        <f t="shared" si="11"/>
        <v>0.9996244685672514</v>
      </c>
      <c r="AI50">
        <v>47</v>
      </c>
      <c r="AJ50" s="5">
        <v>0.99962399999999996</v>
      </c>
      <c r="AL50">
        <f t="shared" si="12"/>
        <v>-4.6856725144373002E-7</v>
      </c>
    </row>
    <row r="51" spans="1:38" x14ac:dyDescent="0.3">
      <c r="A51">
        <v>26</v>
      </c>
      <c r="B51">
        <v>2</v>
      </c>
      <c r="C51">
        <v>6</v>
      </c>
      <c r="D51">
        <v>49</v>
      </c>
      <c r="E51">
        <v>0.99997100000000005</v>
      </c>
      <c r="F51">
        <v>0.47499999999999998</v>
      </c>
      <c r="G51">
        <f>VLOOKUP(B51&amp;"_"&amp;C51,'items and disagg data 1'!$P$3:$T$102,5,FALSE)</f>
        <v>3.399122807017544E-2</v>
      </c>
      <c r="J51" s="2">
        <v>48</v>
      </c>
      <c r="K51" s="4">
        <v>0.99996300000000005</v>
      </c>
      <c r="L51" s="4">
        <v>0.99999400000000005</v>
      </c>
      <c r="M51" s="4">
        <v>0.99997599999999998</v>
      </c>
      <c r="N51" s="4">
        <v>0.99999899999999997</v>
      </c>
      <c r="O51" s="4">
        <v>0.999417</v>
      </c>
      <c r="P51" s="4">
        <v>0.99975199999999997</v>
      </c>
      <c r="Q51" s="4">
        <v>0.99965300000000001</v>
      </c>
      <c r="R51" s="4">
        <v>0.99998299999999996</v>
      </c>
      <c r="S51" s="4">
        <v>0.99765999999999999</v>
      </c>
      <c r="T51" s="4">
        <v>1</v>
      </c>
      <c r="W51">
        <f t="shared" si="1"/>
        <v>0.99996300000000005</v>
      </c>
      <c r="X51">
        <f t="shared" si="2"/>
        <v>0.99999400000000005</v>
      </c>
      <c r="Y51">
        <f t="shared" si="3"/>
        <v>0.99997599999999998</v>
      </c>
      <c r="Z51">
        <f t="shared" si="4"/>
        <v>0.99999899999999997</v>
      </c>
      <c r="AA51">
        <f t="shared" si="5"/>
        <v>0.999417</v>
      </c>
      <c r="AB51">
        <f t="shared" si="6"/>
        <v>0.99975199999999997</v>
      </c>
      <c r="AC51">
        <f t="shared" si="7"/>
        <v>0.99965300000000001</v>
      </c>
      <c r="AD51">
        <f t="shared" si="8"/>
        <v>0.99998299999999996</v>
      </c>
      <c r="AE51">
        <f t="shared" si="9"/>
        <v>0.99765999999999999</v>
      </c>
      <c r="AF51">
        <f t="shared" si="10"/>
        <v>1</v>
      </c>
      <c r="AG51" s="6">
        <f t="shared" si="11"/>
        <v>0.99968787938596493</v>
      </c>
      <c r="AI51">
        <v>48</v>
      </c>
      <c r="AJ51" s="5">
        <v>0.99968800000000002</v>
      </c>
      <c r="AL51">
        <f t="shared" si="12"/>
        <v>1.2061403509289192E-7</v>
      </c>
    </row>
    <row r="52" spans="1:38" x14ac:dyDescent="0.3">
      <c r="A52">
        <v>26</v>
      </c>
      <c r="B52">
        <v>2</v>
      </c>
      <c r="C52">
        <v>6</v>
      </c>
      <c r="D52">
        <v>50</v>
      </c>
      <c r="E52">
        <v>0.999977</v>
      </c>
      <c r="F52">
        <v>0.48499999999999999</v>
      </c>
      <c r="G52">
        <f>VLOOKUP(B52&amp;"_"&amp;C52,'items and disagg data 1'!$P$3:$T$102,5,FALSE)</f>
        <v>3.399122807017544E-2</v>
      </c>
      <c r="J52" s="2">
        <v>49</v>
      </c>
      <c r="K52" s="4">
        <v>0.99997100000000005</v>
      </c>
      <c r="L52" s="4">
        <v>0.99999700000000002</v>
      </c>
      <c r="M52" s="4">
        <v>0.99998299999999996</v>
      </c>
      <c r="N52" s="4">
        <v>1</v>
      </c>
      <c r="O52" s="4">
        <v>0.99953400000000003</v>
      </c>
      <c r="P52" s="4">
        <v>0.99983500000000003</v>
      </c>
      <c r="Q52" s="4">
        <v>0.99972799999999995</v>
      </c>
      <c r="R52" s="4">
        <v>0.99998699999999996</v>
      </c>
      <c r="S52" s="4">
        <v>0.99792099999999995</v>
      </c>
      <c r="T52" s="4">
        <v>1</v>
      </c>
      <c r="W52">
        <f t="shared" si="1"/>
        <v>0.99997100000000005</v>
      </c>
      <c r="X52">
        <f t="shared" si="2"/>
        <v>0.99999700000000002</v>
      </c>
      <c r="Y52">
        <f t="shared" si="3"/>
        <v>0.99998299999999996</v>
      </c>
      <c r="Z52">
        <f t="shared" si="4"/>
        <v>1</v>
      </c>
      <c r="AA52">
        <f t="shared" si="5"/>
        <v>0.99953400000000003</v>
      </c>
      <c r="AB52">
        <f t="shared" si="6"/>
        <v>0.99983500000000003</v>
      </c>
      <c r="AC52">
        <f t="shared" si="7"/>
        <v>0.99972799999999995</v>
      </c>
      <c r="AD52">
        <f t="shared" si="8"/>
        <v>0.99998699999999996</v>
      </c>
      <c r="AE52">
        <f t="shared" si="9"/>
        <v>0.99792099999999995</v>
      </c>
      <c r="AF52">
        <f t="shared" si="10"/>
        <v>1</v>
      </c>
      <c r="AG52" s="6">
        <f t="shared" si="11"/>
        <v>0.9997401213450291</v>
      </c>
      <c r="AI52">
        <v>49</v>
      </c>
      <c r="AJ52" s="5">
        <v>0.99973999999999996</v>
      </c>
      <c r="AL52">
        <f t="shared" si="12"/>
        <v>-1.2134502913596634E-7</v>
      </c>
    </row>
    <row r="53" spans="1:38" x14ac:dyDescent="0.3">
      <c r="A53">
        <v>26</v>
      </c>
      <c r="B53">
        <v>2</v>
      </c>
      <c r="C53">
        <v>6</v>
      </c>
      <c r="D53">
        <v>51</v>
      </c>
      <c r="E53">
        <v>0.99998200000000004</v>
      </c>
      <c r="F53">
        <v>0.495</v>
      </c>
      <c r="G53">
        <f>VLOOKUP(B53&amp;"_"&amp;C53,'items and disagg data 1'!$P$3:$T$102,5,FALSE)</f>
        <v>3.399122807017544E-2</v>
      </c>
      <c r="J53" s="2">
        <v>50</v>
      </c>
      <c r="K53" s="4">
        <v>0.999977</v>
      </c>
      <c r="L53" s="4">
        <v>0.99999899999999997</v>
      </c>
      <c r="M53" s="4">
        <v>0.99998900000000002</v>
      </c>
      <c r="N53" s="4">
        <v>1</v>
      </c>
      <c r="O53" s="4">
        <v>0.99963000000000002</v>
      </c>
      <c r="P53" s="4">
        <v>0.99989300000000003</v>
      </c>
      <c r="Q53" s="4">
        <v>0.99978800000000001</v>
      </c>
      <c r="R53" s="4">
        <v>0.99999000000000005</v>
      </c>
      <c r="S53" s="4">
        <v>0.99815699999999996</v>
      </c>
      <c r="T53" s="4"/>
      <c r="W53">
        <f t="shared" si="1"/>
        <v>0.999977</v>
      </c>
      <c r="X53">
        <f t="shared" si="2"/>
        <v>0.99999899999999997</v>
      </c>
      <c r="Y53">
        <f t="shared" si="3"/>
        <v>0.99998900000000002</v>
      </c>
      <c r="Z53">
        <f t="shared" si="4"/>
        <v>1</v>
      </c>
      <c r="AA53">
        <f t="shared" si="5"/>
        <v>0.99963000000000002</v>
      </c>
      <c r="AB53">
        <f t="shared" si="6"/>
        <v>0.99989300000000003</v>
      </c>
      <c r="AC53">
        <f t="shared" si="7"/>
        <v>0.99978800000000001</v>
      </c>
      <c r="AD53">
        <f t="shared" si="8"/>
        <v>0.99999000000000005</v>
      </c>
      <c r="AE53">
        <f t="shared" si="9"/>
        <v>0.99815699999999996</v>
      </c>
      <c r="AF53">
        <f t="shared" si="10"/>
        <v>1</v>
      </c>
      <c r="AG53" s="6">
        <f t="shared" si="11"/>
        <v>0.99978346381578953</v>
      </c>
      <c r="AI53">
        <v>50</v>
      </c>
      <c r="AJ53" s="5">
        <v>0.99978299999999998</v>
      </c>
      <c r="AL53">
        <f t="shared" si="12"/>
        <v>-4.6381578955312364E-7</v>
      </c>
    </row>
    <row r="54" spans="1:38" x14ac:dyDescent="0.3">
      <c r="A54">
        <v>26</v>
      </c>
      <c r="B54">
        <v>2</v>
      </c>
      <c r="C54">
        <v>6</v>
      </c>
      <c r="D54">
        <v>52</v>
      </c>
      <c r="E54">
        <v>0.99998600000000004</v>
      </c>
      <c r="F54">
        <v>0.505</v>
      </c>
      <c r="G54">
        <f>VLOOKUP(B54&amp;"_"&amp;C54,'items and disagg data 1'!$P$3:$T$102,5,FALSE)</f>
        <v>3.399122807017544E-2</v>
      </c>
      <c r="J54" s="2">
        <v>51</v>
      </c>
      <c r="K54" s="4">
        <v>0.99998200000000004</v>
      </c>
      <c r="L54" s="4">
        <v>0.99999899999999997</v>
      </c>
      <c r="M54" s="4">
        <v>0.99999300000000002</v>
      </c>
      <c r="N54" s="4">
        <v>1</v>
      </c>
      <c r="O54" s="4">
        <v>0.99970800000000004</v>
      </c>
      <c r="P54" s="4">
        <v>0.99993100000000001</v>
      </c>
      <c r="Q54" s="4">
        <v>0.99983500000000003</v>
      </c>
      <c r="R54" s="4">
        <v>0.99999300000000002</v>
      </c>
      <c r="S54" s="4">
        <v>0.99836999999999998</v>
      </c>
      <c r="T54" s="4"/>
      <c r="W54">
        <f t="shared" si="1"/>
        <v>0.99998200000000004</v>
      </c>
      <c r="X54">
        <f t="shared" si="2"/>
        <v>0.99999899999999997</v>
      </c>
      <c r="Y54">
        <f t="shared" si="3"/>
        <v>0.99999300000000002</v>
      </c>
      <c r="Z54">
        <f t="shared" si="4"/>
        <v>1</v>
      </c>
      <c r="AA54">
        <f t="shared" si="5"/>
        <v>0.99970800000000004</v>
      </c>
      <c r="AB54">
        <f t="shared" si="6"/>
        <v>0.99993100000000001</v>
      </c>
      <c r="AC54">
        <f t="shared" si="7"/>
        <v>0.99983500000000003</v>
      </c>
      <c r="AD54">
        <f t="shared" si="8"/>
        <v>0.99999300000000002</v>
      </c>
      <c r="AE54">
        <f t="shared" si="9"/>
        <v>0.99836999999999998</v>
      </c>
      <c r="AF54">
        <f t="shared" si="10"/>
        <v>1</v>
      </c>
      <c r="AG54" s="6">
        <f t="shared" si="11"/>
        <v>0.99981919298245614</v>
      </c>
      <c r="AI54">
        <v>51</v>
      </c>
      <c r="AJ54" s="5">
        <v>0.99981900000000001</v>
      </c>
      <c r="AL54">
        <f t="shared" si="12"/>
        <v>-1.9298245612642262E-7</v>
      </c>
    </row>
    <row r="55" spans="1:38" x14ac:dyDescent="0.3">
      <c r="A55">
        <v>26</v>
      </c>
      <c r="B55">
        <v>2</v>
      </c>
      <c r="C55">
        <v>6</v>
      </c>
      <c r="D55">
        <v>53</v>
      </c>
      <c r="E55">
        <v>0.99998900000000002</v>
      </c>
      <c r="F55">
        <v>0.51500000000000001</v>
      </c>
      <c r="G55">
        <f>VLOOKUP(B55&amp;"_"&amp;C55,'items and disagg data 1'!$P$3:$T$102,5,FALSE)</f>
        <v>3.399122807017544E-2</v>
      </c>
      <c r="J55" s="2">
        <v>52</v>
      </c>
      <c r="K55" s="4">
        <v>0.99998600000000004</v>
      </c>
      <c r="L55" s="4">
        <v>1</v>
      </c>
      <c r="M55" s="4">
        <v>0.99999499999999997</v>
      </c>
      <c r="N55" s="4"/>
      <c r="O55" s="4">
        <v>0.99977000000000005</v>
      </c>
      <c r="P55" s="4">
        <v>0.99995699999999998</v>
      </c>
      <c r="Q55" s="4">
        <v>0.99987300000000001</v>
      </c>
      <c r="R55" s="4">
        <v>0.99999400000000005</v>
      </c>
      <c r="S55" s="4">
        <v>0.99856199999999995</v>
      </c>
      <c r="T55" s="4"/>
      <c r="W55">
        <f t="shared" si="1"/>
        <v>0.99998600000000004</v>
      </c>
      <c r="X55">
        <f t="shared" si="2"/>
        <v>1</v>
      </c>
      <c r="Y55">
        <f t="shared" si="3"/>
        <v>0.99999499999999997</v>
      </c>
      <c r="Z55">
        <f t="shared" si="4"/>
        <v>1</v>
      </c>
      <c r="AA55">
        <f t="shared" si="5"/>
        <v>0.99977000000000005</v>
      </c>
      <c r="AB55">
        <f t="shared" si="6"/>
        <v>0.99995699999999998</v>
      </c>
      <c r="AC55">
        <f t="shared" si="7"/>
        <v>0.99987300000000001</v>
      </c>
      <c r="AD55">
        <f t="shared" si="8"/>
        <v>0.99999400000000005</v>
      </c>
      <c r="AE55">
        <f t="shared" si="9"/>
        <v>0.99856199999999995</v>
      </c>
      <c r="AF55">
        <f t="shared" si="10"/>
        <v>1</v>
      </c>
      <c r="AG55" s="6">
        <f t="shared" si="11"/>
        <v>0.99984857127192983</v>
      </c>
      <c r="AI55">
        <v>52</v>
      </c>
      <c r="AJ55" s="5">
        <v>0.99984899999999999</v>
      </c>
      <c r="AL55">
        <f t="shared" si="12"/>
        <v>4.2872807015648107E-7</v>
      </c>
    </row>
    <row r="56" spans="1:38" x14ac:dyDescent="0.3">
      <c r="A56">
        <v>26</v>
      </c>
      <c r="B56">
        <v>2</v>
      </c>
      <c r="C56">
        <v>6</v>
      </c>
      <c r="D56">
        <v>54</v>
      </c>
      <c r="E56">
        <v>0.99999199999999999</v>
      </c>
      <c r="F56">
        <v>0.52500000000000002</v>
      </c>
      <c r="G56">
        <f>VLOOKUP(B56&amp;"_"&amp;C56,'items and disagg data 1'!$P$3:$T$102,5,FALSE)</f>
        <v>3.399122807017544E-2</v>
      </c>
      <c r="J56" s="2">
        <v>53</v>
      </c>
      <c r="K56" s="4">
        <v>0.99998900000000002</v>
      </c>
      <c r="L56" s="4">
        <v>1</v>
      </c>
      <c r="M56" s="4">
        <v>0.99999700000000002</v>
      </c>
      <c r="N56" s="4"/>
      <c r="O56" s="4">
        <v>0.99982099999999996</v>
      </c>
      <c r="P56" s="4">
        <v>0.999973</v>
      </c>
      <c r="Q56" s="4">
        <v>0.99990299999999999</v>
      </c>
      <c r="R56" s="4">
        <v>0.999996</v>
      </c>
      <c r="S56" s="4">
        <v>0.99873400000000001</v>
      </c>
      <c r="T56" s="4"/>
      <c r="W56">
        <f t="shared" si="1"/>
        <v>0.99998900000000002</v>
      </c>
      <c r="X56">
        <f t="shared" si="2"/>
        <v>1</v>
      </c>
      <c r="Y56">
        <f t="shared" si="3"/>
        <v>0.99999700000000002</v>
      </c>
      <c r="Z56">
        <f t="shared" si="4"/>
        <v>1</v>
      </c>
      <c r="AA56">
        <f t="shared" si="5"/>
        <v>0.99982099999999996</v>
      </c>
      <c r="AB56">
        <f t="shared" si="6"/>
        <v>0.999973</v>
      </c>
      <c r="AC56">
        <f t="shared" si="7"/>
        <v>0.99990299999999999</v>
      </c>
      <c r="AD56">
        <f t="shared" si="8"/>
        <v>0.999996</v>
      </c>
      <c r="AE56">
        <f t="shared" si="9"/>
        <v>0.99873400000000001</v>
      </c>
      <c r="AF56">
        <f t="shared" si="10"/>
        <v>1</v>
      </c>
      <c r="AG56" s="6">
        <f t="shared" si="11"/>
        <v>0.99987338486842114</v>
      </c>
      <c r="AI56">
        <v>53</v>
      </c>
      <c r="AJ56" s="5">
        <v>0.99987300000000001</v>
      </c>
      <c r="AL56">
        <f t="shared" si="12"/>
        <v>-3.8486842113272246E-7</v>
      </c>
    </row>
    <row r="57" spans="1:38" x14ac:dyDescent="0.3">
      <c r="A57">
        <v>26</v>
      </c>
      <c r="B57">
        <v>2</v>
      </c>
      <c r="C57">
        <v>6</v>
      </c>
      <c r="D57">
        <v>55</v>
      </c>
      <c r="E57">
        <v>0.99999400000000005</v>
      </c>
      <c r="F57">
        <v>0.53500000000000003</v>
      </c>
      <c r="G57">
        <f>VLOOKUP(B57&amp;"_"&amp;C57,'items and disagg data 1'!$P$3:$T$102,5,FALSE)</f>
        <v>3.399122807017544E-2</v>
      </c>
      <c r="J57" s="2">
        <v>54</v>
      </c>
      <c r="K57" s="4">
        <v>0.99999199999999999</v>
      </c>
      <c r="L57" s="4">
        <v>1</v>
      </c>
      <c r="M57" s="4">
        <v>0.99999800000000005</v>
      </c>
      <c r="N57" s="4"/>
      <c r="O57" s="4">
        <v>0.999861</v>
      </c>
      <c r="P57" s="4">
        <v>0.99998399999999998</v>
      </c>
      <c r="Q57" s="4">
        <v>0.99992599999999998</v>
      </c>
      <c r="R57" s="4">
        <v>0.99999700000000002</v>
      </c>
      <c r="S57" s="4">
        <v>0.99888699999999997</v>
      </c>
      <c r="T57" s="4"/>
      <c r="W57">
        <f t="shared" si="1"/>
        <v>0.99999199999999999</v>
      </c>
      <c r="X57">
        <f t="shared" si="2"/>
        <v>1</v>
      </c>
      <c r="Y57">
        <f t="shared" si="3"/>
        <v>0.99999800000000005</v>
      </c>
      <c r="Z57">
        <f t="shared" si="4"/>
        <v>1</v>
      </c>
      <c r="AA57">
        <f t="shared" si="5"/>
        <v>0.999861</v>
      </c>
      <c r="AB57">
        <f t="shared" si="6"/>
        <v>0.99998399999999998</v>
      </c>
      <c r="AC57">
        <f t="shared" si="7"/>
        <v>0.99992599999999998</v>
      </c>
      <c r="AD57">
        <f t="shared" si="8"/>
        <v>0.99999700000000002</v>
      </c>
      <c r="AE57">
        <f t="shared" si="9"/>
        <v>0.99888699999999997</v>
      </c>
      <c r="AF57">
        <f t="shared" si="10"/>
        <v>1</v>
      </c>
      <c r="AG57" s="6">
        <f t="shared" si="11"/>
        <v>0.99989370175438597</v>
      </c>
      <c r="AI57">
        <v>54</v>
      </c>
      <c r="AJ57" s="5">
        <v>0.99989399999999995</v>
      </c>
      <c r="AL57">
        <f t="shared" si="12"/>
        <v>2.9824561398328342E-7</v>
      </c>
    </row>
    <row r="58" spans="1:38" x14ac:dyDescent="0.3">
      <c r="A58">
        <v>26</v>
      </c>
      <c r="B58">
        <v>2</v>
      </c>
      <c r="C58">
        <v>6</v>
      </c>
      <c r="D58">
        <v>56</v>
      </c>
      <c r="E58">
        <v>0.99999499999999997</v>
      </c>
      <c r="F58">
        <v>0.54500000000000004</v>
      </c>
      <c r="G58">
        <f>VLOOKUP(B58&amp;"_"&amp;C58,'items and disagg data 1'!$P$3:$T$102,5,FALSE)</f>
        <v>3.399122807017544E-2</v>
      </c>
      <c r="J58" s="2">
        <v>55</v>
      </c>
      <c r="K58" s="4">
        <v>0.99999400000000005</v>
      </c>
      <c r="L58" s="4"/>
      <c r="M58" s="4">
        <v>0.99999899999999997</v>
      </c>
      <c r="N58" s="4"/>
      <c r="O58" s="4">
        <v>0.99989300000000003</v>
      </c>
      <c r="P58" s="4">
        <v>0.99999000000000005</v>
      </c>
      <c r="Q58" s="4">
        <v>0.99994400000000006</v>
      </c>
      <c r="R58" s="4">
        <v>0.99999800000000005</v>
      </c>
      <c r="S58" s="4">
        <v>0.99902500000000005</v>
      </c>
      <c r="T58" s="4"/>
      <c r="W58">
        <f t="shared" si="1"/>
        <v>0.99999400000000005</v>
      </c>
      <c r="X58">
        <f t="shared" si="2"/>
        <v>1</v>
      </c>
      <c r="Y58">
        <f t="shared" si="3"/>
        <v>0.99999899999999997</v>
      </c>
      <c r="Z58">
        <f t="shared" si="4"/>
        <v>1</v>
      </c>
      <c r="AA58">
        <f t="shared" si="5"/>
        <v>0.99989300000000003</v>
      </c>
      <c r="AB58">
        <f t="shared" si="6"/>
        <v>0.99999000000000005</v>
      </c>
      <c r="AC58">
        <f t="shared" si="7"/>
        <v>0.99994400000000006</v>
      </c>
      <c r="AD58">
        <f t="shared" si="8"/>
        <v>0.99999800000000005</v>
      </c>
      <c r="AE58">
        <f t="shared" si="9"/>
        <v>0.99902500000000005</v>
      </c>
      <c r="AF58">
        <f t="shared" si="10"/>
        <v>1</v>
      </c>
      <c r="AG58" s="6">
        <f t="shared" si="11"/>
        <v>0.99991082200292403</v>
      </c>
      <c r="AI58">
        <v>55</v>
      </c>
      <c r="AJ58" s="5">
        <v>0.99991099999999999</v>
      </c>
      <c r="AL58">
        <f t="shared" si="12"/>
        <v>1.7799707596743986E-7</v>
      </c>
    </row>
    <row r="59" spans="1:38" x14ac:dyDescent="0.3">
      <c r="A59">
        <v>26</v>
      </c>
      <c r="B59">
        <v>2</v>
      </c>
      <c r="C59">
        <v>6</v>
      </c>
      <c r="D59">
        <v>57</v>
      </c>
      <c r="E59">
        <v>0.999996</v>
      </c>
      <c r="F59">
        <v>0.55500000000000005</v>
      </c>
      <c r="G59">
        <f>VLOOKUP(B59&amp;"_"&amp;C59,'items and disagg data 1'!$P$3:$T$102,5,FALSE)</f>
        <v>3.399122807017544E-2</v>
      </c>
      <c r="J59" s="2">
        <v>56</v>
      </c>
      <c r="K59" s="4">
        <v>0.99999499999999997</v>
      </c>
      <c r="L59" s="4"/>
      <c r="M59" s="4">
        <v>0.99999899999999997</v>
      </c>
      <c r="N59" s="4"/>
      <c r="O59" s="4">
        <v>0.99991799999999997</v>
      </c>
      <c r="P59" s="4">
        <v>0.99999400000000005</v>
      </c>
      <c r="Q59" s="4">
        <v>0.99995800000000001</v>
      </c>
      <c r="R59" s="4">
        <v>0.99999800000000005</v>
      </c>
      <c r="S59" s="4">
        <v>0.99914700000000001</v>
      </c>
      <c r="T59" s="4"/>
      <c r="W59">
        <f t="shared" si="1"/>
        <v>0.99999499999999997</v>
      </c>
      <c r="X59">
        <f t="shared" si="2"/>
        <v>1</v>
      </c>
      <c r="Y59">
        <f t="shared" si="3"/>
        <v>0.99999899999999997</v>
      </c>
      <c r="Z59">
        <f t="shared" si="4"/>
        <v>1</v>
      </c>
      <c r="AA59">
        <f t="shared" si="5"/>
        <v>0.99991799999999997</v>
      </c>
      <c r="AB59">
        <f t="shared" si="6"/>
        <v>0.99999400000000005</v>
      </c>
      <c r="AC59">
        <f t="shared" si="7"/>
        <v>0.99995800000000001</v>
      </c>
      <c r="AD59">
        <f t="shared" si="8"/>
        <v>0.99999800000000005</v>
      </c>
      <c r="AE59">
        <f t="shared" si="9"/>
        <v>0.99914700000000001</v>
      </c>
      <c r="AF59">
        <f t="shared" si="10"/>
        <v>1</v>
      </c>
      <c r="AG59" s="6">
        <f t="shared" si="11"/>
        <v>0.99992480299707609</v>
      </c>
      <c r="AI59">
        <v>56</v>
      </c>
      <c r="AJ59" s="5">
        <v>0.99992499999999995</v>
      </c>
      <c r="AL59">
        <f t="shared" si="12"/>
        <v>1.9700292386293228E-7</v>
      </c>
    </row>
    <row r="60" spans="1:38" x14ac:dyDescent="0.3">
      <c r="A60">
        <v>26</v>
      </c>
      <c r="B60">
        <v>2</v>
      </c>
      <c r="C60">
        <v>6</v>
      </c>
      <c r="D60">
        <v>58</v>
      </c>
      <c r="E60">
        <v>0.99999700000000002</v>
      </c>
      <c r="F60">
        <v>0.56499999999999995</v>
      </c>
      <c r="G60">
        <f>VLOOKUP(B60&amp;"_"&amp;C60,'items and disagg data 1'!$P$3:$T$102,5,FALSE)</f>
        <v>3.399122807017544E-2</v>
      </c>
      <c r="J60" s="2">
        <v>57</v>
      </c>
      <c r="K60" s="4">
        <v>0.999996</v>
      </c>
      <c r="L60" s="4"/>
      <c r="M60" s="4">
        <v>0.99999899999999997</v>
      </c>
      <c r="N60" s="4"/>
      <c r="O60" s="4">
        <v>0.99993699999999996</v>
      </c>
      <c r="P60" s="4">
        <v>0.99999700000000002</v>
      </c>
      <c r="Q60" s="4">
        <v>0.99996799999999997</v>
      </c>
      <c r="R60" s="4">
        <v>0.99999899999999997</v>
      </c>
      <c r="S60" s="4">
        <v>0.99925600000000003</v>
      </c>
      <c r="T60" s="4"/>
      <c r="W60">
        <f t="shared" si="1"/>
        <v>0.999996</v>
      </c>
      <c r="X60">
        <f t="shared" si="2"/>
        <v>1</v>
      </c>
      <c r="Y60">
        <f t="shared" si="3"/>
        <v>0.99999899999999997</v>
      </c>
      <c r="Z60">
        <f t="shared" si="4"/>
        <v>1</v>
      </c>
      <c r="AA60">
        <f t="shared" si="5"/>
        <v>0.99993699999999996</v>
      </c>
      <c r="AB60">
        <f t="shared" si="6"/>
        <v>0.99999700000000002</v>
      </c>
      <c r="AC60">
        <f t="shared" si="7"/>
        <v>0.99996799999999997</v>
      </c>
      <c r="AD60">
        <f t="shared" si="8"/>
        <v>0.99999899999999997</v>
      </c>
      <c r="AE60">
        <f t="shared" si="9"/>
        <v>0.99925600000000003</v>
      </c>
      <c r="AF60">
        <f t="shared" si="10"/>
        <v>1</v>
      </c>
      <c r="AG60" s="6">
        <f t="shared" si="11"/>
        <v>0.99993656067251468</v>
      </c>
      <c r="AI60">
        <v>57</v>
      </c>
      <c r="AJ60" s="5">
        <v>0.99993699999999996</v>
      </c>
      <c r="AL60">
        <f t="shared" si="12"/>
        <v>4.3932748527986121E-7</v>
      </c>
    </row>
    <row r="61" spans="1:38" x14ac:dyDescent="0.3">
      <c r="A61">
        <v>26</v>
      </c>
      <c r="B61">
        <v>2</v>
      </c>
      <c r="C61">
        <v>6</v>
      </c>
      <c r="D61">
        <v>59</v>
      </c>
      <c r="E61">
        <v>0.99999800000000005</v>
      </c>
      <c r="F61">
        <v>0.57499999999999996</v>
      </c>
      <c r="G61">
        <f>VLOOKUP(B61&amp;"_"&amp;C61,'items and disagg data 1'!$P$3:$T$102,5,FALSE)</f>
        <v>3.399122807017544E-2</v>
      </c>
      <c r="J61" s="2">
        <v>58</v>
      </c>
      <c r="K61" s="4">
        <v>0.99999700000000002</v>
      </c>
      <c r="L61" s="4"/>
      <c r="M61" s="4">
        <v>1</v>
      </c>
      <c r="N61" s="4"/>
      <c r="O61" s="4">
        <v>0.99995299999999998</v>
      </c>
      <c r="P61" s="4">
        <v>0.99999800000000005</v>
      </c>
      <c r="Q61" s="4">
        <v>0.999977</v>
      </c>
      <c r="R61" s="4">
        <v>0.99999899999999997</v>
      </c>
      <c r="S61" s="4">
        <v>0.99935200000000002</v>
      </c>
      <c r="T61" s="4"/>
      <c r="W61">
        <f t="shared" si="1"/>
        <v>0.99999700000000002</v>
      </c>
      <c r="X61">
        <f t="shared" si="2"/>
        <v>1</v>
      </c>
      <c r="Y61">
        <f t="shared" si="3"/>
        <v>1</v>
      </c>
      <c r="Z61">
        <f t="shared" si="4"/>
        <v>1</v>
      </c>
      <c r="AA61">
        <f t="shared" si="5"/>
        <v>0.99995299999999998</v>
      </c>
      <c r="AB61">
        <f t="shared" si="6"/>
        <v>0.99999800000000005</v>
      </c>
      <c r="AC61">
        <f t="shared" si="7"/>
        <v>0.999977</v>
      </c>
      <c r="AD61">
        <f t="shared" si="8"/>
        <v>0.99999899999999997</v>
      </c>
      <c r="AE61">
        <f t="shared" si="9"/>
        <v>0.99935200000000002</v>
      </c>
      <c r="AF61">
        <f t="shared" si="10"/>
        <v>1</v>
      </c>
      <c r="AG61" s="6">
        <f t="shared" si="11"/>
        <v>0.99994680116959067</v>
      </c>
      <c r="AI61">
        <v>58</v>
      </c>
      <c r="AJ61" s="5">
        <v>0.99994700000000003</v>
      </c>
      <c r="AL61">
        <f t="shared" si="12"/>
        <v>1.9883040935919638E-7</v>
      </c>
    </row>
    <row r="62" spans="1:38" x14ac:dyDescent="0.3">
      <c r="A62">
        <v>26</v>
      </c>
      <c r="B62">
        <v>2</v>
      </c>
      <c r="C62">
        <v>6</v>
      </c>
      <c r="D62">
        <v>60</v>
      </c>
      <c r="E62">
        <v>0.99999800000000005</v>
      </c>
      <c r="F62">
        <v>0.58499999999999996</v>
      </c>
      <c r="G62">
        <f>VLOOKUP(B62&amp;"_"&amp;C62,'items and disagg data 1'!$P$3:$T$102,5,FALSE)</f>
        <v>3.399122807017544E-2</v>
      </c>
      <c r="J62" s="2">
        <v>59</v>
      </c>
      <c r="K62" s="4">
        <v>0.99999800000000005</v>
      </c>
      <c r="L62" s="4"/>
      <c r="M62" s="4">
        <v>1</v>
      </c>
      <c r="N62" s="4"/>
      <c r="O62" s="4">
        <v>0.99996399999999996</v>
      </c>
      <c r="P62" s="4">
        <v>0.99999899999999997</v>
      </c>
      <c r="Q62" s="4">
        <v>0.99998299999999996</v>
      </c>
      <c r="R62" s="4">
        <v>0.99999899999999997</v>
      </c>
      <c r="S62" s="4">
        <v>0.99943700000000002</v>
      </c>
      <c r="T62" s="4"/>
      <c r="W62">
        <f t="shared" si="1"/>
        <v>0.99999800000000005</v>
      </c>
      <c r="X62">
        <f t="shared" si="2"/>
        <v>1</v>
      </c>
      <c r="Y62">
        <f t="shared" si="3"/>
        <v>1</v>
      </c>
      <c r="Z62">
        <f t="shared" si="4"/>
        <v>1</v>
      </c>
      <c r="AA62">
        <f t="shared" si="5"/>
        <v>0.99996399999999996</v>
      </c>
      <c r="AB62">
        <f t="shared" si="6"/>
        <v>0.99999899999999997</v>
      </c>
      <c r="AC62">
        <f t="shared" si="7"/>
        <v>0.99998299999999996</v>
      </c>
      <c r="AD62">
        <f t="shared" si="8"/>
        <v>0.99999899999999997</v>
      </c>
      <c r="AE62">
        <f t="shared" si="9"/>
        <v>0.99943700000000002</v>
      </c>
      <c r="AF62">
        <f t="shared" si="10"/>
        <v>1</v>
      </c>
      <c r="AG62" s="6">
        <f t="shared" si="11"/>
        <v>0.99995496637426917</v>
      </c>
      <c r="AI62">
        <v>59</v>
      </c>
      <c r="AJ62" s="5">
        <v>0.99995500000000004</v>
      </c>
      <c r="AL62">
        <f t="shared" si="12"/>
        <v>3.3625730866404524E-8</v>
      </c>
    </row>
    <row r="63" spans="1:38" x14ac:dyDescent="0.3">
      <c r="A63">
        <v>26</v>
      </c>
      <c r="B63">
        <v>2</v>
      </c>
      <c r="C63">
        <v>6</v>
      </c>
      <c r="D63">
        <v>61</v>
      </c>
      <c r="E63">
        <v>0.99999899999999997</v>
      </c>
      <c r="F63">
        <v>0.59499999999999997</v>
      </c>
      <c r="G63">
        <f>VLOOKUP(B63&amp;"_"&amp;C63,'items and disagg data 1'!$P$3:$T$102,5,FALSE)</f>
        <v>3.399122807017544E-2</v>
      </c>
      <c r="J63" s="2">
        <v>60</v>
      </c>
      <c r="K63" s="4">
        <v>0.99999800000000005</v>
      </c>
      <c r="L63" s="4"/>
      <c r="M63" s="4">
        <v>1</v>
      </c>
      <c r="N63" s="4"/>
      <c r="O63" s="4">
        <v>0.999973</v>
      </c>
      <c r="P63" s="4">
        <v>0.99999899999999997</v>
      </c>
      <c r="Q63" s="4">
        <v>0.99998699999999996</v>
      </c>
      <c r="R63" s="4">
        <v>1</v>
      </c>
      <c r="S63" s="4">
        <v>0.99951199999999996</v>
      </c>
      <c r="T63" s="4"/>
      <c r="W63">
        <f t="shared" si="1"/>
        <v>0.99999800000000005</v>
      </c>
      <c r="X63">
        <f t="shared" si="2"/>
        <v>1</v>
      </c>
      <c r="Y63">
        <f t="shared" si="3"/>
        <v>1</v>
      </c>
      <c r="Z63">
        <f t="shared" si="4"/>
        <v>1</v>
      </c>
      <c r="AA63">
        <f t="shared" si="5"/>
        <v>0.999973</v>
      </c>
      <c r="AB63">
        <f t="shared" si="6"/>
        <v>0.99999899999999997</v>
      </c>
      <c r="AC63">
        <f t="shared" si="7"/>
        <v>0.99998699999999996</v>
      </c>
      <c r="AD63">
        <f t="shared" si="8"/>
        <v>1</v>
      </c>
      <c r="AE63">
        <f t="shared" si="9"/>
        <v>0.99951199999999996</v>
      </c>
      <c r="AF63">
        <f t="shared" si="10"/>
        <v>1</v>
      </c>
      <c r="AG63" s="6">
        <f t="shared" si="11"/>
        <v>0.99996194663742688</v>
      </c>
      <c r="AI63">
        <v>60</v>
      </c>
      <c r="AJ63" s="5">
        <v>0.99996200000000002</v>
      </c>
      <c r="AL63">
        <f t="shared" si="12"/>
        <v>5.3362573138038272E-8</v>
      </c>
    </row>
    <row r="64" spans="1:38" x14ac:dyDescent="0.3">
      <c r="A64">
        <v>26</v>
      </c>
      <c r="B64">
        <v>2</v>
      </c>
      <c r="C64">
        <v>6</v>
      </c>
      <c r="D64">
        <v>62</v>
      </c>
      <c r="E64">
        <v>0.99999899999999997</v>
      </c>
      <c r="F64">
        <v>0.60499999999999998</v>
      </c>
      <c r="G64">
        <f>VLOOKUP(B64&amp;"_"&amp;C64,'items and disagg data 1'!$P$3:$T$102,5,FALSE)</f>
        <v>3.399122807017544E-2</v>
      </c>
      <c r="J64" s="2">
        <v>61</v>
      </c>
      <c r="K64" s="4">
        <v>0.99999899999999997</v>
      </c>
      <c r="L64" s="4"/>
      <c r="M64" s="4">
        <v>1</v>
      </c>
      <c r="N64" s="4"/>
      <c r="O64" s="4">
        <v>0.99997999999999998</v>
      </c>
      <c r="P64" s="4">
        <v>1</v>
      </c>
      <c r="Q64" s="4">
        <v>0.99999099999999996</v>
      </c>
      <c r="R64" s="4">
        <v>1</v>
      </c>
      <c r="S64" s="4">
        <v>0.99957799999999997</v>
      </c>
      <c r="T64" s="4"/>
      <c r="W64">
        <f t="shared" si="1"/>
        <v>0.99999899999999997</v>
      </c>
      <c r="X64">
        <f t="shared" si="2"/>
        <v>1</v>
      </c>
      <c r="Y64">
        <f t="shared" si="3"/>
        <v>1</v>
      </c>
      <c r="Z64">
        <f t="shared" si="4"/>
        <v>1</v>
      </c>
      <c r="AA64">
        <f t="shared" si="5"/>
        <v>0.99997999999999998</v>
      </c>
      <c r="AB64">
        <f t="shared" si="6"/>
        <v>1</v>
      </c>
      <c r="AC64">
        <f t="shared" si="7"/>
        <v>0.99999099999999996</v>
      </c>
      <c r="AD64">
        <f t="shared" si="8"/>
        <v>1</v>
      </c>
      <c r="AE64">
        <f t="shared" si="9"/>
        <v>0.99957799999999997</v>
      </c>
      <c r="AF64">
        <f t="shared" si="10"/>
        <v>1</v>
      </c>
      <c r="AG64" s="6">
        <f t="shared" si="11"/>
        <v>0.99996798684210508</v>
      </c>
      <c r="AI64">
        <v>61</v>
      </c>
      <c r="AJ64" s="5">
        <v>0.99996799999999997</v>
      </c>
      <c r="AL64">
        <f t="shared" si="12"/>
        <v>1.3157894884763266E-8</v>
      </c>
    </row>
    <row r="65" spans="1:38" x14ac:dyDescent="0.3">
      <c r="A65">
        <v>26</v>
      </c>
      <c r="B65">
        <v>2</v>
      </c>
      <c r="C65">
        <v>6</v>
      </c>
      <c r="D65">
        <v>63</v>
      </c>
      <c r="E65">
        <v>0.99999899999999997</v>
      </c>
      <c r="F65">
        <v>0.61499999999999999</v>
      </c>
      <c r="G65">
        <f>VLOOKUP(B65&amp;"_"&amp;C65,'items and disagg data 1'!$P$3:$T$102,5,FALSE)</f>
        <v>3.399122807017544E-2</v>
      </c>
      <c r="J65" s="2">
        <v>62</v>
      </c>
      <c r="K65" s="4">
        <v>0.99999899999999997</v>
      </c>
      <c r="L65" s="4"/>
      <c r="M65" s="4">
        <v>1</v>
      </c>
      <c r="N65" s="4"/>
      <c r="O65" s="4">
        <v>0.99998500000000001</v>
      </c>
      <c r="P65" s="4">
        <v>1</v>
      </c>
      <c r="Q65" s="4">
        <v>0.99999300000000002</v>
      </c>
      <c r="R65" s="4">
        <v>1</v>
      </c>
      <c r="S65" s="4">
        <v>0.99963599999999997</v>
      </c>
      <c r="T65" s="4"/>
      <c r="W65">
        <f t="shared" si="1"/>
        <v>0.99999899999999997</v>
      </c>
      <c r="X65">
        <f t="shared" si="2"/>
        <v>1</v>
      </c>
      <c r="Y65">
        <f t="shared" si="3"/>
        <v>1</v>
      </c>
      <c r="Z65">
        <f t="shared" si="4"/>
        <v>1</v>
      </c>
      <c r="AA65">
        <f t="shared" si="5"/>
        <v>0.99998500000000001</v>
      </c>
      <c r="AB65">
        <f t="shared" si="6"/>
        <v>1</v>
      </c>
      <c r="AC65">
        <f t="shared" si="7"/>
        <v>0.99999300000000002</v>
      </c>
      <c r="AD65">
        <f t="shared" si="8"/>
        <v>1</v>
      </c>
      <c r="AE65">
        <f t="shared" si="9"/>
        <v>0.99963599999999997</v>
      </c>
      <c r="AF65">
        <f t="shared" si="10"/>
        <v>1</v>
      </c>
      <c r="AG65" s="6">
        <f t="shared" si="11"/>
        <v>0.99997281688596484</v>
      </c>
      <c r="AI65">
        <v>62</v>
      </c>
      <c r="AJ65" s="5">
        <v>0.999973</v>
      </c>
      <c r="AL65">
        <f t="shared" si="12"/>
        <v>1.831140351571392E-7</v>
      </c>
    </row>
    <row r="66" spans="1:38" x14ac:dyDescent="0.3">
      <c r="A66">
        <v>26</v>
      </c>
      <c r="B66">
        <v>2</v>
      </c>
      <c r="C66">
        <v>6</v>
      </c>
      <c r="D66">
        <v>64</v>
      </c>
      <c r="E66">
        <v>1</v>
      </c>
      <c r="F66">
        <v>0.625</v>
      </c>
      <c r="G66">
        <f>VLOOKUP(B66&amp;"_"&amp;C66,'items and disagg data 1'!$P$3:$T$102,5,FALSE)</f>
        <v>3.399122807017544E-2</v>
      </c>
      <c r="J66" s="2">
        <v>63</v>
      </c>
      <c r="K66" s="4">
        <v>0.99999899999999997</v>
      </c>
      <c r="L66" s="4"/>
      <c r="M66" s="4"/>
      <c r="N66" s="4"/>
      <c r="O66" s="4">
        <v>0.99998900000000002</v>
      </c>
      <c r="P66" s="4">
        <v>1</v>
      </c>
      <c r="Q66" s="4">
        <v>0.99999499999999997</v>
      </c>
      <c r="R66" s="4">
        <v>1</v>
      </c>
      <c r="S66" s="4">
        <v>0.99968699999999999</v>
      </c>
      <c r="T66" s="4"/>
      <c r="W66">
        <f t="shared" si="1"/>
        <v>0.99999899999999997</v>
      </c>
      <c r="X66">
        <f t="shared" si="2"/>
        <v>1</v>
      </c>
      <c r="Y66">
        <f t="shared" si="3"/>
        <v>1</v>
      </c>
      <c r="Z66">
        <f t="shared" si="4"/>
        <v>1</v>
      </c>
      <c r="AA66">
        <f t="shared" si="5"/>
        <v>0.99998900000000002</v>
      </c>
      <c r="AB66">
        <f t="shared" si="6"/>
        <v>1</v>
      </c>
      <c r="AC66">
        <f t="shared" si="7"/>
        <v>0.99999499999999997</v>
      </c>
      <c r="AD66">
        <f t="shared" si="8"/>
        <v>1</v>
      </c>
      <c r="AE66">
        <f t="shared" si="9"/>
        <v>0.99968699999999999</v>
      </c>
      <c r="AF66">
        <f t="shared" si="10"/>
        <v>1</v>
      </c>
      <c r="AG66" s="6">
        <f t="shared" si="11"/>
        <v>0.99997704714912272</v>
      </c>
      <c r="AI66">
        <v>63</v>
      </c>
      <c r="AJ66" s="5">
        <v>0.999977</v>
      </c>
      <c r="AL66">
        <f t="shared" si="12"/>
        <v>-4.7149122717193848E-8</v>
      </c>
    </row>
    <row r="67" spans="1:38" x14ac:dyDescent="0.3">
      <c r="A67">
        <v>26</v>
      </c>
      <c r="B67">
        <v>2</v>
      </c>
      <c r="C67">
        <v>6</v>
      </c>
      <c r="D67">
        <v>65</v>
      </c>
      <c r="E67">
        <v>1</v>
      </c>
      <c r="F67">
        <v>0.63500000000000001</v>
      </c>
      <c r="G67">
        <f>VLOOKUP(B67&amp;"_"&amp;C67,'items and disagg data 1'!$P$3:$T$102,5,FALSE)</f>
        <v>3.399122807017544E-2</v>
      </c>
      <c r="J67" s="2">
        <v>64</v>
      </c>
      <c r="K67" s="4">
        <v>1</v>
      </c>
      <c r="L67" s="4"/>
      <c r="M67" s="4"/>
      <c r="N67" s="4"/>
      <c r="O67" s="4">
        <v>0.99999199999999999</v>
      </c>
      <c r="P67" s="4">
        <v>1</v>
      </c>
      <c r="Q67" s="4">
        <v>0.99999700000000002</v>
      </c>
      <c r="R67" s="4">
        <v>1</v>
      </c>
      <c r="S67" s="4">
        <v>0.99973100000000004</v>
      </c>
      <c r="T67" s="4"/>
      <c r="W67">
        <f t="shared" si="1"/>
        <v>1</v>
      </c>
      <c r="X67">
        <f t="shared" si="2"/>
        <v>1</v>
      </c>
      <c r="Y67">
        <f t="shared" si="3"/>
        <v>1</v>
      </c>
      <c r="Z67">
        <f t="shared" si="4"/>
        <v>1</v>
      </c>
      <c r="AA67">
        <f t="shared" si="5"/>
        <v>0.99999199999999999</v>
      </c>
      <c r="AB67">
        <f t="shared" si="6"/>
        <v>1</v>
      </c>
      <c r="AC67">
        <f t="shared" si="7"/>
        <v>0.99999700000000002</v>
      </c>
      <c r="AD67">
        <f t="shared" si="8"/>
        <v>1</v>
      </c>
      <c r="AE67">
        <f t="shared" si="9"/>
        <v>0.99973100000000004</v>
      </c>
      <c r="AF67">
        <f t="shared" si="10"/>
        <v>1</v>
      </c>
      <c r="AG67" s="6">
        <f t="shared" si="11"/>
        <v>0.99998071162280688</v>
      </c>
      <c r="AI67">
        <v>64</v>
      </c>
      <c r="AJ67" s="5">
        <v>0.99998100000000001</v>
      </c>
      <c r="AL67">
        <f t="shared" si="12"/>
        <v>2.883771931250223E-7</v>
      </c>
    </row>
    <row r="68" spans="1:38" x14ac:dyDescent="0.3">
      <c r="A68">
        <v>26</v>
      </c>
      <c r="B68">
        <v>2</v>
      </c>
      <c r="C68">
        <v>6</v>
      </c>
      <c r="D68">
        <v>66</v>
      </c>
      <c r="E68">
        <v>1</v>
      </c>
      <c r="F68">
        <v>0.64500000000000002</v>
      </c>
      <c r="G68">
        <f>VLOOKUP(B68&amp;"_"&amp;C68,'items and disagg data 1'!$P$3:$T$102,5,FALSE)</f>
        <v>3.399122807017544E-2</v>
      </c>
      <c r="J68" s="2">
        <v>65</v>
      </c>
      <c r="K68" s="4">
        <v>1</v>
      </c>
      <c r="L68" s="4"/>
      <c r="M68" s="4"/>
      <c r="N68" s="4"/>
      <c r="O68" s="4">
        <v>0.99999400000000005</v>
      </c>
      <c r="P68" s="4"/>
      <c r="Q68" s="4">
        <v>0.99999800000000005</v>
      </c>
      <c r="R68" s="4">
        <v>1</v>
      </c>
      <c r="S68" s="4">
        <v>0.99977000000000005</v>
      </c>
      <c r="T68" s="4"/>
      <c r="W68">
        <f t="shared" si="1"/>
        <v>1</v>
      </c>
      <c r="X68">
        <f t="shared" si="2"/>
        <v>1</v>
      </c>
      <c r="Y68">
        <f t="shared" si="3"/>
        <v>1</v>
      </c>
      <c r="Z68">
        <f t="shared" si="4"/>
        <v>1</v>
      </c>
      <c r="AA68">
        <f t="shared" si="5"/>
        <v>0.99999400000000005</v>
      </c>
      <c r="AB68">
        <f t="shared" si="6"/>
        <v>1</v>
      </c>
      <c r="AC68">
        <f t="shared" si="7"/>
        <v>0.99999800000000005</v>
      </c>
      <c r="AD68">
        <f t="shared" si="8"/>
        <v>1</v>
      </c>
      <c r="AE68">
        <f t="shared" si="9"/>
        <v>0.99977000000000005</v>
      </c>
      <c r="AF68">
        <f t="shared" si="10"/>
        <v>1</v>
      </c>
      <c r="AG68" s="6">
        <f t="shared" si="11"/>
        <v>0.99998371491228066</v>
      </c>
      <c r="AI68">
        <v>65</v>
      </c>
      <c r="AJ68" s="5">
        <v>0.99998399999999998</v>
      </c>
      <c r="AL68">
        <f t="shared" si="12"/>
        <v>2.8508771932056476E-7</v>
      </c>
    </row>
    <row r="69" spans="1:38" x14ac:dyDescent="0.3">
      <c r="A69">
        <v>26</v>
      </c>
      <c r="B69">
        <v>2</v>
      </c>
      <c r="C69">
        <v>6</v>
      </c>
      <c r="D69">
        <v>67</v>
      </c>
      <c r="E69">
        <v>1</v>
      </c>
      <c r="F69">
        <v>0.65500000000000003</v>
      </c>
      <c r="G69">
        <f>VLOOKUP(B69&amp;"_"&amp;C69,'items and disagg data 1'!$P$3:$T$102,5,FALSE)</f>
        <v>3.399122807017544E-2</v>
      </c>
      <c r="J69" s="2">
        <v>66</v>
      </c>
      <c r="K69" s="4">
        <v>1</v>
      </c>
      <c r="L69" s="4"/>
      <c r="M69" s="4"/>
      <c r="N69" s="4"/>
      <c r="O69" s="4">
        <v>0.999996</v>
      </c>
      <c r="P69" s="4"/>
      <c r="Q69" s="4">
        <v>0.99999800000000005</v>
      </c>
      <c r="R69" s="4">
        <v>1</v>
      </c>
      <c r="S69" s="4">
        <v>0.999803</v>
      </c>
      <c r="T69" s="4"/>
      <c r="W69">
        <f t="shared" ref="W69:W105" si="13">IF(ISBLANK(K69),1,K69)</f>
        <v>1</v>
      </c>
      <c r="X69">
        <f t="shared" ref="X69:X105" si="14">IF(ISBLANK(L69),1,L69)</f>
        <v>1</v>
      </c>
      <c r="Y69">
        <f t="shared" ref="Y69:Y105" si="15">IF(ISBLANK(M69),1,M69)</f>
        <v>1</v>
      </c>
      <c r="Z69">
        <f t="shared" ref="Z69:Z105" si="16">IF(ISBLANK(N69),1,N69)</f>
        <v>1</v>
      </c>
      <c r="AA69">
        <f t="shared" ref="AA69:AA105" si="17">IF(ISBLANK(O69),1,O69)</f>
        <v>0.999996</v>
      </c>
      <c r="AB69">
        <f t="shared" ref="AB69:AB105" si="18">IF(ISBLANK(P69),1,P69)</f>
        <v>1</v>
      </c>
      <c r="AC69">
        <f t="shared" ref="AC69:AC105" si="19">IF(ISBLANK(Q69),1,Q69)</f>
        <v>0.99999800000000005</v>
      </c>
      <c r="AD69">
        <f t="shared" ref="AD69:AD105" si="20">IF(ISBLANK(R69),1,R69)</f>
        <v>1</v>
      </c>
      <c r="AE69">
        <f t="shared" ref="AE69:AE105" si="21">IF(ISBLANK(S69),1,S69)</f>
        <v>0.999803</v>
      </c>
      <c r="AF69">
        <f t="shared" ref="AF69:AF105" si="22">IF(ISBLANK(T69),1,T69)</f>
        <v>1</v>
      </c>
      <c r="AG69" s="6">
        <f t="shared" ref="AG69:AG105" si="23">SUMPRODUCT(W69:AF69,$W$1:$AF$1)</f>
        <v>0.99998616447368416</v>
      </c>
      <c r="AI69">
        <v>66</v>
      </c>
      <c r="AJ69" s="5">
        <v>0.99998600000000004</v>
      </c>
      <c r="AL69">
        <f t="shared" ref="AL69:AL105" si="24">AJ69-AG69</f>
        <v>-1.6447368411665053E-7</v>
      </c>
    </row>
    <row r="70" spans="1:38" x14ac:dyDescent="0.3">
      <c r="A70">
        <v>26</v>
      </c>
      <c r="B70">
        <v>2</v>
      </c>
      <c r="C70">
        <v>6</v>
      </c>
      <c r="D70">
        <v>68</v>
      </c>
      <c r="E70">
        <v>1</v>
      </c>
      <c r="F70">
        <v>0.66500000000000004</v>
      </c>
      <c r="G70">
        <f>VLOOKUP(B70&amp;"_"&amp;C70,'items and disagg data 1'!$P$3:$T$102,5,FALSE)</f>
        <v>3.399122807017544E-2</v>
      </c>
      <c r="J70" s="2">
        <v>67</v>
      </c>
      <c r="K70" s="4">
        <v>1</v>
      </c>
      <c r="L70" s="4"/>
      <c r="M70" s="4"/>
      <c r="N70" s="4"/>
      <c r="O70" s="4">
        <v>0.99999700000000002</v>
      </c>
      <c r="P70" s="4"/>
      <c r="Q70" s="4">
        <v>0.99999899999999997</v>
      </c>
      <c r="R70" s="4"/>
      <c r="S70" s="4">
        <v>0.99983200000000005</v>
      </c>
      <c r="T70" s="4"/>
      <c r="W70">
        <f t="shared" si="13"/>
        <v>1</v>
      </c>
      <c r="X70">
        <f t="shared" si="14"/>
        <v>1</v>
      </c>
      <c r="Y70">
        <f t="shared" si="15"/>
        <v>1</v>
      </c>
      <c r="Z70">
        <f t="shared" si="16"/>
        <v>1</v>
      </c>
      <c r="AA70">
        <f t="shared" si="17"/>
        <v>0.99999700000000002</v>
      </c>
      <c r="AB70">
        <f t="shared" si="18"/>
        <v>1</v>
      </c>
      <c r="AC70">
        <f t="shared" si="19"/>
        <v>0.99999899999999997</v>
      </c>
      <c r="AD70">
        <f t="shared" si="20"/>
        <v>1</v>
      </c>
      <c r="AE70">
        <f t="shared" si="21"/>
        <v>0.99983200000000005</v>
      </c>
      <c r="AF70">
        <f t="shared" si="22"/>
        <v>1</v>
      </c>
      <c r="AG70" s="6">
        <f t="shared" si="23"/>
        <v>0.999988370614035</v>
      </c>
      <c r="AI70">
        <v>67</v>
      </c>
      <c r="AJ70" s="5">
        <v>0.99998799999999999</v>
      </c>
      <c r="AL70">
        <f t="shared" si="24"/>
        <v>-3.7061403501681411E-7</v>
      </c>
    </row>
    <row r="71" spans="1:38" x14ac:dyDescent="0.3">
      <c r="A71">
        <v>26</v>
      </c>
      <c r="B71">
        <v>2</v>
      </c>
      <c r="C71">
        <v>6</v>
      </c>
      <c r="D71">
        <v>69</v>
      </c>
      <c r="E71">
        <v>1</v>
      </c>
      <c r="F71">
        <v>0.67500000000000004</v>
      </c>
      <c r="G71">
        <f>VLOOKUP(B71&amp;"_"&amp;C71,'items and disagg data 1'!$P$3:$T$102,5,FALSE)</f>
        <v>3.399122807017544E-2</v>
      </c>
      <c r="J71" s="2">
        <v>68</v>
      </c>
      <c r="K71" s="4">
        <v>1</v>
      </c>
      <c r="L71" s="4"/>
      <c r="M71" s="4"/>
      <c r="N71" s="4"/>
      <c r="O71" s="4">
        <v>0.99999800000000005</v>
      </c>
      <c r="P71" s="4"/>
      <c r="Q71" s="4">
        <v>0.99999899999999997</v>
      </c>
      <c r="R71" s="4"/>
      <c r="S71" s="4">
        <v>0.999857</v>
      </c>
      <c r="T71" s="4"/>
      <c r="W71">
        <f t="shared" si="13"/>
        <v>1</v>
      </c>
      <c r="X71">
        <f t="shared" si="14"/>
        <v>1</v>
      </c>
      <c r="Y71">
        <f t="shared" si="15"/>
        <v>1</v>
      </c>
      <c r="Z71">
        <f t="shared" si="16"/>
        <v>1</v>
      </c>
      <c r="AA71">
        <f t="shared" si="17"/>
        <v>0.99999800000000005</v>
      </c>
      <c r="AB71">
        <f t="shared" si="18"/>
        <v>1</v>
      </c>
      <c r="AC71">
        <f t="shared" si="19"/>
        <v>0.99999899999999997</v>
      </c>
      <c r="AD71">
        <f t="shared" si="20"/>
        <v>1</v>
      </c>
      <c r="AE71">
        <f t="shared" si="21"/>
        <v>0.999857</v>
      </c>
      <c r="AF71">
        <f t="shared" si="22"/>
        <v>1</v>
      </c>
      <c r="AG71" s="6">
        <f t="shared" si="23"/>
        <v>0.99999015460526308</v>
      </c>
      <c r="AI71">
        <v>68</v>
      </c>
      <c r="AJ71" s="5">
        <v>0.99999000000000005</v>
      </c>
      <c r="AL71">
        <f t="shared" si="24"/>
        <v>-1.5460526303634481E-7</v>
      </c>
    </row>
    <row r="72" spans="1:38" x14ac:dyDescent="0.3">
      <c r="A72">
        <v>26</v>
      </c>
      <c r="B72">
        <v>2</v>
      </c>
      <c r="C72">
        <v>6</v>
      </c>
      <c r="D72">
        <v>70</v>
      </c>
      <c r="E72">
        <v>1</v>
      </c>
      <c r="F72">
        <v>0.68500000000000005</v>
      </c>
      <c r="G72">
        <f>VLOOKUP(B72&amp;"_"&amp;C72,'items and disagg data 1'!$P$3:$T$102,5,FALSE)</f>
        <v>3.399122807017544E-2</v>
      </c>
      <c r="J72" s="2">
        <v>69</v>
      </c>
      <c r="K72" s="4">
        <v>1</v>
      </c>
      <c r="L72" s="4"/>
      <c r="M72" s="4"/>
      <c r="N72" s="4"/>
      <c r="O72" s="4">
        <v>0.99999899999999997</v>
      </c>
      <c r="P72" s="4"/>
      <c r="Q72" s="4">
        <v>0.99999899999999997</v>
      </c>
      <c r="R72" s="4"/>
      <c r="S72" s="4">
        <v>0.99987899999999996</v>
      </c>
      <c r="T72" s="4"/>
      <c r="W72">
        <f t="shared" si="13"/>
        <v>1</v>
      </c>
      <c r="X72">
        <f t="shared" si="14"/>
        <v>1</v>
      </c>
      <c r="Y72">
        <f t="shared" si="15"/>
        <v>1</v>
      </c>
      <c r="Z72">
        <f t="shared" si="16"/>
        <v>1</v>
      </c>
      <c r="AA72">
        <f t="shared" si="17"/>
        <v>0.99999899999999997</v>
      </c>
      <c r="AB72">
        <f t="shared" si="18"/>
        <v>1</v>
      </c>
      <c r="AC72">
        <f t="shared" si="19"/>
        <v>0.99999899999999997</v>
      </c>
      <c r="AD72">
        <f t="shared" si="20"/>
        <v>1</v>
      </c>
      <c r="AE72">
        <f t="shared" si="21"/>
        <v>0.99987899999999996</v>
      </c>
      <c r="AF72">
        <f t="shared" si="22"/>
        <v>1</v>
      </c>
      <c r="AG72" s="6">
        <f t="shared" si="23"/>
        <v>0.99999174122807011</v>
      </c>
      <c r="AI72">
        <v>69</v>
      </c>
      <c r="AJ72" s="5">
        <v>0.99999199999999999</v>
      </c>
      <c r="AL72">
        <f t="shared" si="24"/>
        <v>2.5877192988410513E-7</v>
      </c>
    </row>
    <row r="73" spans="1:38" x14ac:dyDescent="0.3">
      <c r="A73">
        <v>26</v>
      </c>
      <c r="B73">
        <v>2</v>
      </c>
      <c r="C73">
        <v>6</v>
      </c>
      <c r="D73">
        <v>71</v>
      </c>
      <c r="E73">
        <v>1</v>
      </c>
      <c r="F73">
        <v>0.69499999999999995</v>
      </c>
      <c r="G73">
        <f>VLOOKUP(B73&amp;"_"&amp;C73,'items and disagg data 1'!$P$3:$T$102,5,FALSE)</f>
        <v>3.399122807017544E-2</v>
      </c>
      <c r="J73" s="2">
        <v>70</v>
      </c>
      <c r="K73" s="4">
        <v>1</v>
      </c>
      <c r="L73" s="4"/>
      <c r="M73" s="4"/>
      <c r="N73" s="4"/>
      <c r="O73" s="4">
        <v>0.99999899999999997</v>
      </c>
      <c r="P73" s="4"/>
      <c r="Q73" s="4">
        <v>1</v>
      </c>
      <c r="R73" s="4"/>
      <c r="S73" s="4">
        <v>0.99989700000000004</v>
      </c>
      <c r="T73" s="4"/>
      <c r="W73">
        <f t="shared" si="13"/>
        <v>1</v>
      </c>
      <c r="X73">
        <f t="shared" si="14"/>
        <v>1</v>
      </c>
      <c r="Y73">
        <f t="shared" si="15"/>
        <v>1</v>
      </c>
      <c r="Z73">
        <f t="shared" si="16"/>
        <v>1</v>
      </c>
      <c r="AA73">
        <f t="shared" si="17"/>
        <v>0.99999899999999997</v>
      </c>
      <c r="AB73">
        <f t="shared" si="18"/>
        <v>1</v>
      </c>
      <c r="AC73">
        <f t="shared" si="19"/>
        <v>1</v>
      </c>
      <c r="AD73">
        <f t="shared" si="20"/>
        <v>1</v>
      </c>
      <c r="AE73">
        <f t="shared" si="21"/>
        <v>0.99989700000000004</v>
      </c>
      <c r="AF73">
        <f t="shared" si="22"/>
        <v>1</v>
      </c>
      <c r="AG73" s="6">
        <f t="shared" si="23"/>
        <v>0.99999308442982449</v>
      </c>
      <c r="AI73">
        <v>70</v>
      </c>
      <c r="AJ73" s="5">
        <v>0.99999300000000002</v>
      </c>
      <c r="AL73">
        <f t="shared" si="24"/>
        <v>-8.4429824465104275E-8</v>
      </c>
    </row>
    <row r="74" spans="1:38" x14ac:dyDescent="0.3">
      <c r="A74">
        <v>26</v>
      </c>
      <c r="B74">
        <v>2</v>
      </c>
      <c r="C74">
        <v>8</v>
      </c>
      <c r="D74">
        <v>1</v>
      </c>
      <c r="E74">
        <v>0.93</v>
      </c>
      <c r="F74">
        <v>0</v>
      </c>
      <c r="G74">
        <f>VLOOKUP(B74&amp;"_"&amp;C74,'items and disagg data 1'!$P$3:$T$102,5,FALSE)</f>
        <v>3.4356725146198829E-2</v>
      </c>
      <c r="J74" s="2">
        <v>71</v>
      </c>
      <c r="K74" s="4">
        <v>1</v>
      </c>
      <c r="L74" s="4"/>
      <c r="M74" s="4"/>
      <c r="N74" s="4"/>
      <c r="O74" s="4">
        <v>0.99999899999999997</v>
      </c>
      <c r="P74" s="4"/>
      <c r="Q74" s="4">
        <v>1</v>
      </c>
      <c r="R74" s="4"/>
      <c r="S74" s="4">
        <v>0.99991300000000005</v>
      </c>
      <c r="T74" s="4"/>
      <c r="W74">
        <f t="shared" si="13"/>
        <v>1</v>
      </c>
      <c r="X74">
        <f t="shared" si="14"/>
        <v>1</v>
      </c>
      <c r="Y74">
        <f t="shared" si="15"/>
        <v>1</v>
      </c>
      <c r="Z74">
        <f t="shared" si="16"/>
        <v>1</v>
      </c>
      <c r="AA74">
        <f t="shared" si="17"/>
        <v>0.99999899999999997</v>
      </c>
      <c r="AB74">
        <f t="shared" si="18"/>
        <v>1</v>
      </c>
      <c r="AC74">
        <f t="shared" si="19"/>
        <v>1</v>
      </c>
      <c r="AD74">
        <f t="shared" si="20"/>
        <v>1</v>
      </c>
      <c r="AE74">
        <f t="shared" si="21"/>
        <v>0.99991300000000005</v>
      </c>
      <c r="AF74">
        <f t="shared" si="22"/>
        <v>1</v>
      </c>
      <c r="AG74" s="6">
        <f t="shared" si="23"/>
        <v>0.9999941370614035</v>
      </c>
      <c r="AI74">
        <v>71</v>
      </c>
      <c r="AJ74" s="5">
        <v>0.99999400000000005</v>
      </c>
      <c r="AL74">
        <f t="shared" si="24"/>
        <v>-1.3706140344904583E-7</v>
      </c>
    </row>
    <row r="75" spans="1:38" x14ac:dyDescent="0.3">
      <c r="A75">
        <v>26</v>
      </c>
      <c r="B75">
        <v>2</v>
      </c>
      <c r="C75">
        <v>8</v>
      </c>
      <c r="D75">
        <v>2</v>
      </c>
      <c r="E75">
        <v>0.93</v>
      </c>
      <c r="F75">
        <v>5.0000000000000001E-3</v>
      </c>
      <c r="G75">
        <f>VLOOKUP(B75&amp;"_"&amp;C75,'items and disagg data 1'!$P$3:$T$102,5,FALSE)</f>
        <v>3.4356725146198829E-2</v>
      </c>
      <c r="J75" s="2">
        <v>72</v>
      </c>
      <c r="K75" s="4"/>
      <c r="L75" s="4"/>
      <c r="M75" s="4"/>
      <c r="N75" s="4"/>
      <c r="O75" s="4">
        <v>1</v>
      </c>
      <c r="P75" s="4"/>
      <c r="Q75" s="4">
        <v>1</v>
      </c>
      <c r="R75" s="4"/>
      <c r="S75" s="4">
        <v>0.99992700000000001</v>
      </c>
      <c r="T75" s="4"/>
      <c r="W75">
        <f t="shared" si="13"/>
        <v>1</v>
      </c>
      <c r="X75">
        <f t="shared" si="14"/>
        <v>1</v>
      </c>
      <c r="Y75">
        <f t="shared" si="15"/>
        <v>1</v>
      </c>
      <c r="Z75">
        <f t="shared" si="16"/>
        <v>1</v>
      </c>
      <c r="AA75">
        <f t="shared" si="17"/>
        <v>1</v>
      </c>
      <c r="AB75">
        <f t="shared" si="18"/>
        <v>1</v>
      </c>
      <c r="AC75">
        <f t="shared" si="19"/>
        <v>1</v>
      </c>
      <c r="AD75">
        <f t="shared" si="20"/>
        <v>1</v>
      </c>
      <c r="AE75">
        <f t="shared" si="21"/>
        <v>0.99992700000000001</v>
      </c>
      <c r="AF75">
        <f t="shared" si="22"/>
        <v>1</v>
      </c>
      <c r="AG75" s="6">
        <f t="shared" si="23"/>
        <v>0.99999519736842102</v>
      </c>
      <c r="AI75">
        <v>72</v>
      </c>
      <c r="AJ75" s="5">
        <v>0.99999499999999997</v>
      </c>
      <c r="AL75">
        <f t="shared" si="24"/>
        <v>-1.9736842105100294E-7</v>
      </c>
    </row>
    <row r="76" spans="1:38" x14ac:dyDescent="0.3">
      <c r="A76">
        <v>26</v>
      </c>
      <c r="B76">
        <v>2</v>
      </c>
      <c r="C76">
        <v>8</v>
      </c>
      <c r="D76">
        <v>3</v>
      </c>
      <c r="E76">
        <v>0.93</v>
      </c>
      <c r="F76">
        <v>1.4999999999999999E-2</v>
      </c>
      <c r="G76">
        <f>VLOOKUP(B76&amp;"_"&amp;C76,'items and disagg data 1'!$P$3:$T$102,5,FALSE)</f>
        <v>3.4356725146198829E-2</v>
      </c>
      <c r="J76" s="2">
        <v>73</v>
      </c>
      <c r="K76" s="4"/>
      <c r="L76" s="4"/>
      <c r="M76" s="4"/>
      <c r="N76" s="4"/>
      <c r="O76" s="4">
        <v>1</v>
      </c>
      <c r="P76" s="4"/>
      <c r="Q76" s="4">
        <v>1</v>
      </c>
      <c r="R76" s="4"/>
      <c r="S76" s="4">
        <v>0.99993799999999999</v>
      </c>
      <c r="T76" s="4"/>
      <c r="W76">
        <f t="shared" si="13"/>
        <v>1</v>
      </c>
      <c r="X76">
        <f t="shared" si="14"/>
        <v>1</v>
      </c>
      <c r="Y76">
        <f t="shared" si="15"/>
        <v>1</v>
      </c>
      <c r="Z76">
        <f t="shared" si="16"/>
        <v>1</v>
      </c>
      <c r="AA76">
        <f t="shared" si="17"/>
        <v>1</v>
      </c>
      <c r="AB76">
        <f t="shared" si="18"/>
        <v>1</v>
      </c>
      <c r="AC76">
        <f t="shared" si="19"/>
        <v>1</v>
      </c>
      <c r="AD76">
        <f t="shared" si="20"/>
        <v>1</v>
      </c>
      <c r="AE76">
        <f t="shared" si="21"/>
        <v>0.99993799999999999</v>
      </c>
      <c r="AF76">
        <f t="shared" si="22"/>
        <v>1</v>
      </c>
      <c r="AG76" s="6">
        <f t="shared" si="23"/>
        <v>0.99999592105263146</v>
      </c>
      <c r="AI76">
        <v>73</v>
      </c>
      <c r="AJ76" s="5">
        <v>0.999996</v>
      </c>
      <c r="AL76">
        <f t="shared" si="24"/>
        <v>7.8947368531423479E-8</v>
      </c>
    </row>
    <row r="77" spans="1:38" x14ac:dyDescent="0.3">
      <c r="A77">
        <v>26</v>
      </c>
      <c r="B77">
        <v>2</v>
      </c>
      <c r="C77">
        <v>8</v>
      </c>
      <c r="D77">
        <v>4</v>
      </c>
      <c r="E77">
        <v>0.93000099999999997</v>
      </c>
      <c r="F77">
        <v>2.5000000000000001E-2</v>
      </c>
      <c r="G77">
        <f>VLOOKUP(B77&amp;"_"&amp;C77,'items and disagg data 1'!$P$3:$T$102,5,FALSE)</f>
        <v>3.4356725146198829E-2</v>
      </c>
      <c r="J77" s="2">
        <v>74</v>
      </c>
      <c r="K77" s="4"/>
      <c r="L77" s="4"/>
      <c r="M77" s="4"/>
      <c r="N77" s="4"/>
      <c r="O77" s="4">
        <v>1</v>
      </c>
      <c r="P77" s="4"/>
      <c r="Q77" s="4">
        <v>1</v>
      </c>
      <c r="R77" s="4"/>
      <c r="S77" s="4">
        <v>0.99994799999999995</v>
      </c>
      <c r="T77" s="4"/>
      <c r="W77">
        <f t="shared" si="13"/>
        <v>1</v>
      </c>
      <c r="X77">
        <f t="shared" si="14"/>
        <v>1</v>
      </c>
      <c r="Y77">
        <f t="shared" si="15"/>
        <v>1</v>
      </c>
      <c r="Z77">
        <f t="shared" si="16"/>
        <v>1</v>
      </c>
      <c r="AA77">
        <f t="shared" si="17"/>
        <v>1</v>
      </c>
      <c r="AB77">
        <f t="shared" si="18"/>
        <v>1</v>
      </c>
      <c r="AC77">
        <f t="shared" si="19"/>
        <v>1</v>
      </c>
      <c r="AD77">
        <f t="shared" si="20"/>
        <v>1</v>
      </c>
      <c r="AE77">
        <f t="shared" si="21"/>
        <v>0.99994799999999995</v>
      </c>
      <c r="AF77">
        <f t="shared" si="22"/>
        <v>1</v>
      </c>
      <c r="AG77" s="6">
        <f t="shared" si="23"/>
        <v>0.99999657894736826</v>
      </c>
      <c r="AI77">
        <v>74</v>
      </c>
      <c r="AJ77" s="5">
        <v>0.999996</v>
      </c>
      <c r="AL77">
        <f t="shared" si="24"/>
        <v>-5.7894736826824555E-7</v>
      </c>
    </row>
    <row r="78" spans="1:38" x14ac:dyDescent="0.3">
      <c r="A78">
        <v>26</v>
      </c>
      <c r="B78">
        <v>2</v>
      </c>
      <c r="C78">
        <v>8</v>
      </c>
      <c r="D78">
        <v>5</v>
      </c>
      <c r="E78">
        <v>0.930002</v>
      </c>
      <c r="F78">
        <v>3.5000000000000003E-2</v>
      </c>
      <c r="G78">
        <f>VLOOKUP(B78&amp;"_"&amp;C78,'items and disagg data 1'!$P$3:$T$102,5,FALSE)</f>
        <v>3.4356725146198829E-2</v>
      </c>
      <c r="J78" s="2">
        <v>75</v>
      </c>
      <c r="K78" s="4"/>
      <c r="L78" s="4"/>
      <c r="M78" s="4"/>
      <c r="N78" s="4"/>
      <c r="O78" s="4">
        <v>1</v>
      </c>
      <c r="P78" s="4"/>
      <c r="Q78" s="4">
        <v>1</v>
      </c>
      <c r="R78" s="4"/>
      <c r="S78" s="4">
        <v>0.99995699999999998</v>
      </c>
      <c r="T78" s="4"/>
      <c r="W78">
        <f t="shared" si="13"/>
        <v>1</v>
      </c>
      <c r="X78">
        <f t="shared" si="14"/>
        <v>1</v>
      </c>
      <c r="Y78">
        <f t="shared" si="15"/>
        <v>1</v>
      </c>
      <c r="Z78">
        <f t="shared" si="16"/>
        <v>1</v>
      </c>
      <c r="AA78">
        <f t="shared" si="17"/>
        <v>1</v>
      </c>
      <c r="AB78">
        <f t="shared" si="18"/>
        <v>1</v>
      </c>
      <c r="AC78">
        <f t="shared" si="19"/>
        <v>1</v>
      </c>
      <c r="AD78">
        <f t="shared" si="20"/>
        <v>1</v>
      </c>
      <c r="AE78">
        <f t="shared" si="21"/>
        <v>0.99995699999999998</v>
      </c>
      <c r="AF78">
        <f t="shared" si="22"/>
        <v>1</v>
      </c>
      <c r="AG78" s="6">
        <f t="shared" si="23"/>
        <v>0.99999717105263153</v>
      </c>
      <c r="AI78">
        <v>75</v>
      </c>
      <c r="AJ78" s="5">
        <v>0.99999700000000002</v>
      </c>
      <c r="AL78">
        <f t="shared" si="24"/>
        <v>-1.7105263150352101E-7</v>
      </c>
    </row>
    <row r="79" spans="1:38" x14ac:dyDescent="0.3">
      <c r="A79">
        <v>26</v>
      </c>
      <c r="B79">
        <v>2</v>
      </c>
      <c r="C79">
        <v>8</v>
      </c>
      <c r="D79">
        <v>6</v>
      </c>
      <c r="E79">
        <v>0.93000499999999997</v>
      </c>
      <c r="F79">
        <v>4.4999999999999998E-2</v>
      </c>
      <c r="G79">
        <f>VLOOKUP(B79&amp;"_"&amp;C79,'items and disagg data 1'!$P$3:$T$102,5,FALSE)</f>
        <v>3.4356725146198829E-2</v>
      </c>
      <c r="J79" s="2">
        <v>76</v>
      </c>
      <c r="K79" s="4"/>
      <c r="L79" s="4"/>
      <c r="M79" s="4"/>
      <c r="N79" s="4"/>
      <c r="O79" s="4">
        <v>1</v>
      </c>
      <c r="P79" s="4"/>
      <c r="Q79" s="4"/>
      <c r="R79" s="4"/>
      <c r="S79" s="4">
        <v>0.99996399999999996</v>
      </c>
      <c r="T79" s="4"/>
      <c r="W79">
        <f t="shared" si="13"/>
        <v>1</v>
      </c>
      <c r="X79">
        <f t="shared" si="14"/>
        <v>1</v>
      </c>
      <c r="Y79">
        <f t="shared" si="15"/>
        <v>1</v>
      </c>
      <c r="Z79">
        <f t="shared" si="16"/>
        <v>1</v>
      </c>
      <c r="AA79">
        <f t="shared" si="17"/>
        <v>1</v>
      </c>
      <c r="AB79">
        <f t="shared" si="18"/>
        <v>1</v>
      </c>
      <c r="AC79">
        <f t="shared" si="19"/>
        <v>1</v>
      </c>
      <c r="AD79">
        <f t="shared" si="20"/>
        <v>1</v>
      </c>
      <c r="AE79">
        <f t="shared" si="21"/>
        <v>0.99996399999999996</v>
      </c>
      <c r="AF79">
        <f t="shared" si="22"/>
        <v>1</v>
      </c>
      <c r="AG79" s="6">
        <f t="shared" si="23"/>
        <v>0.99999763157894728</v>
      </c>
      <c r="AI79">
        <v>76</v>
      </c>
      <c r="AJ79" s="5">
        <v>0.99999800000000005</v>
      </c>
      <c r="AL79">
        <f t="shared" si="24"/>
        <v>3.6842105277656856E-7</v>
      </c>
    </row>
    <row r="80" spans="1:38" x14ac:dyDescent="0.3">
      <c r="A80">
        <v>26</v>
      </c>
      <c r="B80">
        <v>2</v>
      </c>
      <c r="C80">
        <v>8</v>
      </c>
      <c r="D80">
        <v>7</v>
      </c>
      <c r="E80">
        <v>0.93001100000000003</v>
      </c>
      <c r="F80">
        <v>5.5E-2</v>
      </c>
      <c r="G80">
        <f>VLOOKUP(B80&amp;"_"&amp;C80,'items and disagg data 1'!$P$3:$T$102,5,FALSE)</f>
        <v>3.4356725146198829E-2</v>
      </c>
      <c r="J80" s="2">
        <v>77</v>
      </c>
      <c r="K80" s="4"/>
      <c r="L80" s="4"/>
      <c r="M80" s="4"/>
      <c r="N80" s="4"/>
      <c r="O80" s="4">
        <v>1</v>
      </c>
      <c r="P80" s="4"/>
      <c r="Q80" s="4"/>
      <c r="R80" s="4"/>
      <c r="S80" s="4">
        <v>0.99997000000000003</v>
      </c>
      <c r="T80" s="4"/>
      <c r="W80">
        <f t="shared" si="13"/>
        <v>1</v>
      </c>
      <c r="X80">
        <f t="shared" si="14"/>
        <v>1</v>
      </c>
      <c r="Y80">
        <f t="shared" si="15"/>
        <v>1</v>
      </c>
      <c r="Z80">
        <f t="shared" si="16"/>
        <v>1</v>
      </c>
      <c r="AA80">
        <f t="shared" si="17"/>
        <v>1</v>
      </c>
      <c r="AB80">
        <f t="shared" si="18"/>
        <v>1</v>
      </c>
      <c r="AC80">
        <f t="shared" si="19"/>
        <v>1</v>
      </c>
      <c r="AD80">
        <f t="shared" si="20"/>
        <v>1</v>
      </c>
      <c r="AE80">
        <f t="shared" si="21"/>
        <v>0.99997000000000003</v>
      </c>
      <c r="AF80">
        <f t="shared" si="22"/>
        <v>1</v>
      </c>
      <c r="AG80" s="6">
        <f t="shared" si="23"/>
        <v>0.99999802631578938</v>
      </c>
      <c r="AI80">
        <v>77</v>
      </c>
      <c r="AJ80" s="5">
        <v>0.99999800000000005</v>
      </c>
      <c r="AL80">
        <f t="shared" si="24"/>
        <v>-2.6315789325437322E-8</v>
      </c>
    </row>
    <row r="81" spans="1:38" x14ac:dyDescent="0.3">
      <c r="A81">
        <v>26</v>
      </c>
      <c r="B81">
        <v>2</v>
      </c>
      <c r="C81">
        <v>8</v>
      </c>
      <c r="D81">
        <v>8</v>
      </c>
      <c r="E81">
        <v>0.93002399999999996</v>
      </c>
      <c r="F81">
        <v>6.5000000000000002E-2</v>
      </c>
      <c r="G81">
        <f>VLOOKUP(B81&amp;"_"&amp;C81,'items and disagg data 1'!$P$3:$T$102,5,FALSE)</f>
        <v>3.4356725146198829E-2</v>
      </c>
      <c r="J81" s="2">
        <v>78</v>
      </c>
      <c r="K81" s="4"/>
      <c r="L81" s="4"/>
      <c r="M81" s="4"/>
      <c r="N81" s="4"/>
      <c r="O81" s="4">
        <v>1</v>
      </c>
      <c r="P81" s="4"/>
      <c r="Q81" s="4"/>
      <c r="R81" s="4"/>
      <c r="S81" s="4">
        <v>0.99997499999999995</v>
      </c>
      <c r="T81" s="4"/>
      <c r="W81">
        <f t="shared" si="13"/>
        <v>1</v>
      </c>
      <c r="X81">
        <f t="shared" si="14"/>
        <v>1</v>
      </c>
      <c r="Y81">
        <f t="shared" si="15"/>
        <v>1</v>
      </c>
      <c r="Z81">
        <f t="shared" si="16"/>
        <v>1</v>
      </c>
      <c r="AA81">
        <f t="shared" si="17"/>
        <v>1</v>
      </c>
      <c r="AB81">
        <f t="shared" si="18"/>
        <v>1</v>
      </c>
      <c r="AC81">
        <f t="shared" si="19"/>
        <v>1</v>
      </c>
      <c r="AD81">
        <f t="shared" si="20"/>
        <v>1</v>
      </c>
      <c r="AE81">
        <f t="shared" si="21"/>
        <v>0.99997499999999995</v>
      </c>
      <c r="AF81">
        <f t="shared" si="22"/>
        <v>1</v>
      </c>
      <c r="AG81" s="6">
        <f t="shared" si="23"/>
        <v>0.99999835526315783</v>
      </c>
      <c r="AI81">
        <v>78</v>
      </c>
      <c r="AJ81" s="5">
        <v>0.99999800000000005</v>
      </c>
      <c r="AL81">
        <f t="shared" si="24"/>
        <v>-3.5526315778078299E-7</v>
      </c>
    </row>
    <row r="82" spans="1:38" x14ac:dyDescent="0.3">
      <c r="A82">
        <v>26</v>
      </c>
      <c r="B82">
        <v>2</v>
      </c>
      <c r="C82">
        <v>8</v>
      </c>
      <c r="D82">
        <v>9</v>
      </c>
      <c r="E82">
        <v>0.93005000000000004</v>
      </c>
      <c r="F82">
        <v>7.4999999999999997E-2</v>
      </c>
      <c r="G82">
        <f>VLOOKUP(B82&amp;"_"&amp;C82,'items and disagg data 1'!$P$3:$T$102,5,FALSE)</f>
        <v>3.4356725146198829E-2</v>
      </c>
      <c r="J82" s="2">
        <v>79</v>
      </c>
      <c r="K82" s="4"/>
      <c r="L82" s="4"/>
      <c r="M82" s="4"/>
      <c r="N82" s="4"/>
      <c r="O82" s="4"/>
      <c r="P82" s="4"/>
      <c r="Q82" s="4"/>
      <c r="R82" s="4"/>
      <c r="S82" s="4">
        <v>0.99997899999999995</v>
      </c>
      <c r="T82" s="4"/>
      <c r="W82">
        <f t="shared" si="13"/>
        <v>1</v>
      </c>
      <c r="X82">
        <f t="shared" si="14"/>
        <v>1</v>
      </c>
      <c r="Y82">
        <f t="shared" si="15"/>
        <v>1</v>
      </c>
      <c r="Z82">
        <f t="shared" si="16"/>
        <v>1</v>
      </c>
      <c r="AA82">
        <f t="shared" si="17"/>
        <v>1</v>
      </c>
      <c r="AB82">
        <f t="shared" si="18"/>
        <v>1</v>
      </c>
      <c r="AC82">
        <f t="shared" si="19"/>
        <v>1</v>
      </c>
      <c r="AD82">
        <f t="shared" si="20"/>
        <v>1</v>
      </c>
      <c r="AE82">
        <f t="shared" si="21"/>
        <v>0.99997899999999995</v>
      </c>
      <c r="AF82">
        <f t="shared" si="22"/>
        <v>1</v>
      </c>
      <c r="AG82" s="6">
        <f t="shared" si="23"/>
        <v>0.99999861842105253</v>
      </c>
      <c r="AI82">
        <v>79</v>
      </c>
      <c r="AJ82" s="5">
        <v>0.99999899999999997</v>
      </c>
      <c r="AL82">
        <f t="shared" si="24"/>
        <v>3.8157894743928722E-7</v>
      </c>
    </row>
    <row r="83" spans="1:38" x14ac:dyDescent="0.3">
      <c r="A83">
        <v>26</v>
      </c>
      <c r="B83">
        <v>2</v>
      </c>
      <c r="C83">
        <v>8</v>
      </c>
      <c r="D83">
        <v>10</v>
      </c>
      <c r="E83">
        <v>0.93010000000000004</v>
      </c>
      <c r="F83">
        <v>8.5000000000000006E-2</v>
      </c>
      <c r="G83">
        <f>VLOOKUP(B83&amp;"_"&amp;C83,'items and disagg data 1'!$P$3:$T$102,5,FALSE)</f>
        <v>3.4356725146198829E-2</v>
      </c>
      <c r="J83" s="2">
        <v>80</v>
      </c>
      <c r="K83" s="4"/>
      <c r="L83" s="4"/>
      <c r="M83" s="4"/>
      <c r="N83" s="4"/>
      <c r="O83" s="4"/>
      <c r="P83" s="4"/>
      <c r="Q83" s="4"/>
      <c r="R83" s="4"/>
      <c r="S83" s="4">
        <v>0.99998299999999996</v>
      </c>
      <c r="T83" s="4"/>
      <c r="W83">
        <f t="shared" si="13"/>
        <v>1</v>
      </c>
      <c r="X83">
        <f t="shared" si="14"/>
        <v>1</v>
      </c>
      <c r="Y83">
        <f t="shared" si="15"/>
        <v>1</v>
      </c>
      <c r="Z83">
        <f t="shared" si="16"/>
        <v>1</v>
      </c>
      <c r="AA83">
        <f t="shared" si="17"/>
        <v>1</v>
      </c>
      <c r="AB83">
        <f t="shared" si="18"/>
        <v>1</v>
      </c>
      <c r="AC83">
        <f t="shared" si="19"/>
        <v>1</v>
      </c>
      <c r="AD83">
        <f t="shared" si="20"/>
        <v>1</v>
      </c>
      <c r="AE83">
        <f t="shared" si="21"/>
        <v>0.99998299999999996</v>
      </c>
      <c r="AF83">
        <f t="shared" si="22"/>
        <v>1</v>
      </c>
      <c r="AG83" s="6">
        <f t="shared" si="23"/>
        <v>0.99999888157894723</v>
      </c>
      <c r="AI83">
        <v>80</v>
      </c>
      <c r="AJ83" s="5">
        <v>0.99999899999999997</v>
      </c>
      <c r="AL83">
        <f t="shared" si="24"/>
        <v>1.1842105274162407E-7</v>
      </c>
    </row>
    <row r="84" spans="1:38" x14ac:dyDescent="0.3">
      <c r="A84">
        <v>26</v>
      </c>
      <c r="B84">
        <v>2</v>
      </c>
      <c r="C84">
        <v>8</v>
      </c>
      <c r="D84">
        <v>11</v>
      </c>
      <c r="E84">
        <v>0.93018800000000001</v>
      </c>
      <c r="F84">
        <v>9.5000000000000001E-2</v>
      </c>
      <c r="G84">
        <f>VLOOKUP(B84&amp;"_"&amp;C84,'items and disagg data 1'!$P$3:$T$102,5,FALSE)</f>
        <v>3.4356725146198829E-2</v>
      </c>
      <c r="J84" s="2">
        <v>81</v>
      </c>
      <c r="K84" s="4"/>
      <c r="L84" s="4"/>
      <c r="M84" s="4"/>
      <c r="N84" s="4"/>
      <c r="O84" s="4"/>
      <c r="P84" s="4"/>
      <c r="Q84" s="4"/>
      <c r="R84" s="4"/>
      <c r="S84" s="4">
        <v>0.99998600000000004</v>
      </c>
      <c r="T84" s="4"/>
      <c r="W84">
        <f t="shared" si="13"/>
        <v>1</v>
      </c>
      <c r="X84">
        <f t="shared" si="14"/>
        <v>1</v>
      </c>
      <c r="Y84">
        <f t="shared" si="15"/>
        <v>1</v>
      </c>
      <c r="Z84">
        <f t="shared" si="16"/>
        <v>1</v>
      </c>
      <c r="AA84">
        <f t="shared" si="17"/>
        <v>1</v>
      </c>
      <c r="AB84">
        <f t="shared" si="18"/>
        <v>1</v>
      </c>
      <c r="AC84">
        <f t="shared" si="19"/>
        <v>1</v>
      </c>
      <c r="AD84">
        <f t="shared" si="20"/>
        <v>1</v>
      </c>
      <c r="AE84">
        <f t="shared" si="21"/>
        <v>0.99998600000000004</v>
      </c>
      <c r="AF84">
        <f t="shared" si="22"/>
        <v>1</v>
      </c>
      <c r="AG84" s="6">
        <f t="shared" si="23"/>
        <v>0.99999907894736828</v>
      </c>
      <c r="AI84">
        <v>81</v>
      </c>
      <c r="AJ84" s="5">
        <v>0.99999899999999997</v>
      </c>
      <c r="AL84">
        <f t="shared" si="24"/>
        <v>-7.8947368309378874E-8</v>
      </c>
    </row>
    <row r="85" spans="1:38" x14ac:dyDescent="0.3">
      <c r="A85">
        <v>26</v>
      </c>
      <c r="B85">
        <v>2</v>
      </c>
      <c r="C85">
        <v>8</v>
      </c>
      <c r="D85">
        <v>12</v>
      </c>
      <c r="E85">
        <v>0.93033900000000003</v>
      </c>
      <c r="F85">
        <v>0.105</v>
      </c>
      <c r="G85">
        <f>VLOOKUP(B85&amp;"_"&amp;C85,'items and disagg data 1'!$P$3:$T$102,5,FALSE)</f>
        <v>3.4356725146198829E-2</v>
      </c>
      <c r="J85" s="2">
        <v>82</v>
      </c>
      <c r="K85" s="4"/>
      <c r="L85" s="4"/>
      <c r="M85" s="4"/>
      <c r="N85" s="4"/>
      <c r="O85" s="4"/>
      <c r="P85" s="4"/>
      <c r="Q85" s="4"/>
      <c r="R85" s="4"/>
      <c r="S85" s="4">
        <v>0.99998799999999999</v>
      </c>
      <c r="T85" s="4"/>
      <c r="W85">
        <f t="shared" si="13"/>
        <v>1</v>
      </c>
      <c r="X85">
        <f t="shared" si="14"/>
        <v>1</v>
      </c>
      <c r="Y85">
        <f t="shared" si="15"/>
        <v>1</v>
      </c>
      <c r="Z85">
        <f t="shared" si="16"/>
        <v>1</v>
      </c>
      <c r="AA85">
        <f t="shared" si="17"/>
        <v>1</v>
      </c>
      <c r="AB85">
        <f t="shared" si="18"/>
        <v>1</v>
      </c>
      <c r="AC85">
        <f t="shared" si="19"/>
        <v>1</v>
      </c>
      <c r="AD85">
        <f t="shared" si="20"/>
        <v>1</v>
      </c>
      <c r="AE85">
        <f t="shared" si="21"/>
        <v>0.99998799999999999</v>
      </c>
      <c r="AF85">
        <f t="shared" si="22"/>
        <v>1</v>
      </c>
      <c r="AG85" s="6">
        <f t="shared" si="23"/>
        <v>0.99999921052631568</v>
      </c>
      <c r="AI85">
        <v>82</v>
      </c>
      <c r="AJ85" s="5">
        <v>0.99999899999999997</v>
      </c>
      <c r="AL85">
        <f t="shared" si="24"/>
        <v>-2.105263157137216E-7</v>
      </c>
    </row>
    <row r="86" spans="1:38" x14ac:dyDescent="0.3">
      <c r="A86">
        <v>26</v>
      </c>
      <c r="B86">
        <v>2</v>
      </c>
      <c r="C86">
        <v>8</v>
      </c>
      <c r="D86">
        <v>13</v>
      </c>
      <c r="E86">
        <v>0.930585</v>
      </c>
      <c r="F86">
        <v>0.115</v>
      </c>
      <c r="G86">
        <f>VLOOKUP(B86&amp;"_"&amp;C86,'items and disagg data 1'!$P$3:$T$102,5,FALSE)</f>
        <v>3.4356725146198829E-2</v>
      </c>
      <c r="J86" s="2">
        <v>83</v>
      </c>
      <c r="K86" s="4"/>
      <c r="L86" s="4"/>
      <c r="M86" s="4"/>
      <c r="N86" s="4"/>
      <c r="O86" s="4"/>
      <c r="P86" s="4"/>
      <c r="Q86" s="4"/>
      <c r="R86" s="4"/>
      <c r="S86" s="4">
        <v>0.99999000000000005</v>
      </c>
      <c r="T86" s="4"/>
      <c r="W86">
        <f t="shared" si="13"/>
        <v>1</v>
      </c>
      <c r="X86">
        <f t="shared" si="14"/>
        <v>1</v>
      </c>
      <c r="Y86">
        <f t="shared" si="15"/>
        <v>1</v>
      </c>
      <c r="Z86">
        <f t="shared" si="16"/>
        <v>1</v>
      </c>
      <c r="AA86">
        <f t="shared" si="17"/>
        <v>1</v>
      </c>
      <c r="AB86">
        <f t="shared" si="18"/>
        <v>1</v>
      </c>
      <c r="AC86">
        <f t="shared" si="19"/>
        <v>1</v>
      </c>
      <c r="AD86">
        <f t="shared" si="20"/>
        <v>1</v>
      </c>
      <c r="AE86">
        <f t="shared" si="21"/>
        <v>0.99999000000000005</v>
      </c>
      <c r="AF86">
        <f t="shared" si="22"/>
        <v>1</v>
      </c>
      <c r="AG86" s="6">
        <f t="shared" si="23"/>
        <v>0.99999934210526309</v>
      </c>
      <c r="AI86">
        <v>83</v>
      </c>
      <c r="AJ86" s="5">
        <v>0.99999899999999997</v>
      </c>
      <c r="AL86">
        <f t="shared" si="24"/>
        <v>-3.4210526311806433E-7</v>
      </c>
    </row>
    <row r="87" spans="1:38" x14ac:dyDescent="0.3">
      <c r="A87">
        <v>26</v>
      </c>
      <c r="B87">
        <v>2</v>
      </c>
      <c r="C87">
        <v>8</v>
      </c>
      <c r="D87">
        <v>14</v>
      </c>
      <c r="E87">
        <v>0.93096900000000005</v>
      </c>
      <c r="F87">
        <v>0.125</v>
      </c>
      <c r="G87">
        <f>VLOOKUP(B87&amp;"_"&amp;C87,'items and disagg data 1'!$P$3:$T$102,5,FALSE)</f>
        <v>3.4356725146198829E-2</v>
      </c>
      <c r="J87" s="2">
        <v>84</v>
      </c>
      <c r="K87" s="4"/>
      <c r="L87" s="4"/>
      <c r="M87" s="4"/>
      <c r="N87" s="4"/>
      <c r="O87" s="4"/>
      <c r="P87" s="4"/>
      <c r="Q87" s="4"/>
      <c r="R87" s="4"/>
      <c r="S87" s="4">
        <v>0.99999199999999999</v>
      </c>
      <c r="T87" s="4"/>
      <c r="W87">
        <f t="shared" si="13"/>
        <v>1</v>
      </c>
      <c r="X87">
        <f t="shared" si="14"/>
        <v>1</v>
      </c>
      <c r="Y87">
        <f t="shared" si="15"/>
        <v>1</v>
      </c>
      <c r="Z87">
        <f t="shared" si="16"/>
        <v>1</v>
      </c>
      <c r="AA87">
        <f t="shared" si="17"/>
        <v>1</v>
      </c>
      <c r="AB87">
        <f t="shared" si="18"/>
        <v>1</v>
      </c>
      <c r="AC87">
        <f t="shared" si="19"/>
        <v>1</v>
      </c>
      <c r="AD87">
        <f t="shared" si="20"/>
        <v>1</v>
      </c>
      <c r="AE87">
        <f t="shared" si="21"/>
        <v>0.99999199999999999</v>
      </c>
      <c r="AF87">
        <f t="shared" si="22"/>
        <v>1</v>
      </c>
      <c r="AG87" s="6">
        <f t="shared" si="23"/>
        <v>0.99999947368421038</v>
      </c>
      <c r="AI87">
        <v>84</v>
      </c>
      <c r="AJ87" s="5">
        <v>0.99999899999999997</v>
      </c>
      <c r="AL87">
        <f t="shared" si="24"/>
        <v>-4.7368421041138475E-7</v>
      </c>
    </row>
    <row r="88" spans="1:38" x14ac:dyDescent="0.3">
      <c r="A88">
        <v>26</v>
      </c>
      <c r="B88">
        <v>2</v>
      </c>
      <c r="C88">
        <v>8</v>
      </c>
      <c r="D88">
        <v>15</v>
      </c>
      <c r="E88">
        <v>0.93154000000000003</v>
      </c>
      <c r="F88">
        <v>0.13500000000000001</v>
      </c>
      <c r="G88">
        <f>VLOOKUP(B88&amp;"_"&amp;C88,'items and disagg data 1'!$P$3:$T$102,5,FALSE)</f>
        <v>3.4356725146198829E-2</v>
      </c>
      <c r="J88" s="2">
        <v>85</v>
      </c>
      <c r="K88" s="4"/>
      <c r="L88" s="4"/>
      <c r="M88" s="4"/>
      <c r="N88" s="4"/>
      <c r="O88" s="4"/>
      <c r="P88" s="4"/>
      <c r="Q88" s="4"/>
      <c r="R88" s="4"/>
      <c r="S88" s="4">
        <v>0.99999400000000005</v>
      </c>
      <c r="T88" s="4"/>
      <c r="W88">
        <f t="shared" si="13"/>
        <v>1</v>
      </c>
      <c r="X88">
        <f t="shared" si="14"/>
        <v>1</v>
      </c>
      <c r="Y88">
        <f t="shared" si="15"/>
        <v>1</v>
      </c>
      <c r="Z88">
        <f t="shared" si="16"/>
        <v>1</v>
      </c>
      <c r="AA88">
        <f t="shared" si="17"/>
        <v>1</v>
      </c>
      <c r="AB88">
        <f t="shared" si="18"/>
        <v>1</v>
      </c>
      <c r="AC88">
        <f t="shared" si="19"/>
        <v>1</v>
      </c>
      <c r="AD88">
        <f t="shared" si="20"/>
        <v>1</v>
      </c>
      <c r="AE88">
        <f t="shared" si="21"/>
        <v>0.99999400000000005</v>
      </c>
      <c r="AF88">
        <f t="shared" si="22"/>
        <v>1</v>
      </c>
      <c r="AG88" s="6">
        <f t="shared" si="23"/>
        <v>0.99999960526315779</v>
      </c>
      <c r="AI88">
        <v>85</v>
      </c>
      <c r="AJ88" s="5">
        <v>1</v>
      </c>
      <c r="AL88">
        <f t="shared" si="24"/>
        <v>3.9473684221302818E-7</v>
      </c>
    </row>
    <row r="89" spans="1:38" x14ac:dyDescent="0.3">
      <c r="A89">
        <v>26</v>
      </c>
      <c r="B89">
        <v>2</v>
      </c>
      <c r="C89">
        <v>8</v>
      </c>
      <c r="D89">
        <v>16</v>
      </c>
      <c r="E89">
        <v>0.93235699999999999</v>
      </c>
      <c r="F89">
        <v>0.14499999999999999</v>
      </c>
      <c r="G89">
        <f>VLOOKUP(B89&amp;"_"&amp;C89,'items and disagg data 1'!$P$3:$T$102,5,FALSE)</f>
        <v>3.4356725146198829E-2</v>
      </c>
      <c r="J89" s="2">
        <v>86</v>
      </c>
      <c r="K89" s="4"/>
      <c r="L89" s="4"/>
      <c r="M89" s="4"/>
      <c r="N89" s="4"/>
      <c r="O89" s="4"/>
      <c r="P89" s="4"/>
      <c r="Q89" s="4"/>
      <c r="R89" s="4"/>
      <c r="S89" s="4">
        <v>0.99999499999999997</v>
      </c>
      <c r="T89" s="4"/>
      <c r="W89">
        <f t="shared" si="13"/>
        <v>1</v>
      </c>
      <c r="X89">
        <f t="shared" si="14"/>
        <v>1</v>
      </c>
      <c r="Y89">
        <f t="shared" si="15"/>
        <v>1</v>
      </c>
      <c r="Z89">
        <f t="shared" si="16"/>
        <v>1</v>
      </c>
      <c r="AA89">
        <f t="shared" si="17"/>
        <v>1</v>
      </c>
      <c r="AB89">
        <f t="shared" si="18"/>
        <v>1</v>
      </c>
      <c r="AC89">
        <f t="shared" si="19"/>
        <v>1</v>
      </c>
      <c r="AD89">
        <f t="shared" si="20"/>
        <v>1</v>
      </c>
      <c r="AE89">
        <f t="shared" si="21"/>
        <v>0.99999499999999997</v>
      </c>
      <c r="AF89">
        <f t="shared" si="22"/>
        <v>1</v>
      </c>
      <c r="AG89" s="6">
        <f t="shared" si="23"/>
        <v>0.99999967105263143</v>
      </c>
      <c r="AI89">
        <v>86</v>
      </c>
      <c r="AJ89" s="5">
        <v>1</v>
      </c>
      <c r="AL89">
        <f t="shared" si="24"/>
        <v>3.2894736856636797E-7</v>
      </c>
    </row>
    <row r="90" spans="1:38" x14ac:dyDescent="0.3">
      <c r="A90">
        <v>26</v>
      </c>
      <c r="B90">
        <v>2</v>
      </c>
      <c r="C90">
        <v>8</v>
      </c>
      <c r="D90">
        <v>17</v>
      </c>
      <c r="E90">
        <v>0.93347999999999998</v>
      </c>
      <c r="F90">
        <v>0.155</v>
      </c>
      <c r="G90">
        <f>VLOOKUP(B90&amp;"_"&amp;C90,'items and disagg data 1'!$P$3:$T$102,5,FALSE)</f>
        <v>3.4356725146198829E-2</v>
      </c>
      <c r="J90" s="2">
        <v>87</v>
      </c>
      <c r="K90" s="4"/>
      <c r="L90" s="4"/>
      <c r="M90" s="4"/>
      <c r="N90" s="4"/>
      <c r="O90" s="4"/>
      <c r="P90" s="4"/>
      <c r="Q90" s="4"/>
      <c r="R90" s="4"/>
      <c r="S90" s="4">
        <v>0.999996</v>
      </c>
      <c r="T90" s="4"/>
      <c r="W90">
        <f t="shared" si="13"/>
        <v>1</v>
      </c>
      <c r="X90">
        <f t="shared" si="14"/>
        <v>1</v>
      </c>
      <c r="Y90">
        <f t="shared" si="15"/>
        <v>1</v>
      </c>
      <c r="Z90">
        <f t="shared" si="16"/>
        <v>1</v>
      </c>
      <c r="AA90">
        <f t="shared" si="17"/>
        <v>1</v>
      </c>
      <c r="AB90">
        <f t="shared" si="18"/>
        <v>1</v>
      </c>
      <c r="AC90">
        <f t="shared" si="19"/>
        <v>1</v>
      </c>
      <c r="AD90">
        <f t="shared" si="20"/>
        <v>1</v>
      </c>
      <c r="AE90">
        <f t="shared" si="21"/>
        <v>0.999996</v>
      </c>
      <c r="AF90">
        <f t="shared" si="22"/>
        <v>1</v>
      </c>
      <c r="AG90" s="6">
        <f t="shared" si="23"/>
        <v>0.99999973684210519</v>
      </c>
      <c r="AI90">
        <v>87</v>
      </c>
      <c r="AJ90" s="5">
        <v>1</v>
      </c>
      <c r="AL90">
        <f t="shared" si="24"/>
        <v>2.6315789480868546E-7</v>
      </c>
    </row>
    <row r="91" spans="1:38" x14ac:dyDescent="0.3">
      <c r="A91">
        <v>26</v>
      </c>
      <c r="B91">
        <v>2</v>
      </c>
      <c r="C91">
        <v>8</v>
      </c>
      <c r="D91">
        <v>18</v>
      </c>
      <c r="E91">
        <v>0.93496800000000002</v>
      </c>
      <c r="F91">
        <v>0.16500000000000001</v>
      </c>
      <c r="G91">
        <f>VLOOKUP(B91&amp;"_"&amp;C91,'items and disagg data 1'!$P$3:$T$102,5,FALSE)</f>
        <v>3.4356725146198829E-2</v>
      </c>
      <c r="J91" s="2">
        <v>88</v>
      </c>
      <c r="K91" s="4"/>
      <c r="L91" s="4"/>
      <c r="M91" s="4"/>
      <c r="N91" s="4"/>
      <c r="O91" s="4"/>
      <c r="P91" s="4"/>
      <c r="Q91" s="4"/>
      <c r="R91" s="4"/>
      <c r="S91" s="4">
        <v>0.99999700000000002</v>
      </c>
      <c r="T91" s="4"/>
      <c r="W91">
        <f t="shared" si="13"/>
        <v>1</v>
      </c>
      <c r="X91">
        <f t="shared" si="14"/>
        <v>1</v>
      </c>
      <c r="Y91">
        <f t="shared" si="15"/>
        <v>1</v>
      </c>
      <c r="Z91">
        <f t="shared" si="16"/>
        <v>1</v>
      </c>
      <c r="AA91">
        <f t="shared" si="17"/>
        <v>1</v>
      </c>
      <c r="AB91">
        <f t="shared" si="18"/>
        <v>1</v>
      </c>
      <c r="AC91">
        <f t="shared" si="19"/>
        <v>1</v>
      </c>
      <c r="AD91">
        <f t="shared" si="20"/>
        <v>1</v>
      </c>
      <c r="AE91">
        <f t="shared" si="21"/>
        <v>0.99999700000000002</v>
      </c>
      <c r="AF91">
        <f t="shared" si="22"/>
        <v>1</v>
      </c>
      <c r="AG91" s="6">
        <f t="shared" si="23"/>
        <v>0.99999980263157884</v>
      </c>
      <c r="AI91">
        <v>88</v>
      </c>
      <c r="AJ91" s="5">
        <v>1</v>
      </c>
      <c r="AL91">
        <f t="shared" si="24"/>
        <v>1.9736842116202524E-7</v>
      </c>
    </row>
    <row r="92" spans="1:38" x14ac:dyDescent="0.3">
      <c r="A92">
        <v>26</v>
      </c>
      <c r="B92">
        <v>2</v>
      </c>
      <c r="C92">
        <v>8</v>
      </c>
      <c r="D92">
        <v>19</v>
      </c>
      <c r="E92">
        <v>0.93687100000000001</v>
      </c>
      <c r="F92">
        <v>0.17499999999999999</v>
      </c>
      <c r="G92">
        <f>VLOOKUP(B92&amp;"_"&amp;C92,'items and disagg data 1'!$P$3:$T$102,5,FALSE)</f>
        <v>3.4356725146198829E-2</v>
      </c>
      <c r="J92" s="2">
        <v>89</v>
      </c>
      <c r="K92" s="4"/>
      <c r="L92" s="4"/>
      <c r="M92" s="4"/>
      <c r="N92" s="4"/>
      <c r="O92" s="4"/>
      <c r="P92" s="4"/>
      <c r="Q92" s="4"/>
      <c r="R92" s="4"/>
      <c r="S92" s="4">
        <v>0.99999700000000002</v>
      </c>
      <c r="T92" s="4"/>
      <c r="W92">
        <f t="shared" si="13"/>
        <v>1</v>
      </c>
      <c r="X92">
        <f t="shared" si="14"/>
        <v>1</v>
      </c>
      <c r="Y92">
        <f t="shared" si="15"/>
        <v>1</v>
      </c>
      <c r="Z92">
        <f t="shared" si="16"/>
        <v>1</v>
      </c>
      <c r="AA92">
        <f t="shared" si="17"/>
        <v>1</v>
      </c>
      <c r="AB92">
        <f t="shared" si="18"/>
        <v>1</v>
      </c>
      <c r="AC92">
        <f t="shared" si="19"/>
        <v>1</v>
      </c>
      <c r="AD92">
        <f t="shared" si="20"/>
        <v>1</v>
      </c>
      <c r="AE92">
        <f t="shared" si="21"/>
        <v>0.99999700000000002</v>
      </c>
      <c r="AF92">
        <f t="shared" si="22"/>
        <v>1</v>
      </c>
      <c r="AG92" s="6">
        <f t="shared" si="23"/>
        <v>0.99999980263157884</v>
      </c>
      <c r="AI92">
        <v>89</v>
      </c>
      <c r="AJ92" s="5">
        <v>1</v>
      </c>
      <c r="AL92">
        <f t="shared" si="24"/>
        <v>1.9736842116202524E-7</v>
      </c>
    </row>
    <row r="93" spans="1:38" x14ac:dyDescent="0.3">
      <c r="A93">
        <v>26</v>
      </c>
      <c r="B93">
        <v>2</v>
      </c>
      <c r="C93">
        <v>8</v>
      </c>
      <c r="D93">
        <v>20</v>
      </c>
      <c r="E93">
        <v>0.93923000000000001</v>
      </c>
      <c r="F93">
        <v>0.185</v>
      </c>
      <c r="G93">
        <f>VLOOKUP(B93&amp;"_"&amp;C93,'items and disagg data 1'!$P$3:$T$102,5,FALSE)</f>
        <v>3.4356725146198829E-2</v>
      </c>
      <c r="J93" s="2">
        <v>90</v>
      </c>
      <c r="K93" s="4"/>
      <c r="L93" s="4"/>
      <c r="M93" s="4"/>
      <c r="N93" s="4"/>
      <c r="O93" s="4"/>
      <c r="P93" s="4"/>
      <c r="Q93" s="4"/>
      <c r="R93" s="4"/>
      <c r="S93" s="4">
        <v>0.99999800000000005</v>
      </c>
      <c r="T93" s="4"/>
      <c r="W93">
        <f t="shared" si="13"/>
        <v>1</v>
      </c>
      <c r="X93">
        <f t="shared" si="14"/>
        <v>1</v>
      </c>
      <c r="Y93">
        <f t="shared" si="15"/>
        <v>1</v>
      </c>
      <c r="Z93">
        <f t="shared" si="16"/>
        <v>1</v>
      </c>
      <c r="AA93">
        <f t="shared" si="17"/>
        <v>1</v>
      </c>
      <c r="AB93">
        <f t="shared" si="18"/>
        <v>1</v>
      </c>
      <c r="AC93">
        <f t="shared" si="19"/>
        <v>1</v>
      </c>
      <c r="AD93">
        <f t="shared" si="20"/>
        <v>1</v>
      </c>
      <c r="AE93">
        <f t="shared" si="21"/>
        <v>0.99999800000000005</v>
      </c>
      <c r="AF93">
        <f t="shared" si="22"/>
        <v>1</v>
      </c>
      <c r="AG93" s="6">
        <f t="shared" si="23"/>
        <v>0.9999998684210526</v>
      </c>
      <c r="AI93">
        <v>90</v>
      </c>
      <c r="AJ93" s="5">
        <v>1</v>
      </c>
      <c r="AL93">
        <f t="shared" si="24"/>
        <v>1.3157894740434273E-7</v>
      </c>
    </row>
    <row r="94" spans="1:38" x14ac:dyDescent="0.3">
      <c r="A94">
        <v>26</v>
      </c>
      <c r="B94">
        <v>2</v>
      </c>
      <c r="C94">
        <v>8</v>
      </c>
      <c r="D94">
        <v>21</v>
      </c>
      <c r="E94">
        <v>0.94206299999999998</v>
      </c>
      <c r="F94">
        <v>0.19500000000000001</v>
      </c>
      <c r="G94">
        <f>VLOOKUP(B94&amp;"_"&amp;C94,'items and disagg data 1'!$P$3:$T$102,5,FALSE)</f>
        <v>3.4356725146198829E-2</v>
      </c>
      <c r="J94" s="2">
        <v>91</v>
      </c>
      <c r="K94" s="4"/>
      <c r="L94" s="4"/>
      <c r="M94" s="4"/>
      <c r="N94" s="4"/>
      <c r="O94" s="4"/>
      <c r="P94" s="4"/>
      <c r="Q94" s="4"/>
      <c r="R94" s="4"/>
      <c r="S94" s="4">
        <v>0.99999800000000005</v>
      </c>
      <c r="T94" s="4"/>
      <c r="W94">
        <f t="shared" si="13"/>
        <v>1</v>
      </c>
      <c r="X94">
        <f t="shared" si="14"/>
        <v>1</v>
      </c>
      <c r="Y94">
        <f t="shared" si="15"/>
        <v>1</v>
      </c>
      <c r="Z94">
        <f t="shared" si="16"/>
        <v>1</v>
      </c>
      <c r="AA94">
        <f t="shared" si="17"/>
        <v>1</v>
      </c>
      <c r="AB94">
        <f t="shared" si="18"/>
        <v>1</v>
      </c>
      <c r="AC94">
        <f t="shared" si="19"/>
        <v>1</v>
      </c>
      <c r="AD94">
        <f t="shared" si="20"/>
        <v>1</v>
      </c>
      <c r="AE94">
        <f t="shared" si="21"/>
        <v>0.99999800000000005</v>
      </c>
      <c r="AF94">
        <f t="shared" si="22"/>
        <v>1</v>
      </c>
      <c r="AG94" s="6">
        <f t="shared" si="23"/>
        <v>0.9999998684210526</v>
      </c>
      <c r="AI94">
        <v>91</v>
      </c>
      <c r="AJ94" s="5">
        <v>1</v>
      </c>
      <c r="AL94">
        <f t="shared" si="24"/>
        <v>1.3157894740434273E-7</v>
      </c>
    </row>
    <row r="95" spans="1:38" x14ac:dyDescent="0.3">
      <c r="A95">
        <v>26</v>
      </c>
      <c r="B95">
        <v>2</v>
      </c>
      <c r="C95">
        <v>8</v>
      </c>
      <c r="D95">
        <v>22</v>
      </c>
      <c r="E95">
        <v>0.94537000000000004</v>
      </c>
      <c r="F95">
        <v>0.20499999999999999</v>
      </c>
      <c r="G95">
        <f>VLOOKUP(B95&amp;"_"&amp;C95,'items and disagg data 1'!$P$3:$T$102,5,FALSE)</f>
        <v>3.4356725146198829E-2</v>
      </c>
      <c r="J95" s="2">
        <v>92</v>
      </c>
      <c r="K95" s="4"/>
      <c r="L95" s="4"/>
      <c r="M95" s="4"/>
      <c r="N95" s="4"/>
      <c r="O95" s="4"/>
      <c r="P95" s="4"/>
      <c r="Q95" s="4"/>
      <c r="R95" s="4"/>
      <c r="S95" s="4">
        <v>0.99999899999999997</v>
      </c>
      <c r="T95" s="4"/>
      <c r="W95">
        <f t="shared" si="13"/>
        <v>1</v>
      </c>
      <c r="X95">
        <f t="shared" si="14"/>
        <v>1</v>
      </c>
      <c r="Y95">
        <f t="shared" si="15"/>
        <v>1</v>
      </c>
      <c r="Z95">
        <f t="shared" si="16"/>
        <v>1</v>
      </c>
      <c r="AA95">
        <f t="shared" si="17"/>
        <v>1</v>
      </c>
      <c r="AB95">
        <f t="shared" si="18"/>
        <v>1</v>
      </c>
      <c r="AC95">
        <f t="shared" si="19"/>
        <v>1</v>
      </c>
      <c r="AD95">
        <f t="shared" si="20"/>
        <v>1</v>
      </c>
      <c r="AE95">
        <f t="shared" si="21"/>
        <v>0.99999899999999997</v>
      </c>
      <c r="AF95">
        <f t="shared" si="22"/>
        <v>1</v>
      </c>
      <c r="AG95" s="6">
        <f t="shared" si="23"/>
        <v>0.99999993421052624</v>
      </c>
      <c r="AI95">
        <v>92</v>
      </c>
      <c r="AJ95" s="5">
        <v>1</v>
      </c>
      <c r="AL95">
        <f t="shared" si="24"/>
        <v>6.5789473757682515E-8</v>
      </c>
    </row>
    <row r="96" spans="1:38" x14ac:dyDescent="0.3">
      <c r="A96">
        <v>26</v>
      </c>
      <c r="B96">
        <v>2</v>
      </c>
      <c r="C96">
        <v>8</v>
      </c>
      <c r="D96">
        <v>23</v>
      </c>
      <c r="E96">
        <v>0.94912099999999999</v>
      </c>
      <c r="F96">
        <v>0.215</v>
      </c>
      <c r="G96">
        <f>VLOOKUP(B96&amp;"_"&amp;C96,'items and disagg data 1'!$P$3:$T$102,5,FALSE)</f>
        <v>3.4356725146198829E-2</v>
      </c>
      <c r="J96" s="2">
        <v>93</v>
      </c>
      <c r="K96" s="4"/>
      <c r="L96" s="4"/>
      <c r="M96" s="4"/>
      <c r="N96" s="4"/>
      <c r="O96" s="4"/>
      <c r="P96" s="4"/>
      <c r="Q96" s="4"/>
      <c r="R96" s="4"/>
      <c r="S96" s="4">
        <v>0.99999899999999997</v>
      </c>
      <c r="T96" s="4"/>
      <c r="W96">
        <f t="shared" si="13"/>
        <v>1</v>
      </c>
      <c r="X96">
        <f t="shared" si="14"/>
        <v>1</v>
      </c>
      <c r="Y96">
        <f t="shared" si="15"/>
        <v>1</v>
      </c>
      <c r="Z96">
        <f t="shared" si="16"/>
        <v>1</v>
      </c>
      <c r="AA96">
        <f t="shared" si="17"/>
        <v>1</v>
      </c>
      <c r="AB96">
        <f t="shared" si="18"/>
        <v>1</v>
      </c>
      <c r="AC96">
        <f t="shared" si="19"/>
        <v>1</v>
      </c>
      <c r="AD96">
        <f t="shared" si="20"/>
        <v>1</v>
      </c>
      <c r="AE96">
        <f t="shared" si="21"/>
        <v>0.99999899999999997</v>
      </c>
      <c r="AF96">
        <f t="shared" si="22"/>
        <v>1</v>
      </c>
      <c r="AG96" s="6">
        <f t="shared" si="23"/>
        <v>0.99999993421052624</v>
      </c>
      <c r="AI96">
        <v>93</v>
      </c>
      <c r="AJ96" s="5">
        <v>1</v>
      </c>
      <c r="AL96">
        <f t="shared" si="24"/>
        <v>6.5789473757682515E-8</v>
      </c>
    </row>
    <row r="97" spans="1:38" x14ac:dyDescent="0.3">
      <c r="A97">
        <v>26</v>
      </c>
      <c r="B97">
        <v>2</v>
      </c>
      <c r="C97">
        <v>8</v>
      </c>
      <c r="D97">
        <v>24</v>
      </c>
      <c r="E97">
        <v>0.95326100000000002</v>
      </c>
      <c r="F97">
        <v>0.22500000000000001</v>
      </c>
      <c r="G97">
        <f>VLOOKUP(B97&amp;"_"&amp;C97,'items and disagg data 1'!$P$3:$T$102,5,FALSE)</f>
        <v>3.4356725146198829E-2</v>
      </c>
      <c r="J97" s="2">
        <v>94</v>
      </c>
      <c r="K97" s="4"/>
      <c r="L97" s="4"/>
      <c r="M97" s="4"/>
      <c r="N97" s="4"/>
      <c r="O97" s="4"/>
      <c r="P97" s="4"/>
      <c r="Q97" s="4"/>
      <c r="R97" s="4"/>
      <c r="S97" s="4">
        <v>0.99999899999999997</v>
      </c>
      <c r="T97" s="4"/>
      <c r="W97">
        <f t="shared" si="13"/>
        <v>1</v>
      </c>
      <c r="X97">
        <f t="shared" si="14"/>
        <v>1</v>
      </c>
      <c r="Y97">
        <f t="shared" si="15"/>
        <v>1</v>
      </c>
      <c r="Z97">
        <f t="shared" si="16"/>
        <v>1</v>
      </c>
      <c r="AA97">
        <f t="shared" si="17"/>
        <v>1</v>
      </c>
      <c r="AB97">
        <f t="shared" si="18"/>
        <v>1</v>
      </c>
      <c r="AC97">
        <f t="shared" si="19"/>
        <v>1</v>
      </c>
      <c r="AD97">
        <f t="shared" si="20"/>
        <v>1</v>
      </c>
      <c r="AE97">
        <f t="shared" si="21"/>
        <v>0.99999899999999997</v>
      </c>
      <c r="AF97">
        <f t="shared" si="22"/>
        <v>1</v>
      </c>
      <c r="AG97" s="6">
        <f t="shared" si="23"/>
        <v>0.99999993421052624</v>
      </c>
      <c r="AI97">
        <v>94</v>
      </c>
      <c r="AJ97" s="5">
        <v>1</v>
      </c>
      <c r="AL97">
        <f t="shared" si="24"/>
        <v>6.5789473757682515E-8</v>
      </c>
    </row>
    <row r="98" spans="1:38" x14ac:dyDescent="0.3">
      <c r="A98">
        <v>26</v>
      </c>
      <c r="B98">
        <v>2</v>
      </c>
      <c r="C98">
        <v>8</v>
      </c>
      <c r="D98">
        <v>25</v>
      </c>
      <c r="E98">
        <v>0.957708</v>
      </c>
      <c r="F98">
        <v>0.23499999999999999</v>
      </c>
      <c r="G98">
        <f>VLOOKUP(B98&amp;"_"&amp;C98,'items and disagg data 1'!$P$3:$T$102,5,FALSE)</f>
        <v>3.4356725146198829E-2</v>
      </c>
      <c r="J98" s="2">
        <v>95</v>
      </c>
      <c r="K98" s="4"/>
      <c r="L98" s="4"/>
      <c r="M98" s="4"/>
      <c r="N98" s="4"/>
      <c r="O98" s="4"/>
      <c r="P98" s="4"/>
      <c r="Q98" s="4"/>
      <c r="R98" s="4"/>
      <c r="S98" s="4">
        <v>0.99999899999999997</v>
      </c>
      <c r="T98" s="4"/>
      <c r="W98">
        <f t="shared" si="13"/>
        <v>1</v>
      </c>
      <c r="X98">
        <f t="shared" si="14"/>
        <v>1</v>
      </c>
      <c r="Y98">
        <f t="shared" si="15"/>
        <v>1</v>
      </c>
      <c r="Z98">
        <f t="shared" si="16"/>
        <v>1</v>
      </c>
      <c r="AA98">
        <f t="shared" si="17"/>
        <v>1</v>
      </c>
      <c r="AB98">
        <f t="shared" si="18"/>
        <v>1</v>
      </c>
      <c r="AC98">
        <f t="shared" si="19"/>
        <v>1</v>
      </c>
      <c r="AD98">
        <f t="shared" si="20"/>
        <v>1</v>
      </c>
      <c r="AE98">
        <f t="shared" si="21"/>
        <v>0.99999899999999997</v>
      </c>
      <c r="AF98">
        <f t="shared" si="22"/>
        <v>1</v>
      </c>
      <c r="AG98" s="6">
        <f t="shared" si="23"/>
        <v>0.99999993421052624</v>
      </c>
      <c r="AI98">
        <v>95</v>
      </c>
      <c r="AJ98" s="5">
        <v>1</v>
      </c>
      <c r="AL98">
        <f t="shared" si="24"/>
        <v>6.5789473757682515E-8</v>
      </c>
    </row>
    <row r="99" spans="1:38" x14ac:dyDescent="0.3">
      <c r="A99">
        <v>26</v>
      </c>
      <c r="B99">
        <v>2</v>
      </c>
      <c r="C99">
        <v>8</v>
      </c>
      <c r="D99">
        <v>26</v>
      </c>
      <c r="E99">
        <v>0.96235499999999996</v>
      </c>
      <c r="F99">
        <v>0.245</v>
      </c>
      <c r="G99">
        <f>VLOOKUP(B99&amp;"_"&amp;C99,'items and disagg data 1'!$P$3:$T$102,5,FALSE)</f>
        <v>3.4356725146198829E-2</v>
      </c>
      <c r="J99" s="2">
        <v>96</v>
      </c>
      <c r="K99" s="4"/>
      <c r="L99" s="4"/>
      <c r="M99" s="4"/>
      <c r="N99" s="4"/>
      <c r="O99" s="4"/>
      <c r="P99" s="4"/>
      <c r="Q99" s="4"/>
      <c r="R99" s="4"/>
      <c r="S99" s="4">
        <v>0.99999899999999997</v>
      </c>
      <c r="T99" s="4"/>
      <c r="W99">
        <f t="shared" si="13"/>
        <v>1</v>
      </c>
      <c r="X99">
        <f t="shared" si="14"/>
        <v>1</v>
      </c>
      <c r="Y99">
        <f t="shared" si="15"/>
        <v>1</v>
      </c>
      <c r="Z99">
        <f t="shared" si="16"/>
        <v>1</v>
      </c>
      <c r="AA99">
        <f t="shared" si="17"/>
        <v>1</v>
      </c>
      <c r="AB99">
        <f t="shared" si="18"/>
        <v>1</v>
      </c>
      <c r="AC99">
        <f t="shared" si="19"/>
        <v>1</v>
      </c>
      <c r="AD99">
        <f t="shared" si="20"/>
        <v>1</v>
      </c>
      <c r="AE99">
        <f t="shared" si="21"/>
        <v>0.99999899999999997</v>
      </c>
      <c r="AF99">
        <f t="shared" si="22"/>
        <v>1</v>
      </c>
      <c r="AG99" s="6">
        <f t="shared" si="23"/>
        <v>0.99999993421052624</v>
      </c>
      <c r="AI99">
        <v>96</v>
      </c>
      <c r="AJ99" s="5">
        <v>1</v>
      </c>
      <c r="AL99">
        <f t="shared" si="24"/>
        <v>6.5789473757682515E-8</v>
      </c>
    </row>
    <row r="100" spans="1:38" x14ac:dyDescent="0.3">
      <c r="A100">
        <v>26</v>
      </c>
      <c r="B100">
        <v>2</v>
      </c>
      <c r="C100">
        <v>8</v>
      </c>
      <c r="D100">
        <v>27</v>
      </c>
      <c r="E100">
        <v>0.96708099999999997</v>
      </c>
      <c r="F100">
        <v>0.255</v>
      </c>
      <c r="G100">
        <f>VLOOKUP(B100&amp;"_"&amp;C100,'items and disagg data 1'!$P$3:$T$102,5,FALSE)</f>
        <v>3.4356725146198829E-2</v>
      </c>
      <c r="J100" s="2">
        <v>97</v>
      </c>
      <c r="K100" s="4"/>
      <c r="L100" s="4"/>
      <c r="M100" s="4"/>
      <c r="N100" s="4"/>
      <c r="O100" s="4"/>
      <c r="P100" s="4"/>
      <c r="Q100" s="4"/>
      <c r="R100" s="4"/>
      <c r="S100" s="4">
        <v>1</v>
      </c>
      <c r="T100" s="4"/>
      <c r="W100">
        <f t="shared" si="13"/>
        <v>1</v>
      </c>
      <c r="X100">
        <f t="shared" si="14"/>
        <v>1</v>
      </c>
      <c r="Y100">
        <f t="shared" si="15"/>
        <v>1</v>
      </c>
      <c r="Z100">
        <f t="shared" si="16"/>
        <v>1</v>
      </c>
      <c r="AA100">
        <f t="shared" si="17"/>
        <v>1</v>
      </c>
      <c r="AB100">
        <f t="shared" si="18"/>
        <v>1</v>
      </c>
      <c r="AC100">
        <f t="shared" si="19"/>
        <v>1</v>
      </c>
      <c r="AD100">
        <f t="shared" si="20"/>
        <v>1</v>
      </c>
      <c r="AE100">
        <f t="shared" si="21"/>
        <v>1</v>
      </c>
      <c r="AF100">
        <f t="shared" si="22"/>
        <v>1</v>
      </c>
      <c r="AG100" s="6">
        <f t="shared" si="23"/>
        <v>0.99999999999999989</v>
      </c>
      <c r="AI100">
        <v>97</v>
      </c>
      <c r="AJ100" s="5">
        <v>1</v>
      </c>
      <c r="AL100">
        <f t="shared" si="24"/>
        <v>0</v>
      </c>
    </row>
    <row r="101" spans="1:38" x14ac:dyDescent="0.3">
      <c r="A101">
        <v>26</v>
      </c>
      <c r="B101">
        <v>2</v>
      </c>
      <c r="C101">
        <v>8</v>
      </c>
      <c r="D101">
        <v>28</v>
      </c>
      <c r="E101">
        <v>0.97175400000000001</v>
      </c>
      <c r="F101">
        <v>0.26500000000000001</v>
      </c>
      <c r="G101">
        <f>VLOOKUP(B101&amp;"_"&amp;C101,'items and disagg data 1'!$P$3:$T$102,5,FALSE)</f>
        <v>3.4356725146198829E-2</v>
      </c>
      <c r="J101" s="2">
        <v>98</v>
      </c>
      <c r="K101" s="4"/>
      <c r="L101" s="4"/>
      <c r="M101" s="4"/>
      <c r="N101" s="4"/>
      <c r="O101" s="4"/>
      <c r="P101" s="4"/>
      <c r="Q101" s="4"/>
      <c r="R101" s="4"/>
      <c r="S101" s="4">
        <v>1</v>
      </c>
      <c r="T101" s="4"/>
      <c r="W101">
        <f t="shared" si="13"/>
        <v>1</v>
      </c>
      <c r="X101">
        <f t="shared" si="14"/>
        <v>1</v>
      </c>
      <c r="Y101">
        <f t="shared" si="15"/>
        <v>1</v>
      </c>
      <c r="Z101">
        <f t="shared" si="16"/>
        <v>1</v>
      </c>
      <c r="AA101">
        <f t="shared" si="17"/>
        <v>1</v>
      </c>
      <c r="AB101">
        <f t="shared" si="18"/>
        <v>1</v>
      </c>
      <c r="AC101">
        <f t="shared" si="19"/>
        <v>1</v>
      </c>
      <c r="AD101">
        <f t="shared" si="20"/>
        <v>1</v>
      </c>
      <c r="AE101">
        <f t="shared" si="21"/>
        <v>1</v>
      </c>
      <c r="AF101">
        <f t="shared" si="22"/>
        <v>1</v>
      </c>
      <c r="AG101" s="6">
        <f t="shared" si="23"/>
        <v>0.99999999999999989</v>
      </c>
      <c r="AI101">
        <v>98</v>
      </c>
      <c r="AJ101" s="5">
        <v>1</v>
      </c>
      <c r="AL101">
        <f t="shared" si="24"/>
        <v>0</v>
      </c>
    </row>
    <row r="102" spans="1:38" x14ac:dyDescent="0.3">
      <c r="A102">
        <v>26</v>
      </c>
      <c r="B102">
        <v>2</v>
      </c>
      <c r="C102">
        <v>8</v>
      </c>
      <c r="D102">
        <v>29</v>
      </c>
      <c r="E102">
        <v>0.97624900000000003</v>
      </c>
      <c r="F102">
        <v>0.27500000000000002</v>
      </c>
      <c r="G102">
        <f>VLOOKUP(B102&amp;"_"&amp;C102,'items and disagg data 1'!$P$3:$T$102,5,FALSE)</f>
        <v>3.4356725146198829E-2</v>
      </c>
      <c r="J102" s="2">
        <v>99</v>
      </c>
      <c r="K102" s="4"/>
      <c r="L102" s="4"/>
      <c r="M102" s="4"/>
      <c r="N102" s="4"/>
      <c r="O102" s="4"/>
      <c r="P102" s="4"/>
      <c r="Q102" s="4"/>
      <c r="R102" s="4"/>
      <c r="S102" s="4">
        <v>1</v>
      </c>
      <c r="T102" s="4"/>
      <c r="W102">
        <f t="shared" si="13"/>
        <v>1</v>
      </c>
      <c r="X102">
        <f t="shared" si="14"/>
        <v>1</v>
      </c>
      <c r="Y102">
        <f t="shared" si="15"/>
        <v>1</v>
      </c>
      <c r="Z102">
        <f t="shared" si="16"/>
        <v>1</v>
      </c>
      <c r="AA102">
        <f t="shared" si="17"/>
        <v>1</v>
      </c>
      <c r="AB102">
        <f t="shared" si="18"/>
        <v>1</v>
      </c>
      <c r="AC102">
        <f t="shared" si="19"/>
        <v>1</v>
      </c>
      <c r="AD102">
        <f t="shared" si="20"/>
        <v>1</v>
      </c>
      <c r="AE102">
        <f t="shared" si="21"/>
        <v>1</v>
      </c>
      <c r="AF102">
        <f t="shared" si="22"/>
        <v>1</v>
      </c>
      <c r="AG102" s="6">
        <f t="shared" si="23"/>
        <v>0.99999999999999989</v>
      </c>
      <c r="AI102">
        <v>99</v>
      </c>
      <c r="AJ102" s="5">
        <v>1</v>
      </c>
      <c r="AL102">
        <f t="shared" si="24"/>
        <v>0</v>
      </c>
    </row>
    <row r="103" spans="1:38" x14ac:dyDescent="0.3">
      <c r="A103">
        <v>26</v>
      </c>
      <c r="B103">
        <v>2</v>
      </c>
      <c r="C103">
        <v>8</v>
      </c>
      <c r="D103">
        <v>30</v>
      </c>
      <c r="E103">
        <v>0.98044900000000001</v>
      </c>
      <c r="F103">
        <v>0.28499999999999998</v>
      </c>
      <c r="G103">
        <f>VLOOKUP(B103&amp;"_"&amp;C103,'items and disagg data 1'!$P$3:$T$102,5,FALSE)</f>
        <v>3.4356725146198829E-2</v>
      </c>
      <c r="J103" s="2">
        <v>100</v>
      </c>
      <c r="K103" s="4"/>
      <c r="L103" s="4"/>
      <c r="M103" s="4"/>
      <c r="N103" s="4"/>
      <c r="O103" s="4"/>
      <c r="P103" s="4"/>
      <c r="Q103" s="4"/>
      <c r="R103" s="4"/>
      <c r="S103" s="4">
        <v>1</v>
      </c>
      <c r="T103" s="4"/>
      <c r="W103">
        <f t="shared" si="13"/>
        <v>1</v>
      </c>
      <c r="X103">
        <f t="shared" si="14"/>
        <v>1</v>
      </c>
      <c r="Y103">
        <f t="shared" si="15"/>
        <v>1</v>
      </c>
      <c r="Z103">
        <f t="shared" si="16"/>
        <v>1</v>
      </c>
      <c r="AA103">
        <f t="shared" si="17"/>
        <v>1</v>
      </c>
      <c r="AB103">
        <f t="shared" si="18"/>
        <v>1</v>
      </c>
      <c r="AC103">
        <f t="shared" si="19"/>
        <v>1</v>
      </c>
      <c r="AD103">
        <f t="shared" si="20"/>
        <v>1</v>
      </c>
      <c r="AE103">
        <f t="shared" si="21"/>
        <v>1</v>
      </c>
      <c r="AF103">
        <f t="shared" si="22"/>
        <v>1</v>
      </c>
      <c r="AG103" s="6">
        <f t="shared" si="23"/>
        <v>0.99999999999999989</v>
      </c>
      <c r="AI103">
        <v>100</v>
      </c>
      <c r="AJ103" s="5">
        <v>1</v>
      </c>
      <c r="AL103">
        <f t="shared" si="24"/>
        <v>0</v>
      </c>
    </row>
    <row r="104" spans="1:38" x14ac:dyDescent="0.3">
      <c r="A104">
        <v>26</v>
      </c>
      <c r="B104">
        <v>2</v>
      </c>
      <c r="C104">
        <v>8</v>
      </c>
      <c r="D104">
        <v>31</v>
      </c>
      <c r="E104">
        <v>0.984263</v>
      </c>
      <c r="F104">
        <v>0.29499999999999998</v>
      </c>
      <c r="G104">
        <f>VLOOKUP(B104&amp;"_"&amp;C104,'items and disagg data 1'!$P$3:$T$102,5,FALSE)</f>
        <v>3.4356725146198829E-2</v>
      </c>
      <c r="J104" s="2">
        <v>101</v>
      </c>
      <c r="K104" s="4"/>
      <c r="L104" s="4"/>
      <c r="M104" s="4"/>
      <c r="N104" s="4"/>
      <c r="O104" s="4"/>
      <c r="P104" s="4"/>
      <c r="Q104" s="4"/>
      <c r="R104" s="4"/>
      <c r="S104" s="4">
        <v>1</v>
      </c>
      <c r="T104" s="4"/>
      <c r="W104">
        <f t="shared" si="13"/>
        <v>1</v>
      </c>
      <c r="X104">
        <f t="shared" si="14"/>
        <v>1</v>
      </c>
      <c r="Y104">
        <f t="shared" si="15"/>
        <v>1</v>
      </c>
      <c r="Z104">
        <f t="shared" si="16"/>
        <v>1</v>
      </c>
      <c r="AA104">
        <f t="shared" si="17"/>
        <v>1</v>
      </c>
      <c r="AB104">
        <f t="shared" si="18"/>
        <v>1</v>
      </c>
      <c r="AC104">
        <f t="shared" si="19"/>
        <v>1</v>
      </c>
      <c r="AD104">
        <f t="shared" si="20"/>
        <v>1</v>
      </c>
      <c r="AE104">
        <f t="shared" si="21"/>
        <v>1</v>
      </c>
      <c r="AF104">
        <f t="shared" si="22"/>
        <v>1</v>
      </c>
      <c r="AG104" s="6">
        <f t="shared" si="23"/>
        <v>0.99999999999999989</v>
      </c>
      <c r="AI104">
        <v>101</v>
      </c>
      <c r="AJ104" s="5">
        <v>1</v>
      </c>
      <c r="AL104">
        <f t="shared" si="24"/>
        <v>0</v>
      </c>
    </row>
    <row r="105" spans="1:38" x14ac:dyDescent="0.3">
      <c r="A105">
        <v>26</v>
      </c>
      <c r="B105">
        <v>2</v>
      </c>
      <c r="C105">
        <v>8</v>
      </c>
      <c r="D105">
        <v>32</v>
      </c>
      <c r="E105">
        <v>0.987626</v>
      </c>
      <c r="F105">
        <v>0.30499999999999999</v>
      </c>
      <c r="G105">
        <f>VLOOKUP(B105&amp;"_"&amp;C105,'items and disagg data 1'!$P$3:$T$102,5,FALSE)</f>
        <v>3.4356725146198829E-2</v>
      </c>
      <c r="J105" s="2">
        <v>102</v>
      </c>
      <c r="K105" s="4"/>
      <c r="L105" s="4"/>
      <c r="M105" s="4"/>
      <c r="N105" s="4"/>
      <c r="O105" s="4"/>
      <c r="P105" s="4"/>
      <c r="Q105" s="4"/>
      <c r="R105" s="4"/>
      <c r="S105" s="4">
        <v>1</v>
      </c>
      <c r="T105" s="4"/>
      <c r="W105">
        <f t="shared" si="13"/>
        <v>1</v>
      </c>
      <c r="X105">
        <f t="shared" si="14"/>
        <v>1</v>
      </c>
      <c r="Y105">
        <f t="shared" si="15"/>
        <v>1</v>
      </c>
      <c r="Z105">
        <f t="shared" si="16"/>
        <v>1</v>
      </c>
      <c r="AA105">
        <f t="shared" si="17"/>
        <v>1</v>
      </c>
      <c r="AB105">
        <f t="shared" si="18"/>
        <v>1</v>
      </c>
      <c r="AC105">
        <f t="shared" si="19"/>
        <v>1</v>
      </c>
      <c r="AD105">
        <f t="shared" si="20"/>
        <v>1</v>
      </c>
      <c r="AE105">
        <f t="shared" si="21"/>
        <v>1</v>
      </c>
      <c r="AF105">
        <f t="shared" si="22"/>
        <v>1</v>
      </c>
      <c r="AG105" s="6">
        <f t="shared" si="23"/>
        <v>0.99999999999999989</v>
      </c>
      <c r="AI105">
        <v>102</v>
      </c>
      <c r="AJ105" s="5">
        <v>1</v>
      </c>
      <c r="AL105">
        <f t="shared" si="24"/>
        <v>0</v>
      </c>
    </row>
    <row r="106" spans="1:38" x14ac:dyDescent="0.3">
      <c r="A106">
        <v>26</v>
      </c>
      <c r="B106">
        <v>2</v>
      </c>
      <c r="C106">
        <v>8</v>
      </c>
      <c r="D106">
        <v>33</v>
      </c>
      <c r="E106">
        <v>0.99050400000000005</v>
      </c>
      <c r="F106">
        <v>0.315</v>
      </c>
      <c r="G106">
        <f>VLOOKUP(B106&amp;"_"&amp;C106,'items and disagg data 1'!$P$3:$T$102,5,FALSE)</f>
        <v>3.4356725146198829E-2</v>
      </c>
    </row>
    <row r="107" spans="1:38" x14ac:dyDescent="0.3">
      <c r="A107">
        <v>26</v>
      </c>
      <c r="B107">
        <v>2</v>
      </c>
      <c r="C107">
        <v>8</v>
      </c>
      <c r="D107">
        <v>34</v>
      </c>
      <c r="E107">
        <v>0.99289499999999997</v>
      </c>
      <c r="F107">
        <v>0.32500000000000001</v>
      </c>
      <c r="G107">
        <f>VLOOKUP(B107&amp;"_"&amp;C107,'items and disagg data 1'!$P$3:$T$102,5,FALSE)</f>
        <v>3.4356725146198829E-2</v>
      </c>
    </row>
    <row r="108" spans="1:38" x14ac:dyDescent="0.3">
      <c r="A108">
        <v>26</v>
      </c>
      <c r="B108">
        <v>2</v>
      </c>
      <c r="C108">
        <v>8</v>
      </c>
      <c r="D108">
        <v>35</v>
      </c>
      <c r="E108">
        <v>0.99482000000000004</v>
      </c>
      <c r="F108">
        <v>0.33500000000000002</v>
      </c>
      <c r="G108">
        <f>VLOOKUP(B108&amp;"_"&amp;C108,'items and disagg data 1'!$P$3:$T$102,5,FALSE)</f>
        <v>3.4356725146198829E-2</v>
      </c>
    </row>
    <row r="109" spans="1:38" x14ac:dyDescent="0.3">
      <c r="A109">
        <v>26</v>
      </c>
      <c r="B109">
        <v>2</v>
      </c>
      <c r="C109">
        <v>8</v>
      </c>
      <c r="D109">
        <v>36</v>
      </c>
      <c r="E109">
        <v>0.99632399999999999</v>
      </c>
      <c r="F109">
        <v>0.34499999999999997</v>
      </c>
      <c r="G109">
        <f>VLOOKUP(B109&amp;"_"&amp;C109,'items and disagg data 1'!$P$3:$T$102,5,FALSE)</f>
        <v>3.4356725146198829E-2</v>
      </c>
    </row>
    <row r="110" spans="1:38" x14ac:dyDescent="0.3">
      <c r="A110">
        <v>26</v>
      </c>
      <c r="B110">
        <v>2</v>
      </c>
      <c r="C110">
        <v>8</v>
      </c>
      <c r="D110">
        <v>37</v>
      </c>
      <c r="E110">
        <v>0.99746199999999996</v>
      </c>
      <c r="F110">
        <v>0.35499999999999998</v>
      </c>
      <c r="G110">
        <f>VLOOKUP(B110&amp;"_"&amp;C110,'items and disagg data 1'!$P$3:$T$102,5,FALSE)</f>
        <v>3.4356725146198829E-2</v>
      </c>
    </row>
    <row r="111" spans="1:38" x14ac:dyDescent="0.3">
      <c r="A111">
        <v>26</v>
      </c>
      <c r="B111">
        <v>2</v>
      </c>
      <c r="C111">
        <v>8</v>
      </c>
      <c r="D111">
        <v>38</v>
      </c>
      <c r="E111">
        <v>0.99829599999999996</v>
      </c>
      <c r="F111">
        <v>0.36499999999999999</v>
      </c>
      <c r="G111">
        <f>VLOOKUP(B111&amp;"_"&amp;C111,'items and disagg data 1'!$P$3:$T$102,5,FALSE)</f>
        <v>3.4356725146198829E-2</v>
      </c>
    </row>
    <row r="112" spans="1:38" x14ac:dyDescent="0.3">
      <c r="A112">
        <v>26</v>
      </c>
      <c r="B112">
        <v>2</v>
      </c>
      <c r="C112">
        <v>8</v>
      </c>
      <c r="D112">
        <v>39</v>
      </c>
      <c r="E112">
        <v>0.99888900000000003</v>
      </c>
      <c r="F112">
        <v>0.375</v>
      </c>
      <c r="G112">
        <f>VLOOKUP(B112&amp;"_"&amp;C112,'items and disagg data 1'!$P$3:$T$102,5,FALSE)</f>
        <v>3.4356725146198829E-2</v>
      </c>
    </row>
    <row r="113" spans="1:7" x14ac:dyDescent="0.3">
      <c r="A113">
        <v>26</v>
      </c>
      <c r="B113">
        <v>2</v>
      </c>
      <c r="C113">
        <v>8</v>
      </c>
      <c r="D113">
        <v>40</v>
      </c>
      <c r="E113">
        <v>0.99929599999999996</v>
      </c>
      <c r="F113">
        <v>0.38500000000000001</v>
      </c>
      <c r="G113">
        <f>VLOOKUP(B113&amp;"_"&amp;C113,'items and disagg data 1'!$P$3:$T$102,5,FALSE)</f>
        <v>3.4356725146198829E-2</v>
      </c>
    </row>
    <row r="114" spans="1:7" x14ac:dyDescent="0.3">
      <c r="A114">
        <v>26</v>
      </c>
      <c r="B114">
        <v>2</v>
      </c>
      <c r="C114">
        <v>8</v>
      </c>
      <c r="D114">
        <v>41</v>
      </c>
      <c r="E114">
        <v>0.99956699999999998</v>
      </c>
      <c r="F114">
        <v>0.39500000000000002</v>
      </c>
      <c r="G114">
        <f>VLOOKUP(B114&amp;"_"&amp;C114,'items and disagg data 1'!$P$3:$T$102,5,FALSE)</f>
        <v>3.4356725146198829E-2</v>
      </c>
    </row>
    <row r="115" spans="1:7" x14ac:dyDescent="0.3">
      <c r="A115">
        <v>26</v>
      </c>
      <c r="B115">
        <v>2</v>
      </c>
      <c r="C115">
        <v>8</v>
      </c>
      <c r="D115">
        <v>42</v>
      </c>
      <c r="E115">
        <v>0.99974200000000002</v>
      </c>
      <c r="F115">
        <v>0.40500000000000003</v>
      </c>
      <c r="G115">
        <f>VLOOKUP(B115&amp;"_"&amp;C115,'items and disagg data 1'!$P$3:$T$102,5,FALSE)</f>
        <v>3.4356725146198829E-2</v>
      </c>
    </row>
    <row r="116" spans="1:7" x14ac:dyDescent="0.3">
      <c r="A116">
        <v>26</v>
      </c>
      <c r="B116">
        <v>2</v>
      </c>
      <c r="C116">
        <v>8</v>
      </c>
      <c r="D116">
        <v>43</v>
      </c>
      <c r="E116">
        <v>0.99985100000000005</v>
      </c>
      <c r="F116">
        <v>0.41499999999999998</v>
      </c>
      <c r="G116">
        <f>VLOOKUP(B116&amp;"_"&amp;C116,'items and disagg data 1'!$P$3:$T$102,5,FALSE)</f>
        <v>3.4356725146198829E-2</v>
      </c>
    </row>
    <row r="117" spans="1:7" x14ac:dyDescent="0.3">
      <c r="A117">
        <v>26</v>
      </c>
      <c r="B117">
        <v>2</v>
      </c>
      <c r="C117">
        <v>8</v>
      </c>
      <c r="D117">
        <v>44</v>
      </c>
      <c r="E117">
        <v>0.99991600000000003</v>
      </c>
      <c r="F117">
        <v>0.42499999999999999</v>
      </c>
      <c r="G117">
        <f>VLOOKUP(B117&amp;"_"&amp;C117,'items and disagg data 1'!$P$3:$T$102,5,FALSE)</f>
        <v>3.4356725146198829E-2</v>
      </c>
    </row>
    <row r="118" spans="1:7" x14ac:dyDescent="0.3">
      <c r="A118">
        <v>26</v>
      </c>
      <c r="B118">
        <v>2</v>
      </c>
      <c r="C118">
        <v>8</v>
      </c>
      <c r="D118">
        <v>45</v>
      </c>
      <c r="E118">
        <v>0.99995400000000001</v>
      </c>
      <c r="F118">
        <v>0.435</v>
      </c>
      <c r="G118">
        <f>VLOOKUP(B118&amp;"_"&amp;C118,'items and disagg data 1'!$P$3:$T$102,5,FALSE)</f>
        <v>3.4356725146198829E-2</v>
      </c>
    </row>
    <row r="119" spans="1:7" x14ac:dyDescent="0.3">
      <c r="A119">
        <v>26</v>
      </c>
      <c r="B119">
        <v>2</v>
      </c>
      <c r="C119">
        <v>8</v>
      </c>
      <c r="D119">
        <v>46</v>
      </c>
      <c r="E119">
        <v>0.99997599999999998</v>
      </c>
      <c r="F119">
        <v>0.44500000000000001</v>
      </c>
      <c r="G119">
        <f>VLOOKUP(B119&amp;"_"&amp;C119,'items and disagg data 1'!$P$3:$T$102,5,FALSE)</f>
        <v>3.4356725146198829E-2</v>
      </c>
    </row>
    <row r="120" spans="1:7" x14ac:dyDescent="0.3">
      <c r="A120">
        <v>26</v>
      </c>
      <c r="B120">
        <v>2</v>
      </c>
      <c r="C120">
        <v>8</v>
      </c>
      <c r="D120">
        <v>47</v>
      </c>
      <c r="E120">
        <v>0.99998799999999999</v>
      </c>
      <c r="F120">
        <v>0.45500000000000002</v>
      </c>
      <c r="G120">
        <f>VLOOKUP(B120&amp;"_"&amp;C120,'items and disagg data 1'!$P$3:$T$102,5,FALSE)</f>
        <v>3.4356725146198829E-2</v>
      </c>
    </row>
    <row r="121" spans="1:7" x14ac:dyDescent="0.3">
      <c r="A121">
        <v>26</v>
      </c>
      <c r="B121">
        <v>2</v>
      </c>
      <c r="C121">
        <v>8</v>
      </c>
      <c r="D121">
        <v>48</v>
      </c>
      <c r="E121">
        <v>0.99999400000000005</v>
      </c>
      <c r="F121">
        <v>0.46500000000000002</v>
      </c>
      <c r="G121">
        <f>VLOOKUP(B121&amp;"_"&amp;C121,'items and disagg data 1'!$P$3:$T$102,5,FALSE)</f>
        <v>3.4356725146198829E-2</v>
      </c>
    </row>
    <row r="122" spans="1:7" x14ac:dyDescent="0.3">
      <c r="A122">
        <v>26</v>
      </c>
      <c r="B122">
        <v>2</v>
      </c>
      <c r="C122">
        <v>8</v>
      </c>
      <c r="D122">
        <v>49</v>
      </c>
      <c r="E122">
        <v>0.99999700000000002</v>
      </c>
      <c r="F122">
        <v>0.47499999999999998</v>
      </c>
      <c r="G122">
        <f>VLOOKUP(B122&amp;"_"&amp;C122,'items and disagg data 1'!$P$3:$T$102,5,FALSE)</f>
        <v>3.4356725146198829E-2</v>
      </c>
    </row>
    <row r="123" spans="1:7" x14ac:dyDescent="0.3">
      <c r="A123">
        <v>26</v>
      </c>
      <c r="B123">
        <v>2</v>
      </c>
      <c r="C123">
        <v>8</v>
      </c>
      <c r="D123">
        <v>50</v>
      </c>
      <c r="E123">
        <v>0.99999899999999997</v>
      </c>
      <c r="F123">
        <v>0.48499999999999999</v>
      </c>
      <c r="G123">
        <f>VLOOKUP(B123&amp;"_"&amp;C123,'items and disagg data 1'!$P$3:$T$102,5,FALSE)</f>
        <v>3.4356725146198829E-2</v>
      </c>
    </row>
    <row r="124" spans="1:7" x14ac:dyDescent="0.3">
      <c r="A124">
        <v>26</v>
      </c>
      <c r="B124">
        <v>2</v>
      </c>
      <c r="C124">
        <v>8</v>
      </c>
      <c r="D124">
        <v>51</v>
      </c>
      <c r="E124">
        <v>0.99999899999999997</v>
      </c>
      <c r="F124">
        <v>0.495</v>
      </c>
      <c r="G124">
        <f>VLOOKUP(B124&amp;"_"&amp;C124,'items and disagg data 1'!$P$3:$T$102,5,FALSE)</f>
        <v>3.4356725146198829E-2</v>
      </c>
    </row>
    <row r="125" spans="1:7" x14ac:dyDescent="0.3">
      <c r="A125">
        <v>26</v>
      </c>
      <c r="B125">
        <v>2</v>
      </c>
      <c r="C125">
        <v>8</v>
      </c>
      <c r="D125">
        <v>52</v>
      </c>
      <c r="E125">
        <v>1</v>
      </c>
      <c r="F125">
        <v>0.505</v>
      </c>
      <c r="G125">
        <f>VLOOKUP(B125&amp;"_"&amp;C125,'items and disagg data 1'!$P$3:$T$102,5,FALSE)</f>
        <v>3.4356725146198829E-2</v>
      </c>
    </row>
    <row r="126" spans="1:7" x14ac:dyDescent="0.3">
      <c r="A126">
        <v>26</v>
      </c>
      <c r="B126">
        <v>2</v>
      </c>
      <c r="C126">
        <v>8</v>
      </c>
      <c r="D126">
        <v>53</v>
      </c>
      <c r="E126">
        <v>1</v>
      </c>
      <c r="F126">
        <v>0.51500000000000001</v>
      </c>
      <c r="G126">
        <f>VLOOKUP(B126&amp;"_"&amp;C126,'items and disagg data 1'!$P$3:$T$102,5,FALSE)</f>
        <v>3.4356725146198829E-2</v>
      </c>
    </row>
    <row r="127" spans="1:7" x14ac:dyDescent="0.3">
      <c r="A127">
        <v>26</v>
      </c>
      <c r="B127">
        <v>2</v>
      </c>
      <c r="C127">
        <v>8</v>
      </c>
      <c r="D127">
        <v>54</v>
      </c>
      <c r="E127">
        <v>1</v>
      </c>
      <c r="F127">
        <v>0.52500000000000002</v>
      </c>
      <c r="G127">
        <f>VLOOKUP(B127&amp;"_"&amp;C127,'items and disagg data 1'!$P$3:$T$102,5,FALSE)</f>
        <v>3.4356725146198829E-2</v>
      </c>
    </row>
    <row r="128" spans="1:7" x14ac:dyDescent="0.3">
      <c r="A128">
        <v>26</v>
      </c>
      <c r="B128">
        <v>2</v>
      </c>
      <c r="C128">
        <v>9</v>
      </c>
      <c r="D128">
        <v>1</v>
      </c>
      <c r="E128">
        <v>0.93185300000000004</v>
      </c>
      <c r="F128">
        <v>0</v>
      </c>
      <c r="G128">
        <f>VLOOKUP(B128&amp;"_"&amp;C128,'items and disagg data 1'!$P$3:$T$102,5,FALSE)</f>
        <v>0.17836257309941519</v>
      </c>
    </row>
    <row r="129" spans="1:7" x14ac:dyDescent="0.3">
      <c r="A129">
        <v>26</v>
      </c>
      <c r="B129">
        <v>2</v>
      </c>
      <c r="C129">
        <v>9</v>
      </c>
      <c r="D129">
        <v>2</v>
      </c>
      <c r="E129">
        <v>0.93245599999999995</v>
      </c>
      <c r="F129">
        <v>5.0000000000000001E-3</v>
      </c>
      <c r="G129">
        <f>VLOOKUP(B129&amp;"_"&amp;C129,'items and disagg data 1'!$P$3:$T$102,5,FALSE)</f>
        <v>0.17836257309941519</v>
      </c>
    </row>
    <row r="130" spans="1:7" x14ac:dyDescent="0.3">
      <c r="A130">
        <v>26</v>
      </c>
      <c r="B130">
        <v>2</v>
      </c>
      <c r="C130">
        <v>9</v>
      </c>
      <c r="D130">
        <v>3</v>
      </c>
      <c r="E130">
        <v>0.93321399999999999</v>
      </c>
      <c r="F130">
        <v>1.4999999999999999E-2</v>
      </c>
      <c r="G130">
        <f>VLOOKUP(B130&amp;"_"&amp;C130,'items and disagg data 1'!$P$3:$T$102,5,FALSE)</f>
        <v>0.17836257309941519</v>
      </c>
    </row>
    <row r="131" spans="1:7" x14ac:dyDescent="0.3">
      <c r="A131">
        <v>26</v>
      </c>
      <c r="B131">
        <v>2</v>
      </c>
      <c r="C131">
        <v>9</v>
      </c>
      <c r="D131">
        <v>4</v>
      </c>
      <c r="E131">
        <v>0.93415199999999998</v>
      </c>
      <c r="F131">
        <v>2.5000000000000001E-2</v>
      </c>
      <c r="G131">
        <f>VLOOKUP(B131&amp;"_"&amp;C131,'items and disagg data 1'!$P$3:$T$102,5,FALSE)</f>
        <v>0.17836257309941519</v>
      </c>
    </row>
    <row r="132" spans="1:7" x14ac:dyDescent="0.3">
      <c r="A132">
        <v>26</v>
      </c>
      <c r="B132">
        <v>2</v>
      </c>
      <c r="C132">
        <v>9</v>
      </c>
      <c r="D132">
        <v>5</v>
      </c>
      <c r="E132">
        <v>0.93529600000000002</v>
      </c>
      <c r="F132">
        <v>3.5000000000000003E-2</v>
      </c>
      <c r="G132">
        <f>VLOOKUP(B132&amp;"_"&amp;C132,'items and disagg data 1'!$P$3:$T$102,5,FALSE)</f>
        <v>0.17836257309941519</v>
      </c>
    </row>
    <row r="133" spans="1:7" x14ac:dyDescent="0.3">
      <c r="A133">
        <v>26</v>
      </c>
      <c r="B133">
        <v>2</v>
      </c>
      <c r="C133">
        <v>9</v>
      </c>
      <c r="D133">
        <v>6</v>
      </c>
      <c r="E133">
        <v>0.936666</v>
      </c>
      <c r="F133">
        <v>4.4999999999999998E-2</v>
      </c>
      <c r="G133">
        <f>VLOOKUP(B133&amp;"_"&amp;C133,'items and disagg data 1'!$P$3:$T$102,5,FALSE)</f>
        <v>0.17836257309941519</v>
      </c>
    </row>
    <row r="134" spans="1:7" x14ac:dyDescent="0.3">
      <c r="A134">
        <v>26</v>
      </c>
      <c r="B134">
        <v>2</v>
      </c>
      <c r="C134">
        <v>9</v>
      </c>
      <c r="D134">
        <v>7</v>
      </c>
      <c r="E134">
        <v>0.93828100000000003</v>
      </c>
      <c r="F134">
        <v>5.5E-2</v>
      </c>
      <c r="G134">
        <f>VLOOKUP(B134&amp;"_"&amp;C134,'items and disagg data 1'!$P$3:$T$102,5,FALSE)</f>
        <v>0.17836257309941519</v>
      </c>
    </row>
    <row r="135" spans="1:7" x14ac:dyDescent="0.3">
      <c r="A135">
        <v>26</v>
      </c>
      <c r="B135">
        <v>2</v>
      </c>
      <c r="C135">
        <v>9</v>
      </c>
      <c r="D135">
        <v>8</v>
      </c>
      <c r="E135">
        <v>0.94015000000000004</v>
      </c>
      <c r="F135">
        <v>6.5000000000000002E-2</v>
      </c>
      <c r="G135">
        <f>VLOOKUP(B135&amp;"_"&amp;C135,'items and disagg data 1'!$P$3:$T$102,5,FALSE)</f>
        <v>0.17836257309941519</v>
      </c>
    </row>
    <row r="136" spans="1:7" x14ac:dyDescent="0.3">
      <c r="A136">
        <v>26</v>
      </c>
      <c r="B136">
        <v>2</v>
      </c>
      <c r="C136">
        <v>9</v>
      </c>
      <c r="D136">
        <v>9</v>
      </c>
      <c r="E136">
        <v>0.94227700000000003</v>
      </c>
      <c r="F136">
        <v>7.4999999999999997E-2</v>
      </c>
      <c r="G136">
        <f>VLOOKUP(B136&amp;"_"&amp;C136,'items and disagg data 1'!$P$3:$T$102,5,FALSE)</f>
        <v>0.17836257309941519</v>
      </c>
    </row>
    <row r="137" spans="1:7" x14ac:dyDescent="0.3">
      <c r="A137">
        <v>26</v>
      </c>
      <c r="B137">
        <v>2</v>
      </c>
      <c r="C137">
        <v>9</v>
      </c>
      <c r="D137">
        <v>10</v>
      </c>
      <c r="E137">
        <v>0.94465600000000005</v>
      </c>
      <c r="F137">
        <v>8.5000000000000006E-2</v>
      </c>
      <c r="G137">
        <f>VLOOKUP(B137&amp;"_"&amp;C137,'items and disagg data 1'!$P$3:$T$102,5,FALSE)</f>
        <v>0.17836257309941519</v>
      </c>
    </row>
    <row r="138" spans="1:7" x14ac:dyDescent="0.3">
      <c r="A138">
        <v>26</v>
      </c>
      <c r="B138">
        <v>2</v>
      </c>
      <c r="C138">
        <v>9</v>
      </c>
      <c r="D138">
        <v>11</v>
      </c>
      <c r="E138">
        <v>0.94727300000000003</v>
      </c>
      <c r="F138">
        <v>9.5000000000000001E-2</v>
      </c>
      <c r="G138">
        <f>VLOOKUP(B138&amp;"_"&amp;C138,'items and disagg data 1'!$P$3:$T$102,5,FALSE)</f>
        <v>0.17836257309941519</v>
      </c>
    </row>
    <row r="139" spans="1:7" x14ac:dyDescent="0.3">
      <c r="A139">
        <v>26</v>
      </c>
      <c r="B139">
        <v>2</v>
      </c>
      <c r="C139">
        <v>9</v>
      </c>
      <c r="D139">
        <v>12</v>
      </c>
      <c r="E139">
        <v>0.950102</v>
      </c>
      <c r="F139">
        <v>0.105</v>
      </c>
      <c r="G139">
        <f>VLOOKUP(B139&amp;"_"&amp;C139,'items and disagg data 1'!$P$3:$T$102,5,FALSE)</f>
        <v>0.17836257309941519</v>
      </c>
    </row>
    <row r="140" spans="1:7" x14ac:dyDescent="0.3">
      <c r="A140">
        <v>26</v>
      </c>
      <c r="B140">
        <v>2</v>
      </c>
      <c r="C140">
        <v>9</v>
      </c>
      <c r="D140">
        <v>13</v>
      </c>
      <c r="E140">
        <v>0.95311199999999996</v>
      </c>
      <c r="F140">
        <v>0.115</v>
      </c>
      <c r="G140">
        <f>VLOOKUP(B140&amp;"_"&amp;C140,'items and disagg data 1'!$P$3:$T$102,5,FALSE)</f>
        <v>0.17836257309941519</v>
      </c>
    </row>
    <row r="141" spans="1:7" x14ac:dyDescent="0.3">
      <c r="A141">
        <v>26</v>
      </c>
      <c r="B141">
        <v>2</v>
      </c>
      <c r="C141">
        <v>9</v>
      </c>
      <c r="D141">
        <v>14</v>
      </c>
      <c r="E141">
        <v>0.95626100000000003</v>
      </c>
      <c r="F141">
        <v>0.125</v>
      </c>
      <c r="G141">
        <f>VLOOKUP(B141&amp;"_"&amp;C141,'items and disagg data 1'!$P$3:$T$102,5,FALSE)</f>
        <v>0.17836257309941519</v>
      </c>
    </row>
    <row r="142" spans="1:7" x14ac:dyDescent="0.3">
      <c r="A142">
        <v>26</v>
      </c>
      <c r="B142">
        <v>2</v>
      </c>
      <c r="C142">
        <v>9</v>
      </c>
      <c r="D142">
        <v>15</v>
      </c>
      <c r="E142">
        <v>0.959507</v>
      </c>
      <c r="F142">
        <v>0.13500000000000001</v>
      </c>
      <c r="G142">
        <f>VLOOKUP(B142&amp;"_"&amp;C142,'items and disagg data 1'!$P$3:$T$102,5,FALSE)</f>
        <v>0.17836257309941519</v>
      </c>
    </row>
    <row r="143" spans="1:7" x14ac:dyDescent="0.3">
      <c r="A143">
        <v>26</v>
      </c>
      <c r="B143">
        <v>2</v>
      </c>
      <c r="C143">
        <v>9</v>
      </c>
      <c r="D143">
        <v>16</v>
      </c>
      <c r="E143">
        <v>0.96280100000000002</v>
      </c>
      <c r="F143">
        <v>0.14499999999999999</v>
      </c>
      <c r="G143">
        <f>VLOOKUP(B143&amp;"_"&amp;C143,'items and disagg data 1'!$P$3:$T$102,5,FALSE)</f>
        <v>0.17836257309941519</v>
      </c>
    </row>
    <row r="144" spans="1:7" x14ac:dyDescent="0.3">
      <c r="A144">
        <v>26</v>
      </c>
      <c r="B144">
        <v>2</v>
      </c>
      <c r="C144">
        <v>9</v>
      </c>
      <c r="D144">
        <v>17</v>
      </c>
      <c r="E144">
        <v>0.96609699999999998</v>
      </c>
      <c r="F144">
        <v>0.155</v>
      </c>
      <c r="G144">
        <f>VLOOKUP(B144&amp;"_"&amp;C144,'items and disagg data 1'!$P$3:$T$102,5,FALSE)</f>
        <v>0.17836257309941519</v>
      </c>
    </row>
    <row r="145" spans="1:7" x14ac:dyDescent="0.3">
      <c r="A145">
        <v>26</v>
      </c>
      <c r="B145">
        <v>2</v>
      </c>
      <c r="C145">
        <v>9</v>
      </c>
      <c r="D145">
        <v>18</v>
      </c>
      <c r="E145">
        <v>0.96934799999999999</v>
      </c>
      <c r="F145">
        <v>0.16500000000000001</v>
      </c>
      <c r="G145">
        <f>VLOOKUP(B145&amp;"_"&amp;C145,'items and disagg data 1'!$P$3:$T$102,5,FALSE)</f>
        <v>0.17836257309941519</v>
      </c>
    </row>
    <row r="146" spans="1:7" x14ac:dyDescent="0.3">
      <c r="A146">
        <v>26</v>
      </c>
      <c r="B146">
        <v>2</v>
      </c>
      <c r="C146">
        <v>9</v>
      </c>
      <c r="D146">
        <v>19</v>
      </c>
      <c r="E146">
        <v>0.97251200000000004</v>
      </c>
      <c r="F146">
        <v>0.17499999999999999</v>
      </c>
      <c r="G146">
        <f>VLOOKUP(B146&amp;"_"&amp;C146,'items and disagg data 1'!$P$3:$T$102,5,FALSE)</f>
        <v>0.17836257309941519</v>
      </c>
    </row>
    <row r="147" spans="1:7" x14ac:dyDescent="0.3">
      <c r="A147">
        <v>26</v>
      </c>
      <c r="B147">
        <v>2</v>
      </c>
      <c r="C147">
        <v>9</v>
      </c>
      <c r="D147">
        <v>20</v>
      </c>
      <c r="E147">
        <v>0.97555199999999997</v>
      </c>
      <c r="F147">
        <v>0.185</v>
      </c>
      <c r="G147">
        <f>VLOOKUP(B147&amp;"_"&amp;C147,'items and disagg data 1'!$P$3:$T$102,5,FALSE)</f>
        <v>0.17836257309941519</v>
      </c>
    </row>
    <row r="148" spans="1:7" x14ac:dyDescent="0.3">
      <c r="A148">
        <v>26</v>
      </c>
      <c r="B148">
        <v>2</v>
      </c>
      <c r="C148">
        <v>9</v>
      </c>
      <c r="D148">
        <v>21</v>
      </c>
      <c r="E148">
        <v>0.97843599999999997</v>
      </c>
      <c r="F148">
        <v>0.19500000000000001</v>
      </c>
      <c r="G148">
        <f>VLOOKUP(B148&amp;"_"&amp;C148,'items and disagg data 1'!$P$3:$T$102,5,FALSE)</f>
        <v>0.17836257309941519</v>
      </c>
    </row>
    <row r="149" spans="1:7" x14ac:dyDescent="0.3">
      <c r="A149">
        <v>26</v>
      </c>
      <c r="B149">
        <v>2</v>
      </c>
      <c r="C149">
        <v>9</v>
      </c>
      <c r="D149">
        <v>22</v>
      </c>
      <c r="E149">
        <v>0.98113799999999995</v>
      </c>
      <c r="F149">
        <v>0.20499999999999999</v>
      </c>
      <c r="G149">
        <f>VLOOKUP(B149&amp;"_"&amp;C149,'items and disagg data 1'!$P$3:$T$102,5,FALSE)</f>
        <v>0.17836257309941519</v>
      </c>
    </row>
    <row r="150" spans="1:7" x14ac:dyDescent="0.3">
      <c r="A150">
        <v>26</v>
      </c>
      <c r="B150">
        <v>2</v>
      </c>
      <c r="C150">
        <v>9</v>
      </c>
      <c r="D150">
        <v>23</v>
      </c>
      <c r="E150">
        <v>0.98364200000000002</v>
      </c>
      <c r="F150">
        <v>0.215</v>
      </c>
      <c r="G150">
        <f>VLOOKUP(B150&amp;"_"&amp;C150,'items and disagg data 1'!$P$3:$T$102,5,FALSE)</f>
        <v>0.17836257309941519</v>
      </c>
    </row>
    <row r="151" spans="1:7" x14ac:dyDescent="0.3">
      <c r="A151">
        <v>26</v>
      </c>
      <c r="B151">
        <v>2</v>
      </c>
      <c r="C151">
        <v>9</v>
      </c>
      <c r="D151">
        <v>24</v>
      </c>
      <c r="E151">
        <v>0.98593299999999995</v>
      </c>
      <c r="F151">
        <v>0.22500000000000001</v>
      </c>
      <c r="G151">
        <f>VLOOKUP(B151&amp;"_"&amp;C151,'items and disagg data 1'!$P$3:$T$102,5,FALSE)</f>
        <v>0.17836257309941519</v>
      </c>
    </row>
    <row r="152" spans="1:7" x14ac:dyDescent="0.3">
      <c r="A152">
        <v>26</v>
      </c>
      <c r="B152">
        <v>2</v>
      </c>
      <c r="C152">
        <v>9</v>
      </c>
      <c r="D152">
        <v>25</v>
      </c>
      <c r="E152">
        <v>0.988008</v>
      </c>
      <c r="F152">
        <v>0.23499999999999999</v>
      </c>
      <c r="G152">
        <f>VLOOKUP(B152&amp;"_"&amp;C152,'items and disagg data 1'!$P$3:$T$102,5,FALSE)</f>
        <v>0.17836257309941519</v>
      </c>
    </row>
    <row r="153" spans="1:7" x14ac:dyDescent="0.3">
      <c r="A153">
        <v>26</v>
      </c>
      <c r="B153">
        <v>2</v>
      </c>
      <c r="C153">
        <v>9</v>
      </c>
      <c r="D153">
        <v>26</v>
      </c>
      <c r="E153">
        <v>0.98986499999999999</v>
      </c>
      <c r="F153">
        <v>0.245</v>
      </c>
      <c r="G153">
        <f>VLOOKUP(B153&amp;"_"&amp;C153,'items and disagg data 1'!$P$3:$T$102,5,FALSE)</f>
        <v>0.17836257309941519</v>
      </c>
    </row>
    <row r="154" spans="1:7" x14ac:dyDescent="0.3">
      <c r="A154">
        <v>26</v>
      </c>
      <c r="B154">
        <v>2</v>
      </c>
      <c r="C154">
        <v>9</v>
      </c>
      <c r="D154">
        <v>27</v>
      </c>
      <c r="E154">
        <v>0.99150899999999997</v>
      </c>
      <c r="F154">
        <v>0.255</v>
      </c>
      <c r="G154">
        <f>VLOOKUP(B154&amp;"_"&amp;C154,'items and disagg data 1'!$P$3:$T$102,5,FALSE)</f>
        <v>0.17836257309941519</v>
      </c>
    </row>
    <row r="155" spans="1:7" x14ac:dyDescent="0.3">
      <c r="A155">
        <v>26</v>
      </c>
      <c r="B155">
        <v>2</v>
      </c>
      <c r="C155">
        <v>9</v>
      </c>
      <c r="D155">
        <v>28</v>
      </c>
      <c r="E155">
        <v>0.99294899999999997</v>
      </c>
      <c r="F155">
        <v>0.26500000000000001</v>
      </c>
      <c r="G155">
        <f>VLOOKUP(B155&amp;"_"&amp;C155,'items and disagg data 1'!$P$3:$T$102,5,FALSE)</f>
        <v>0.17836257309941519</v>
      </c>
    </row>
    <row r="156" spans="1:7" x14ac:dyDescent="0.3">
      <c r="A156">
        <v>26</v>
      </c>
      <c r="B156">
        <v>2</v>
      </c>
      <c r="C156">
        <v>9</v>
      </c>
      <c r="D156">
        <v>29</v>
      </c>
      <c r="E156">
        <v>0.994197</v>
      </c>
      <c r="F156">
        <v>0.27500000000000002</v>
      </c>
      <c r="G156">
        <f>VLOOKUP(B156&amp;"_"&amp;C156,'items and disagg data 1'!$P$3:$T$102,5,FALSE)</f>
        <v>0.17836257309941519</v>
      </c>
    </row>
    <row r="157" spans="1:7" x14ac:dyDescent="0.3">
      <c r="A157">
        <v>26</v>
      </c>
      <c r="B157">
        <v>2</v>
      </c>
      <c r="C157">
        <v>9</v>
      </c>
      <c r="D157">
        <v>30</v>
      </c>
      <c r="E157">
        <v>0.99526599999999998</v>
      </c>
      <c r="F157">
        <v>0.28499999999999998</v>
      </c>
      <c r="G157">
        <f>VLOOKUP(B157&amp;"_"&amp;C157,'items and disagg data 1'!$P$3:$T$102,5,FALSE)</f>
        <v>0.17836257309941519</v>
      </c>
    </row>
    <row r="158" spans="1:7" x14ac:dyDescent="0.3">
      <c r="A158">
        <v>26</v>
      </c>
      <c r="B158">
        <v>2</v>
      </c>
      <c r="C158">
        <v>9</v>
      </c>
      <c r="D158">
        <v>31</v>
      </c>
      <c r="E158">
        <v>0.99617299999999998</v>
      </c>
      <c r="F158">
        <v>0.29499999999999998</v>
      </c>
      <c r="G158">
        <f>VLOOKUP(B158&amp;"_"&amp;C158,'items and disagg data 1'!$P$3:$T$102,5,FALSE)</f>
        <v>0.17836257309941519</v>
      </c>
    </row>
    <row r="159" spans="1:7" x14ac:dyDescent="0.3">
      <c r="A159">
        <v>26</v>
      </c>
      <c r="B159">
        <v>2</v>
      </c>
      <c r="C159">
        <v>9</v>
      </c>
      <c r="D159">
        <v>32</v>
      </c>
      <c r="E159">
        <v>0.99693399999999999</v>
      </c>
      <c r="F159">
        <v>0.30499999999999999</v>
      </c>
      <c r="G159">
        <f>VLOOKUP(B159&amp;"_"&amp;C159,'items and disagg data 1'!$P$3:$T$102,5,FALSE)</f>
        <v>0.17836257309941519</v>
      </c>
    </row>
    <row r="160" spans="1:7" x14ac:dyDescent="0.3">
      <c r="A160">
        <v>26</v>
      </c>
      <c r="B160">
        <v>2</v>
      </c>
      <c r="C160">
        <v>9</v>
      </c>
      <c r="D160">
        <v>33</v>
      </c>
      <c r="E160">
        <v>0.99756699999999998</v>
      </c>
      <c r="F160">
        <v>0.315</v>
      </c>
      <c r="G160">
        <f>VLOOKUP(B160&amp;"_"&amp;C160,'items and disagg data 1'!$P$3:$T$102,5,FALSE)</f>
        <v>0.17836257309941519</v>
      </c>
    </row>
    <row r="161" spans="1:7" x14ac:dyDescent="0.3">
      <c r="A161">
        <v>26</v>
      </c>
      <c r="B161">
        <v>2</v>
      </c>
      <c r="C161">
        <v>9</v>
      </c>
      <c r="D161">
        <v>34</v>
      </c>
      <c r="E161">
        <v>0.99808600000000003</v>
      </c>
      <c r="F161">
        <v>0.32500000000000001</v>
      </c>
      <c r="G161">
        <f>VLOOKUP(B161&amp;"_"&amp;C161,'items and disagg data 1'!$P$3:$T$102,5,FALSE)</f>
        <v>0.17836257309941519</v>
      </c>
    </row>
    <row r="162" spans="1:7" x14ac:dyDescent="0.3">
      <c r="A162">
        <v>26</v>
      </c>
      <c r="B162">
        <v>2</v>
      </c>
      <c r="C162">
        <v>9</v>
      </c>
      <c r="D162">
        <v>35</v>
      </c>
      <c r="E162">
        <v>0.99850899999999998</v>
      </c>
      <c r="F162">
        <v>0.33500000000000002</v>
      </c>
      <c r="G162">
        <f>VLOOKUP(B162&amp;"_"&amp;C162,'items and disagg data 1'!$P$3:$T$102,5,FALSE)</f>
        <v>0.17836257309941519</v>
      </c>
    </row>
    <row r="163" spans="1:7" x14ac:dyDescent="0.3">
      <c r="A163">
        <v>26</v>
      </c>
      <c r="B163">
        <v>2</v>
      </c>
      <c r="C163">
        <v>9</v>
      </c>
      <c r="D163">
        <v>36</v>
      </c>
      <c r="E163">
        <v>0.99884899999999999</v>
      </c>
      <c r="F163">
        <v>0.34499999999999997</v>
      </c>
      <c r="G163">
        <f>VLOOKUP(B163&amp;"_"&amp;C163,'items and disagg data 1'!$P$3:$T$102,5,FALSE)</f>
        <v>0.17836257309941519</v>
      </c>
    </row>
    <row r="164" spans="1:7" x14ac:dyDescent="0.3">
      <c r="A164">
        <v>26</v>
      </c>
      <c r="B164">
        <v>2</v>
      </c>
      <c r="C164">
        <v>9</v>
      </c>
      <c r="D164">
        <v>37</v>
      </c>
      <c r="E164">
        <v>0.99912000000000001</v>
      </c>
      <c r="F164">
        <v>0.35499999999999998</v>
      </c>
      <c r="G164">
        <f>VLOOKUP(B164&amp;"_"&amp;C164,'items and disagg data 1'!$P$3:$T$102,5,FALSE)</f>
        <v>0.17836257309941519</v>
      </c>
    </row>
    <row r="165" spans="1:7" x14ac:dyDescent="0.3">
      <c r="A165">
        <v>26</v>
      </c>
      <c r="B165">
        <v>2</v>
      </c>
      <c r="C165">
        <v>9</v>
      </c>
      <c r="D165">
        <v>38</v>
      </c>
      <c r="E165">
        <v>0.99933300000000003</v>
      </c>
      <c r="F165">
        <v>0.36499999999999999</v>
      </c>
      <c r="G165">
        <f>VLOOKUP(B165&amp;"_"&amp;C165,'items and disagg data 1'!$P$3:$T$102,5,FALSE)</f>
        <v>0.17836257309941519</v>
      </c>
    </row>
    <row r="166" spans="1:7" x14ac:dyDescent="0.3">
      <c r="A166">
        <v>26</v>
      </c>
      <c r="B166">
        <v>2</v>
      </c>
      <c r="C166">
        <v>9</v>
      </c>
      <c r="D166">
        <v>39</v>
      </c>
      <c r="E166">
        <v>0.99949900000000003</v>
      </c>
      <c r="F166">
        <v>0.375</v>
      </c>
      <c r="G166">
        <f>VLOOKUP(B166&amp;"_"&amp;C166,'items and disagg data 1'!$P$3:$T$102,5,FALSE)</f>
        <v>0.17836257309941519</v>
      </c>
    </row>
    <row r="167" spans="1:7" x14ac:dyDescent="0.3">
      <c r="A167">
        <v>26</v>
      </c>
      <c r="B167">
        <v>2</v>
      </c>
      <c r="C167">
        <v>9</v>
      </c>
      <c r="D167">
        <v>40</v>
      </c>
      <c r="E167">
        <v>0.99962799999999996</v>
      </c>
      <c r="F167">
        <v>0.38500000000000001</v>
      </c>
      <c r="G167">
        <f>VLOOKUP(B167&amp;"_"&amp;C167,'items and disagg data 1'!$P$3:$T$102,5,FALSE)</f>
        <v>0.17836257309941519</v>
      </c>
    </row>
    <row r="168" spans="1:7" x14ac:dyDescent="0.3">
      <c r="A168">
        <v>26</v>
      </c>
      <c r="B168">
        <v>2</v>
      </c>
      <c r="C168">
        <v>9</v>
      </c>
      <c r="D168">
        <v>41</v>
      </c>
      <c r="E168">
        <v>0.999726</v>
      </c>
      <c r="F168">
        <v>0.39500000000000002</v>
      </c>
      <c r="G168">
        <f>VLOOKUP(B168&amp;"_"&amp;C168,'items and disagg data 1'!$P$3:$T$102,5,FALSE)</f>
        <v>0.17836257309941519</v>
      </c>
    </row>
    <row r="169" spans="1:7" x14ac:dyDescent="0.3">
      <c r="A169">
        <v>26</v>
      </c>
      <c r="B169">
        <v>2</v>
      </c>
      <c r="C169">
        <v>9</v>
      </c>
      <c r="D169">
        <v>42</v>
      </c>
      <c r="E169">
        <v>0.99980000000000002</v>
      </c>
      <c r="F169">
        <v>0.40500000000000003</v>
      </c>
      <c r="G169">
        <f>VLOOKUP(B169&amp;"_"&amp;C169,'items and disagg data 1'!$P$3:$T$102,5,FALSE)</f>
        <v>0.17836257309941519</v>
      </c>
    </row>
    <row r="170" spans="1:7" x14ac:dyDescent="0.3">
      <c r="A170">
        <v>26</v>
      </c>
      <c r="B170">
        <v>2</v>
      </c>
      <c r="C170">
        <v>9</v>
      </c>
      <c r="D170">
        <v>43</v>
      </c>
      <c r="E170">
        <v>0.99985599999999997</v>
      </c>
      <c r="F170">
        <v>0.41499999999999998</v>
      </c>
      <c r="G170">
        <f>VLOOKUP(B170&amp;"_"&amp;C170,'items and disagg data 1'!$P$3:$T$102,5,FALSE)</f>
        <v>0.17836257309941519</v>
      </c>
    </row>
    <row r="171" spans="1:7" x14ac:dyDescent="0.3">
      <c r="A171">
        <v>26</v>
      </c>
      <c r="B171">
        <v>2</v>
      </c>
      <c r="C171">
        <v>9</v>
      </c>
      <c r="D171">
        <v>44</v>
      </c>
      <c r="E171">
        <v>0.99989700000000004</v>
      </c>
      <c r="F171">
        <v>0.42499999999999999</v>
      </c>
      <c r="G171">
        <f>VLOOKUP(B171&amp;"_"&amp;C171,'items and disagg data 1'!$P$3:$T$102,5,FALSE)</f>
        <v>0.17836257309941519</v>
      </c>
    </row>
    <row r="172" spans="1:7" x14ac:dyDescent="0.3">
      <c r="A172">
        <v>26</v>
      </c>
      <c r="B172">
        <v>2</v>
      </c>
      <c r="C172">
        <v>9</v>
      </c>
      <c r="D172">
        <v>45</v>
      </c>
      <c r="E172">
        <v>0.99992700000000001</v>
      </c>
      <c r="F172">
        <v>0.435</v>
      </c>
      <c r="G172">
        <f>VLOOKUP(B172&amp;"_"&amp;C172,'items and disagg data 1'!$P$3:$T$102,5,FALSE)</f>
        <v>0.17836257309941519</v>
      </c>
    </row>
    <row r="173" spans="1:7" x14ac:dyDescent="0.3">
      <c r="A173">
        <v>26</v>
      </c>
      <c r="B173">
        <v>2</v>
      </c>
      <c r="C173">
        <v>9</v>
      </c>
      <c r="D173">
        <v>46</v>
      </c>
      <c r="E173">
        <v>0.99994899999999998</v>
      </c>
      <c r="F173">
        <v>0.44500000000000001</v>
      </c>
      <c r="G173">
        <f>VLOOKUP(B173&amp;"_"&amp;C173,'items and disagg data 1'!$P$3:$T$102,5,FALSE)</f>
        <v>0.17836257309941519</v>
      </c>
    </row>
    <row r="174" spans="1:7" x14ac:dyDescent="0.3">
      <c r="A174">
        <v>26</v>
      </c>
      <c r="B174">
        <v>2</v>
      </c>
      <c r="C174">
        <v>9</v>
      </c>
      <c r="D174">
        <v>47</v>
      </c>
      <c r="E174">
        <v>0.99996499999999999</v>
      </c>
      <c r="F174">
        <v>0.45500000000000002</v>
      </c>
      <c r="G174">
        <f>VLOOKUP(B174&amp;"_"&amp;C174,'items and disagg data 1'!$P$3:$T$102,5,FALSE)</f>
        <v>0.17836257309941519</v>
      </c>
    </row>
    <row r="175" spans="1:7" x14ac:dyDescent="0.3">
      <c r="A175">
        <v>26</v>
      </c>
      <c r="B175">
        <v>2</v>
      </c>
      <c r="C175">
        <v>9</v>
      </c>
      <c r="D175">
        <v>48</v>
      </c>
      <c r="E175">
        <v>0.99997599999999998</v>
      </c>
      <c r="F175">
        <v>0.46500000000000002</v>
      </c>
      <c r="G175">
        <f>VLOOKUP(B175&amp;"_"&amp;C175,'items and disagg data 1'!$P$3:$T$102,5,FALSE)</f>
        <v>0.17836257309941519</v>
      </c>
    </row>
    <row r="176" spans="1:7" x14ac:dyDescent="0.3">
      <c r="A176">
        <v>26</v>
      </c>
      <c r="B176">
        <v>2</v>
      </c>
      <c r="C176">
        <v>9</v>
      </c>
      <c r="D176">
        <v>49</v>
      </c>
      <c r="E176">
        <v>0.99998299999999996</v>
      </c>
      <c r="F176">
        <v>0.47499999999999998</v>
      </c>
      <c r="G176">
        <f>VLOOKUP(B176&amp;"_"&amp;C176,'items and disagg data 1'!$P$3:$T$102,5,FALSE)</f>
        <v>0.17836257309941519</v>
      </c>
    </row>
    <row r="177" spans="1:7" x14ac:dyDescent="0.3">
      <c r="A177">
        <v>26</v>
      </c>
      <c r="B177">
        <v>2</v>
      </c>
      <c r="C177">
        <v>9</v>
      </c>
      <c r="D177">
        <v>50</v>
      </c>
      <c r="E177">
        <v>0.99998900000000002</v>
      </c>
      <c r="F177">
        <v>0.48499999999999999</v>
      </c>
      <c r="G177">
        <f>VLOOKUP(B177&amp;"_"&amp;C177,'items and disagg data 1'!$P$3:$T$102,5,FALSE)</f>
        <v>0.17836257309941519</v>
      </c>
    </row>
    <row r="178" spans="1:7" x14ac:dyDescent="0.3">
      <c r="A178">
        <v>26</v>
      </c>
      <c r="B178">
        <v>2</v>
      </c>
      <c r="C178">
        <v>9</v>
      </c>
      <c r="D178">
        <v>51</v>
      </c>
      <c r="E178">
        <v>0.99999300000000002</v>
      </c>
      <c r="F178">
        <v>0.495</v>
      </c>
      <c r="G178">
        <f>VLOOKUP(B178&amp;"_"&amp;C178,'items and disagg data 1'!$P$3:$T$102,5,FALSE)</f>
        <v>0.17836257309941519</v>
      </c>
    </row>
    <row r="179" spans="1:7" x14ac:dyDescent="0.3">
      <c r="A179">
        <v>26</v>
      </c>
      <c r="B179">
        <v>2</v>
      </c>
      <c r="C179">
        <v>9</v>
      </c>
      <c r="D179">
        <v>52</v>
      </c>
      <c r="E179">
        <v>0.99999499999999997</v>
      </c>
      <c r="F179">
        <v>0.505</v>
      </c>
      <c r="G179">
        <f>VLOOKUP(B179&amp;"_"&amp;C179,'items and disagg data 1'!$P$3:$T$102,5,FALSE)</f>
        <v>0.17836257309941519</v>
      </c>
    </row>
    <row r="180" spans="1:7" x14ac:dyDescent="0.3">
      <c r="A180">
        <v>26</v>
      </c>
      <c r="B180">
        <v>2</v>
      </c>
      <c r="C180">
        <v>9</v>
      </c>
      <c r="D180">
        <v>53</v>
      </c>
      <c r="E180">
        <v>0.99999700000000002</v>
      </c>
      <c r="F180">
        <v>0.51500000000000001</v>
      </c>
      <c r="G180">
        <f>VLOOKUP(B180&amp;"_"&amp;C180,'items and disagg data 1'!$P$3:$T$102,5,FALSE)</f>
        <v>0.17836257309941519</v>
      </c>
    </row>
    <row r="181" spans="1:7" x14ac:dyDescent="0.3">
      <c r="A181">
        <v>26</v>
      </c>
      <c r="B181">
        <v>2</v>
      </c>
      <c r="C181">
        <v>9</v>
      </c>
      <c r="D181">
        <v>54</v>
      </c>
      <c r="E181">
        <v>0.99999800000000005</v>
      </c>
      <c r="F181">
        <v>0.52500000000000002</v>
      </c>
      <c r="G181">
        <f>VLOOKUP(B181&amp;"_"&amp;C181,'items and disagg data 1'!$P$3:$T$102,5,FALSE)</f>
        <v>0.17836257309941519</v>
      </c>
    </row>
    <row r="182" spans="1:7" x14ac:dyDescent="0.3">
      <c r="A182">
        <v>26</v>
      </c>
      <c r="B182">
        <v>2</v>
      </c>
      <c r="C182">
        <v>9</v>
      </c>
      <c r="D182">
        <v>55</v>
      </c>
      <c r="E182">
        <v>0.99999899999999997</v>
      </c>
      <c r="F182">
        <v>0.53500000000000003</v>
      </c>
      <c r="G182">
        <f>VLOOKUP(B182&amp;"_"&amp;C182,'items and disagg data 1'!$P$3:$T$102,5,FALSE)</f>
        <v>0.17836257309941519</v>
      </c>
    </row>
    <row r="183" spans="1:7" x14ac:dyDescent="0.3">
      <c r="A183">
        <v>26</v>
      </c>
      <c r="B183">
        <v>2</v>
      </c>
      <c r="C183">
        <v>9</v>
      </c>
      <c r="D183">
        <v>56</v>
      </c>
      <c r="E183">
        <v>0.99999899999999997</v>
      </c>
      <c r="F183">
        <v>0.54500000000000004</v>
      </c>
      <c r="G183">
        <f>VLOOKUP(B183&amp;"_"&amp;C183,'items and disagg data 1'!$P$3:$T$102,5,FALSE)</f>
        <v>0.17836257309941519</v>
      </c>
    </row>
    <row r="184" spans="1:7" x14ac:dyDescent="0.3">
      <c r="A184">
        <v>26</v>
      </c>
      <c r="B184">
        <v>2</v>
      </c>
      <c r="C184">
        <v>9</v>
      </c>
      <c r="D184">
        <v>57</v>
      </c>
      <c r="E184">
        <v>0.99999899999999997</v>
      </c>
      <c r="F184">
        <v>0.55500000000000005</v>
      </c>
      <c r="G184">
        <f>VLOOKUP(B184&amp;"_"&amp;C184,'items and disagg data 1'!$P$3:$T$102,5,FALSE)</f>
        <v>0.17836257309941519</v>
      </c>
    </row>
    <row r="185" spans="1:7" x14ac:dyDescent="0.3">
      <c r="A185">
        <v>26</v>
      </c>
      <c r="B185">
        <v>2</v>
      </c>
      <c r="C185">
        <v>9</v>
      </c>
      <c r="D185">
        <v>58</v>
      </c>
      <c r="E185">
        <v>1</v>
      </c>
      <c r="F185">
        <v>0.56499999999999995</v>
      </c>
      <c r="G185">
        <f>VLOOKUP(B185&amp;"_"&amp;C185,'items and disagg data 1'!$P$3:$T$102,5,FALSE)</f>
        <v>0.17836257309941519</v>
      </c>
    </row>
    <row r="186" spans="1:7" x14ac:dyDescent="0.3">
      <c r="A186">
        <v>26</v>
      </c>
      <c r="B186">
        <v>2</v>
      </c>
      <c r="C186">
        <v>9</v>
      </c>
      <c r="D186">
        <v>59</v>
      </c>
      <c r="E186">
        <v>1</v>
      </c>
      <c r="F186">
        <v>0.57499999999999996</v>
      </c>
      <c r="G186">
        <f>VLOOKUP(B186&amp;"_"&amp;C186,'items and disagg data 1'!$P$3:$T$102,5,FALSE)</f>
        <v>0.17836257309941519</v>
      </c>
    </row>
    <row r="187" spans="1:7" x14ac:dyDescent="0.3">
      <c r="A187">
        <v>26</v>
      </c>
      <c r="B187">
        <v>2</v>
      </c>
      <c r="C187">
        <v>9</v>
      </c>
      <c r="D187">
        <v>60</v>
      </c>
      <c r="E187">
        <v>1</v>
      </c>
      <c r="F187">
        <v>0.58499999999999996</v>
      </c>
      <c r="G187">
        <f>VLOOKUP(B187&amp;"_"&amp;C187,'items and disagg data 1'!$P$3:$T$102,5,FALSE)</f>
        <v>0.17836257309941519</v>
      </c>
    </row>
    <row r="188" spans="1:7" x14ac:dyDescent="0.3">
      <c r="A188">
        <v>26</v>
      </c>
      <c r="B188">
        <v>2</v>
      </c>
      <c r="C188">
        <v>9</v>
      </c>
      <c r="D188">
        <v>61</v>
      </c>
      <c r="E188">
        <v>1</v>
      </c>
      <c r="F188">
        <v>0.59499999999999997</v>
      </c>
      <c r="G188">
        <f>VLOOKUP(B188&amp;"_"&amp;C188,'items and disagg data 1'!$P$3:$T$102,5,FALSE)</f>
        <v>0.17836257309941519</v>
      </c>
    </row>
    <row r="189" spans="1:7" x14ac:dyDescent="0.3">
      <c r="A189">
        <v>26</v>
      </c>
      <c r="B189">
        <v>2</v>
      </c>
      <c r="C189">
        <v>9</v>
      </c>
      <c r="D189">
        <v>62</v>
      </c>
      <c r="E189">
        <v>1</v>
      </c>
      <c r="F189">
        <v>0.60499999999999998</v>
      </c>
      <c r="G189">
        <f>VLOOKUP(B189&amp;"_"&amp;C189,'items and disagg data 1'!$P$3:$T$102,5,FALSE)</f>
        <v>0.17836257309941519</v>
      </c>
    </row>
    <row r="190" spans="1:7" x14ac:dyDescent="0.3">
      <c r="A190">
        <v>26</v>
      </c>
      <c r="B190">
        <v>2</v>
      </c>
      <c r="C190">
        <v>10</v>
      </c>
      <c r="D190">
        <v>1</v>
      </c>
      <c r="E190">
        <v>0.93</v>
      </c>
      <c r="F190">
        <v>0</v>
      </c>
      <c r="G190">
        <f>VLOOKUP(B190&amp;"_"&amp;C190,'items and disagg data 1'!$P$3:$T$102,5,FALSE)</f>
        <v>0.17397660818713451</v>
      </c>
    </row>
    <row r="191" spans="1:7" x14ac:dyDescent="0.3">
      <c r="A191">
        <v>26</v>
      </c>
      <c r="B191">
        <v>2</v>
      </c>
      <c r="C191">
        <v>10</v>
      </c>
      <c r="D191">
        <v>2</v>
      </c>
      <c r="E191">
        <v>0.93</v>
      </c>
      <c r="F191">
        <v>5.0000000000000001E-3</v>
      </c>
      <c r="G191">
        <f>VLOOKUP(B191&amp;"_"&amp;C191,'items and disagg data 1'!$P$3:$T$102,5,FALSE)</f>
        <v>0.17397660818713451</v>
      </c>
    </row>
    <row r="192" spans="1:7" x14ac:dyDescent="0.3">
      <c r="A192">
        <v>26</v>
      </c>
      <c r="B192">
        <v>2</v>
      </c>
      <c r="C192">
        <v>10</v>
      </c>
      <c r="D192">
        <v>3</v>
      </c>
      <c r="E192">
        <v>0.93</v>
      </c>
      <c r="F192">
        <v>1.4999999999999999E-2</v>
      </c>
      <c r="G192">
        <f>VLOOKUP(B192&amp;"_"&amp;C192,'items and disagg data 1'!$P$3:$T$102,5,FALSE)</f>
        <v>0.17397660818713451</v>
      </c>
    </row>
    <row r="193" spans="1:7" x14ac:dyDescent="0.3">
      <c r="A193">
        <v>26</v>
      </c>
      <c r="B193">
        <v>2</v>
      </c>
      <c r="C193">
        <v>10</v>
      </c>
      <c r="D193">
        <v>4</v>
      </c>
      <c r="E193">
        <v>0.93</v>
      </c>
      <c r="F193">
        <v>2.5000000000000001E-2</v>
      </c>
      <c r="G193">
        <f>VLOOKUP(B193&amp;"_"&amp;C193,'items and disagg data 1'!$P$3:$T$102,5,FALSE)</f>
        <v>0.17397660818713451</v>
      </c>
    </row>
    <row r="194" spans="1:7" x14ac:dyDescent="0.3">
      <c r="A194">
        <v>26</v>
      </c>
      <c r="B194">
        <v>2</v>
      </c>
      <c r="C194">
        <v>10</v>
      </c>
      <c r="D194">
        <v>5</v>
      </c>
      <c r="E194">
        <v>0.93</v>
      </c>
      <c r="F194">
        <v>3.5000000000000003E-2</v>
      </c>
      <c r="G194">
        <f>VLOOKUP(B194&amp;"_"&amp;C194,'items and disagg data 1'!$P$3:$T$102,5,FALSE)</f>
        <v>0.17397660818713451</v>
      </c>
    </row>
    <row r="195" spans="1:7" x14ac:dyDescent="0.3">
      <c r="A195">
        <v>26</v>
      </c>
      <c r="B195">
        <v>2</v>
      </c>
      <c r="C195">
        <v>10</v>
      </c>
      <c r="D195">
        <v>6</v>
      </c>
      <c r="E195">
        <v>0.93</v>
      </c>
      <c r="F195">
        <v>4.4999999999999998E-2</v>
      </c>
      <c r="G195">
        <f>VLOOKUP(B195&amp;"_"&amp;C195,'items and disagg data 1'!$P$3:$T$102,5,FALSE)</f>
        <v>0.17397660818713451</v>
      </c>
    </row>
    <row r="196" spans="1:7" x14ac:dyDescent="0.3">
      <c r="A196">
        <v>26</v>
      </c>
      <c r="B196">
        <v>2</v>
      </c>
      <c r="C196">
        <v>10</v>
      </c>
      <c r="D196">
        <v>7</v>
      </c>
      <c r="E196">
        <v>0.93</v>
      </c>
      <c r="F196">
        <v>5.5E-2</v>
      </c>
      <c r="G196">
        <f>VLOOKUP(B196&amp;"_"&amp;C196,'items and disagg data 1'!$P$3:$T$102,5,FALSE)</f>
        <v>0.17397660818713451</v>
      </c>
    </row>
    <row r="197" spans="1:7" x14ac:dyDescent="0.3">
      <c r="A197">
        <v>26</v>
      </c>
      <c r="B197">
        <v>2</v>
      </c>
      <c r="C197">
        <v>10</v>
      </c>
      <c r="D197">
        <v>8</v>
      </c>
      <c r="E197">
        <v>0.93</v>
      </c>
      <c r="F197">
        <v>6.5000000000000002E-2</v>
      </c>
      <c r="G197">
        <f>VLOOKUP(B197&amp;"_"&amp;C197,'items and disagg data 1'!$P$3:$T$102,5,FALSE)</f>
        <v>0.17397660818713451</v>
      </c>
    </row>
    <row r="198" spans="1:7" x14ac:dyDescent="0.3">
      <c r="A198">
        <v>26</v>
      </c>
      <c r="B198">
        <v>2</v>
      </c>
      <c r="C198">
        <v>10</v>
      </c>
      <c r="D198">
        <v>9</v>
      </c>
      <c r="E198">
        <v>0.93000099999999997</v>
      </c>
      <c r="F198">
        <v>7.4999999999999997E-2</v>
      </c>
      <c r="G198">
        <f>VLOOKUP(B198&amp;"_"&amp;C198,'items and disagg data 1'!$P$3:$T$102,5,FALSE)</f>
        <v>0.17397660818713451</v>
      </c>
    </row>
    <row r="199" spans="1:7" x14ac:dyDescent="0.3">
      <c r="A199">
        <v>26</v>
      </c>
      <c r="B199">
        <v>2</v>
      </c>
      <c r="C199">
        <v>10</v>
      </c>
      <c r="D199">
        <v>10</v>
      </c>
      <c r="E199">
        <v>0.930002</v>
      </c>
      <c r="F199">
        <v>8.5000000000000006E-2</v>
      </c>
      <c r="G199">
        <f>VLOOKUP(B199&amp;"_"&amp;C199,'items and disagg data 1'!$P$3:$T$102,5,FALSE)</f>
        <v>0.17397660818713451</v>
      </c>
    </row>
    <row r="200" spans="1:7" x14ac:dyDescent="0.3">
      <c r="A200">
        <v>26</v>
      </c>
      <c r="B200">
        <v>2</v>
      </c>
      <c r="C200">
        <v>10</v>
      </c>
      <c r="D200">
        <v>11</v>
      </c>
      <c r="E200">
        <v>0.93000700000000003</v>
      </c>
      <c r="F200">
        <v>9.5000000000000001E-2</v>
      </c>
      <c r="G200">
        <f>VLOOKUP(B200&amp;"_"&amp;C200,'items and disagg data 1'!$P$3:$T$102,5,FALSE)</f>
        <v>0.17397660818713451</v>
      </c>
    </row>
    <row r="201" spans="1:7" x14ac:dyDescent="0.3">
      <c r="A201">
        <v>26</v>
      </c>
      <c r="B201">
        <v>2</v>
      </c>
      <c r="C201">
        <v>10</v>
      </c>
      <c r="D201">
        <v>12</v>
      </c>
      <c r="E201">
        <v>0.93002200000000002</v>
      </c>
      <c r="F201">
        <v>0.105</v>
      </c>
      <c r="G201">
        <f>VLOOKUP(B201&amp;"_"&amp;C201,'items and disagg data 1'!$P$3:$T$102,5,FALSE)</f>
        <v>0.17397660818713451</v>
      </c>
    </row>
    <row r="202" spans="1:7" x14ac:dyDescent="0.3">
      <c r="A202">
        <v>26</v>
      </c>
      <c r="B202">
        <v>2</v>
      </c>
      <c r="C202">
        <v>10</v>
      </c>
      <c r="D202">
        <v>13</v>
      </c>
      <c r="E202">
        <v>0.93006200000000006</v>
      </c>
      <c r="F202">
        <v>0.115</v>
      </c>
      <c r="G202">
        <f>VLOOKUP(B202&amp;"_"&amp;C202,'items and disagg data 1'!$P$3:$T$102,5,FALSE)</f>
        <v>0.17397660818713451</v>
      </c>
    </row>
    <row r="203" spans="1:7" x14ac:dyDescent="0.3">
      <c r="A203">
        <v>26</v>
      </c>
      <c r="B203">
        <v>2</v>
      </c>
      <c r="C203">
        <v>10</v>
      </c>
      <c r="D203">
        <v>14</v>
      </c>
      <c r="E203">
        <v>0.93015599999999998</v>
      </c>
      <c r="F203">
        <v>0.125</v>
      </c>
      <c r="G203">
        <f>VLOOKUP(B203&amp;"_"&amp;C203,'items and disagg data 1'!$P$3:$T$102,5,FALSE)</f>
        <v>0.17397660818713451</v>
      </c>
    </row>
    <row r="204" spans="1:7" x14ac:dyDescent="0.3">
      <c r="A204">
        <v>26</v>
      </c>
      <c r="B204">
        <v>2</v>
      </c>
      <c r="C204">
        <v>10</v>
      </c>
      <c r="D204">
        <v>15</v>
      </c>
      <c r="E204">
        <v>0.93035800000000002</v>
      </c>
      <c r="F204">
        <v>0.13500000000000001</v>
      </c>
      <c r="G204">
        <f>VLOOKUP(B204&amp;"_"&amp;C204,'items and disagg data 1'!$P$3:$T$102,5,FALSE)</f>
        <v>0.17397660818713451</v>
      </c>
    </row>
    <row r="205" spans="1:7" x14ac:dyDescent="0.3">
      <c r="A205">
        <v>26</v>
      </c>
      <c r="B205">
        <v>2</v>
      </c>
      <c r="C205">
        <v>10</v>
      </c>
      <c r="D205">
        <v>16</v>
      </c>
      <c r="E205">
        <v>0.93074599999999996</v>
      </c>
      <c r="F205">
        <v>0.14499999999999999</v>
      </c>
      <c r="G205">
        <f>VLOOKUP(B205&amp;"_"&amp;C205,'items and disagg data 1'!$P$3:$T$102,5,FALSE)</f>
        <v>0.17397660818713451</v>
      </c>
    </row>
    <row r="206" spans="1:7" x14ac:dyDescent="0.3">
      <c r="A206">
        <v>26</v>
      </c>
      <c r="B206">
        <v>2</v>
      </c>
      <c r="C206">
        <v>10</v>
      </c>
      <c r="D206">
        <v>17</v>
      </c>
      <c r="E206">
        <v>0.931419</v>
      </c>
      <c r="F206">
        <v>0.155</v>
      </c>
      <c r="G206">
        <f>VLOOKUP(B206&amp;"_"&amp;C206,'items and disagg data 1'!$P$3:$T$102,5,FALSE)</f>
        <v>0.17397660818713451</v>
      </c>
    </row>
    <row r="207" spans="1:7" x14ac:dyDescent="0.3">
      <c r="A207">
        <v>26</v>
      </c>
      <c r="B207">
        <v>2</v>
      </c>
      <c r="C207">
        <v>10</v>
      </c>
      <c r="D207">
        <v>18</v>
      </c>
      <c r="E207">
        <v>0.93247899999999995</v>
      </c>
      <c r="F207">
        <v>0.16500000000000001</v>
      </c>
      <c r="G207">
        <f>VLOOKUP(B207&amp;"_"&amp;C207,'items and disagg data 1'!$P$3:$T$102,5,FALSE)</f>
        <v>0.17397660818713451</v>
      </c>
    </row>
    <row r="208" spans="1:7" x14ac:dyDescent="0.3">
      <c r="A208">
        <v>26</v>
      </c>
      <c r="B208">
        <v>2</v>
      </c>
      <c r="C208">
        <v>10</v>
      </c>
      <c r="D208">
        <v>19</v>
      </c>
      <c r="E208">
        <v>0.93401699999999999</v>
      </c>
      <c r="F208">
        <v>0.17499999999999999</v>
      </c>
      <c r="G208">
        <f>VLOOKUP(B208&amp;"_"&amp;C208,'items and disagg data 1'!$P$3:$T$102,5,FALSE)</f>
        <v>0.17397660818713451</v>
      </c>
    </row>
    <row r="209" spans="1:7" x14ac:dyDescent="0.3">
      <c r="A209">
        <v>26</v>
      </c>
      <c r="B209">
        <v>2</v>
      </c>
      <c r="C209">
        <v>10</v>
      </c>
      <c r="D209">
        <v>20</v>
      </c>
      <c r="E209">
        <v>0.93609900000000001</v>
      </c>
      <c r="F209">
        <v>0.185</v>
      </c>
      <c r="G209">
        <f>VLOOKUP(B209&amp;"_"&amp;C209,'items and disagg data 1'!$P$3:$T$102,5,FALSE)</f>
        <v>0.17397660818713451</v>
      </c>
    </row>
    <row r="210" spans="1:7" x14ac:dyDescent="0.3">
      <c r="A210">
        <v>26</v>
      </c>
      <c r="B210">
        <v>2</v>
      </c>
      <c r="C210">
        <v>10</v>
      </c>
      <c r="D210">
        <v>21</v>
      </c>
      <c r="E210">
        <v>0.93876099999999996</v>
      </c>
      <c r="F210">
        <v>0.19500000000000001</v>
      </c>
      <c r="G210">
        <f>VLOOKUP(B210&amp;"_"&amp;C210,'items and disagg data 1'!$P$3:$T$102,5,FALSE)</f>
        <v>0.17397660818713451</v>
      </c>
    </row>
    <row r="211" spans="1:7" x14ac:dyDescent="0.3">
      <c r="A211">
        <v>26</v>
      </c>
      <c r="B211">
        <v>2</v>
      </c>
      <c r="C211">
        <v>10</v>
      </c>
      <c r="D211">
        <v>22</v>
      </c>
      <c r="E211">
        <v>0.94201999999999997</v>
      </c>
      <c r="F211">
        <v>0.20499999999999999</v>
      </c>
      <c r="G211">
        <f>VLOOKUP(B211&amp;"_"&amp;C211,'items and disagg data 1'!$P$3:$T$102,5,FALSE)</f>
        <v>0.17397660818713451</v>
      </c>
    </row>
    <row r="212" spans="1:7" x14ac:dyDescent="0.3">
      <c r="A212">
        <v>26</v>
      </c>
      <c r="B212">
        <v>2</v>
      </c>
      <c r="C212">
        <v>10</v>
      </c>
      <c r="D212">
        <v>23</v>
      </c>
      <c r="E212">
        <v>0.94586800000000004</v>
      </c>
      <c r="F212">
        <v>0.215</v>
      </c>
      <c r="G212">
        <f>VLOOKUP(B212&amp;"_"&amp;C212,'items and disagg data 1'!$P$3:$T$102,5,FALSE)</f>
        <v>0.17397660818713451</v>
      </c>
    </row>
    <row r="213" spans="1:7" x14ac:dyDescent="0.3">
      <c r="A213">
        <v>26</v>
      </c>
      <c r="B213">
        <v>2</v>
      </c>
      <c r="C213">
        <v>10</v>
      </c>
      <c r="D213">
        <v>24</v>
      </c>
      <c r="E213">
        <v>0.950268</v>
      </c>
      <c r="F213">
        <v>0.22500000000000001</v>
      </c>
      <c r="G213">
        <f>VLOOKUP(B213&amp;"_"&amp;C213,'items and disagg data 1'!$P$3:$T$102,5,FALSE)</f>
        <v>0.17397660818713451</v>
      </c>
    </row>
    <row r="214" spans="1:7" x14ac:dyDescent="0.3">
      <c r="A214">
        <v>26</v>
      </c>
      <c r="B214">
        <v>2</v>
      </c>
      <c r="C214">
        <v>10</v>
      </c>
      <c r="D214">
        <v>25</v>
      </c>
      <c r="E214">
        <v>0.95513800000000004</v>
      </c>
      <c r="F214">
        <v>0.23499999999999999</v>
      </c>
      <c r="G214">
        <f>VLOOKUP(B214&amp;"_"&amp;C214,'items and disagg data 1'!$P$3:$T$102,5,FALSE)</f>
        <v>0.17397660818713451</v>
      </c>
    </row>
    <row r="215" spans="1:7" x14ac:dyDescent="0.3">
      <c r="A215">
        <v>26</v>
      </c>
      <c r="B215">
        <v>2</v>
      </c>
      <c r="C215">
        <v>10</v>
      </c>
      <c r="D215">
        <v>26</v>
      </c>
      <c r="E215">
        <v>0.96034699999999995</v>
      </c>
      <c r="F215">
        <v>0.245</v>
      </c>
      <c r="G215">
        <f>VLOOKUP(B215&amp;"_"&amp;C215,'items and disagg data 1'!$P$3:$T$102,5,FALSE)</f>
        <v>0.17397660818713451</v>
      </c>
    </row>
    <row r="216" spans="1:7" x14ac:dyDescent="0.3">
      <c r="A216">
        <v>26</v>
      </c>
      <c r="B216">
        <v>2</v>
      </c>
      <c r="C216">
        <v>10</v>
      </c>
      <c r="D216">
        <v>27</v>
      </c>
      <c r="E216">
        <v>0.96572599999999997</v>
      </c>
      <c r="F216">
        <v>0.255</v>
      </c>
      <c r="G216">
        <f>VLOOKUP(B216&amp;"_"&amp;C216,'items and disagg data 1'!$P$3:$T$102,5,FALSE)</f>
        <v>0.17397660818713451</v>
      </c>
    </row>
    <row r="217" spans="1:7" x14ac:dyDescent="0.3">
      <c r="A217">
        <v>26</v>
      </c>
      <c r="B217">
        <v>2</v>
      </c>
      <c r="C217">
        <v>10</v>
      </c>
      <c r="D217">
        <v>28</v>
      </c>
      <c r="E217">
        <v>0.971082</v>
      </c>
      <c r="F217">
        <v>0.26500000000000001</v>
      </c>
      <c r="G217">
        <f>VLOOKUP(B217&amp;"_"&amp;C217,'items and disagg data 1'!$P$3:$T$102,5,FALSE)</f>
        <v>0.17397660818713451</v>
      </c>
    </row>
    <row r="218" spans="1:7" x14ac:dyDescent="0.3">
      <c r="A218">
        <v>26</v>
      </c>
      <c r="B218">
        <v>2</v>
      </c>
      <c r="C218">
        <v>10</v>
      </c>
      <c r="D218">
        <v>29</v>
      </c>
      <c r="E218">
        <v>0.97622699999999996</v>
      </c>
      <c r="F218">
        <v>0.27500000000000002</v>
      </c>
      <c r="G218">
        <f>VLOOKUP(B218&amp;"_"&amp;C218,'items and disagg data 1'!$P$3:$T$102,5,FALSE)</f>
        <v>0.17397660818713451</v>
      </c>
    </row>
    <row r="219" spans="1:7" x14ac:dyDescent="0.3">
      <c r="A219">
        <v>26</v>
      </c>
      <c r="B219">
        <v>2</v>
      </c>
      <c r="C219">
        <v>10</v>
      </c>
      <c r="D219">
        <v>30</v>
      </c>
      <c r="E219">
        <v>0.98099000000000003</v>
      </c>
      <c r="F219">
        <v>0.28499999999999998</v>
      </c>
      <c r="G219">
        <f>VLOOKUP(B219&amp;"_"&amp;C219,'items and disagg data 1'!$P$3:$T$102,5,FALSE)</f>
        <v>0.17397660818713451</v>
      </c>
    </row>
    <row r="220" spans="1:7" x14ac:dyDescent="0.3">
      <c r="A220">
        <v>26</v>
      </c>
      <c r="B220">
        <v>2</v>
      </c>
      <c r="C220">
        <v>10</v>
      </c>
      <c r="D220">
        <v>31</v>
      </c>
      <c r="E220">
        <v>0.98524100000000003</v>
      </c>
      <c r="F220">
        <v>0.29499999999999998</v>
      </c>
      <c r="G220">
        <f>VLOOKUP(B220&amp;"_"&amp;C220,'items and disagg data 1'!$P$3:$T$102,5,FALSE)</f>
        <v>0.17397660818713451</v>
      </c>
    </row>
    <row r="221" spans="1:7" x14ac:dyDescent="0.3">
      <c r="A221">
        <v>26</v>
      </c>
      <c r="B221">
        <v>2</v>
      </c>
      <c r="C221">
        <v>10</v>
      </c>
      <c r="D221">
        <v>32</v>
      </c>
      <c r="E221">
        <v>0.98889499999999997</v>
      </c>
      <c r="F221">
        <v>0.30499999999999999</v>
      </c>
      <c r="G221">
        <f>VLOOKUP(B221&amp;"_"&amp;C221,'items and disagg data 1'!$P$3:$T$102,5,FALSE)</f>
        <v>0.17397660818713451</v>
      </c>
    </row>
    <row r="222" spans="1:7" x14ac:dyDescent="0.3">
      <c r="A222">
        <v>26</v>
      </c>
      <c r="B222">
        <v>2</v>
      </c>
      <c r="C222">
        <v>10</v>
      </c>
      <c r="D222">
        <v>33</v>
      </c>
      <c r="E222">
        <v>0.99191499999999999</v>
      </c>
      <c r="F222">
        <v>0.315</v>
      </c>
      <c r="G222">
        <f>VLOOKUP(B222&amp;"_"&amp;C222,'items and disagg data 1'!$P$3:$T$102,5,FALSE)</f>
        <v>0.17397660818713451</v>
      </c>
    </row>
    <row r="223" spans="1:7" x14ac:dyDescent="0.3">
      <c r="A223">
        <v>26</v>
      </c>
      <c r="B223">
        <v>2</v>
      </c>
      <c r="C223">
        <v>10</v>
      </c>
      <c r="D223">
        <v>34</v>
      </c>
      <c r="E223">
        <v>0.994313</v>
      </c>
      <c r="F223">
        <v>0.32500000000000001</v>
      </c>
      <c r="G223">
        <f>VLOOKUP(B223&amp;"_"&amp;C223,'items and disagg data 1'!$P$3:$T$102,5,FALSE)</f>
        <v>0.17397660818713451</v>
      </c>
    </row>
    <row r="224" spans="1:7" x14ac:dyDescent="0.3">
      <c r="A224">
        <v>26</v>
      </c>
      <c r="B224">
        <v>2</v>
      </c>
      <c r="C224">
        <v>10</v>
      </c>
      <c r="D224">
        <v>35</v>
      </c>
      <c r="E224">
        <v>0.99614100000000005</v>
      </c>
      <c r="F224">
        <v>0.33500000000000002</v>
      </c>
      <c r="G224">
        <f>VLOOKUP(B224&amp;"_"&amp;C224,'items and disagg data 1'!$P$3:$T$102,5,FALSE)</f>
        <v>0.17397660818713451</v>
      </c>
    </row>
    <row r="225" spans="1:7" x14ac:dyDescent="0.3">
      <c r="A225">
        <v>26</v>
      </c>
      <c r="B225">
        <v>2</v>
      </c>
      <c r="C225">
        <v>10</v>
      </c>
      <c r="D225">
        <v>36</v>
      </c>
      <c r="E225">
        <v>0.99747699999999995</v>
      </c>
      <c r="F225">
        <v>0.34499999999999997</v>
      </c>
      <c r="G225">
        <f>VLOOKUP(B225&amp;"_"&amp;C225,'items and disagg data 1'!$P$3:$T$102,5,FALSE)</f>
        <v>0.17397660818713451</v>
      </c>
    </row>
    <row r="226" spans="1:7" x14ac:dyDescent="0.3">
      <c r="A226">
        <v>26</v>
      </c>
      <c r="B226">
        <v>2</v>
      </c>
      <c r="C226">
        <v>10</v>
      </c>
      <c r="D226">
        <v>37</v>
      </c>
      <c r="E226">
        <v>0.99841199999999997</v>
      </c>
      <c r="F226">
        <v>0.35499999999999998</v>
      </c>
      <c r="G226">
        <f>VLOOKUP(B226&amp;"_"&amp;C226,'items and disagg data 1'!$P$3:$T$102,5,FALSE)</f>
        <v>0.17397660818713451</v>
      </c>
    </row>
    <row r="227" spans="1:7" x14ac:dyDescent="0.3">
      <c r="A227">
        <v>26</v>
      </c>
      <c r="B227">
        <v>2</v>
      </c>
      <c r="C227">
        <v>10</v>
      </c>
      <c r="D227">
        <v>38</v>
      </c>
      <c r="E227">
        <v>0.99903900000000001</v>
      </c>
      <c r="F227">
        <v>0.36499999999999999</v>
      </c>
      <c r="G227">
        <f>VLOOKUP(B227&amp;"_"&amp;C227,'items and disagg data 1'!$P$3:$T$102,5,FALSE)</f>
        <v>0.17397660818713451</v>
      </c>
    </row>
    <row r="228" spans="1:7" x14ac:dyDescent="0.3">
      <c r="A228">
        <v>26</v>
      </c>
      <c r="B228">
        <v>2</v>
      </c>
      <c r="C228">
        <v>10</v>
      </c>
      <c r="D228">
        <v>39</v>
      </c>
      <c r="E228">
        <v>0.99944100000000002</v>
      </c>
      <c r="F228">
        <v>0.375</v>
      </c>
      <c r="G228">
        <f>VLOOKUP(B228&amp;"_"&amp;C228,'items and disagg data 1'!$P$3:$T$102,5,FALSE)</f>
        <v>0.17397660818713451</v>
      </c>
    </row>
    <row r="229" spans="1:7" x14ac:dyDescent="0.3">
      <c r="A229">
        <v>26</v>
      </c>
      <c r="B229">
        <v>2</v>
      </c>
      <c r="C229">
        <v>10</v>
      </c>
      <c r="D229">
        <v>40</v>
      </c>
      <c r="E229">
        <v>0.99968800000000002</v>
      </c>
      <c r="F229">
        <v>0.38500000000000001</v>
      </c>
      <c r="G229">
        <f>VLOOKUP(B229&amp;"_"&amp;C229,'items and disagg data 1'!$P$3:$T$102,5,FALSE)</f>
        <v>0.17397660818713451</v>
      </c>
    </row>
    <row r="230" spans="1:7" x14ac:dyDescent="0.3">
      <c r="A230">
        <v>26</v>
      </c>
      <c r="B230">
        <v>2</v>
      </c>
      <c r="C230">
        <v>10</v>
      </c>
      <c r="D230">
        <v>41</v>
      </c>
      <c r="E230">
        <v>0.99983200000000005</v>
      </c>
      <c r="F230">
        <v>0.39500000000000002</v>
      </c>
      <c r="G230">
        <f>VLOOKUP(B230&amp;"_"&amp;C230,'items and disagg data 1'!$P$3:$T$102,5,FALSE)</f>
        <v>0.17397660818713451</v>
      </c>
    </row>
    <row r="231" spans="1:7" x14ac:dyDescent="0.3">
      <c r="A231">
        <v>26</v>
      </c>
      <c r="B231">
        <v>2</v>
      </c>
      <c r="C231">
        <v>10</v>
      </c>
      <c r="D231">
        <v>42</v>
      </c>
      <c r="E231">
        <v>0.99991399999999997</v>
      </c>
      <c r="F231">
        <v>0.40500000000000003</v>
      </c>
      <c r="G231">
        <f>VLOOKUP(B231&amp;"_"&amp;C231,'items and disagg data 1'!$P$3:$T$102,5,FALSE)</f>
        <v>0.17397660818713451</v>
      </c>
    </row>
    <row r="232" spans="1:7" x14ac:dyDescent="0.3">
      <c r="A232">
        <v>26</v>
      </c>
      <c r="B232">
        <v>2</v>
      </c>
      <c r="C232">
        <v>10</v>
      </c>
      <c r="D232">
        <v>43</v>
      </c>
      <c r="E232">
        <v>0.99995699999999998</v>
      </c>
      <c r="F232">
        <v>0.41499999999999998</v>
      </c>
      <c r="G232">
        <f>VLOOKUP(B232&amp;"_"&amp;C232,'items and disagg data 1'!$P$3:$T$102,5,FALSE)</f>
        <v>0.17397660818713451</v>
      </c>
    </row>
    <row r="233" spans="1:7" x14ac:dyDescent="0.3">
      <c r="A233">
        <v>26</v>
      </c>
      <c r="B233">
        <v>2</v>
      </c>
      <c r="C233">
        <v>10</v>
      </c>
      <c r="D233">
        <v>44</v>
      </c>
      <c r="E233">
        <v>0.99997999999999998</v>
      </c>
      <c r="F233">
        <v>0.42499999999999999</v>
      </c>
      <c r="G233">
        <f>VLOOKUP(B233&amp;"_"&amp;C233,'items and disagg data 1'!$P$3:$T$102,5,FALSE)</f>
        <v>0.17397660818713451</v>
      </c>
    </row>
    <row r="234" spans="1:7" x14ac:dyDescent="0.3">
      <c r="A234">
        <v>26</v>
      </c>
      <c r="B234">
        <v>2</v>
      </c>
      <c r="C234">
        <v>10</v>
      </c>
      <c r="D234">
        <v>45</v>
      </c>
      <c r="E234">
        <v>0.99999099999999996</v>
      </c>
      <c r="F234">
        <v>0.435</v>
      </c>
      <c r="G234">
        <f>VLOOKUP(B234&amp;"_"&amp;C234,'items and disagg data 1'!$P$3:$T$102,5,FALSE)</f>
        <v>0.17397660818713451</v>
      </c>
    </row>
    <row r="235" spans="1:7" x14ac:dyDescent="0.3">
      <c r="A235">
        <v>26</v>
      </c>
      <c r="B235">
        <v>2</v>
      </c>
      <c r="C235">
        <v>10</v>
      </c>
      <c r="D235">
        <v>46</v>
      </c>
      <c r="E235">
        <v>0.999996</v>
      </c>
      <c r="F235">
        <v>0.44500000000000001</v>
      </c>
      <c r="G235">
        <f>VLOOKUP(B235&amp;"_"&amp;C235,'items and disagg data 1'!$P$3:$T$102,5,FALSE)</f>
        <v>0.17397660818713451</v>
      </c>
    </row>
    <row r="236" spans="1:7" x14ac:dyDescent="0.3">
      <c r="A236">
        <v>26</v>
      </c>
      <c r="B236">
        <v>2</v>
      </c>
      <c r="C236">
        <v>10</v>
      </c>
      <c r="D236">
        <v>47</v>
      </c>
      <c r="E236">
        <v>0.99999800000000005</v>
      </c>
      <c r="F236">
        <v>0.45500000000000002</v>
      </c>
      <c r="G236">
        <f>VLOOKUP(B236&amp;"_"&amp;C236,'items and disagg data 1'!$P$3:$T$102,5,FALSE)</f>
        <v>0.17397660818713451</v>
      </c>
    </row>
    <row r="237" spans="1:7" x14ac:dyDescent="0.3">
      <c r="A237">
        <v>26</v>
      </c>
      <c r="B237">
        <v>2</v>
      </c>
      <c r="C237">
        <v>10</v>
      </c>
      <c r="D237">
        <v>48</v>
      </c>
      <c r="E237">
        <v>0.99999899999999997</v>
      </c>
      <c r="F237">
        <v>0.46500000000000002</v>
      </c>
      <c r="G237">
        <f>VLOOKUP(B237&amp;"_"&amp;C237,'items and disagg data 1'!$P$3:$T$102,5,FALSE)</f>
        <v>0.17397660818713451</v>
      </c>
    </row>
    <row r="238" spans="1:7" x14ac:dyDescent="0.3">
      <c r="A238">
        <v>26</v>
      </c>
      <c r="B238">
        <v>2</v>
      </c>
      <c r="C238">
        <v>10</v>
      </c>
      <c r="D238">
        <v>49</v>
      </c>
      <c r="E238">
        <v>1</v>
      </c>
      <c r="F238">
        <v>0.47499999999999998</v>
      </c>
      <c r="G238">
        <f>VLOOKUP(B238&amp;"_"&amp;C238,'items and disagg data 1'!$P$3:$T$102,5,FALSE)</f>
        <v>0.17397660818713451</v>
      </c>
    </row>
    <row r="239" spans="1:7" x14ac:dyDescent="0.3">
      <c r="A239">
        <v>26</v>
      </c>
      <c r="B239">
        <v>2</v>
      </c>
      <c r="C239">
        <v>10</v>
      </c>
      <c r="D239">
        <v>50</v>
      </c>
      <c r="E239">
        <v>1</v>
      </c>
      <c r="F239">
        <v>0.48499999999999999</v>
      </c>
      <c r="G239">
        <f>VLOOKUP(B239&amp;"_"&amp;C239,'items and disagg data 1'!$P$3:$T$102,5,FALSE)</f>
        <v>0.17397660818713451</v>
      </c>
    </row>
    <row r="240" spans="1:7" x14ac:dyDescent="0.3">
      <c r="A240">
        <v>26</v>
      </c>
      <c r="B240">
        <v>2</v>
      </c>
      <c r="C240">
        <v>10</v>
      </c>
      <c r="D240">
        <v>51</v>
      </c>
      <c r="E240">
        <v>1</v>
      </c>
      <c r="F240">
        <v>0.495</v>
      </c>
      <c r="G240">
        <f>VLOOKUP(B240&amp;"_"&amp;C240,'items and disagg data 1'!$P$3:$T$102,5,FALSE)</f>
        <v>0.17397660818713451</v>
      </c>
    </row>
    <row r="241" spans="1:7" x14ac:dyDescent="0.3">
      <c r="A241">
        <v>26</v>
      </c>
      <c r="B241">
        <v>2</v>
      </c>
      <c r="C241">
        <v>100009</v>
      </c>
      <c r="D241">
        <v>1</v>
      </c>
      <c r="E241">
        <v>0.93231699999999995</v>
      </c>
      <c r="F241">
        <v>0</v>
      </c>
      <c r="G241">
        <f>VLOOKUP(B241&amp;"_"&amp;C241,'items and disagg data 1'!$P$3:$T$102,5,FALSE)</f>
        <v>0.13925438596491227</v>
      </c>
    </row>
    <row r="242" spans="1:7" x14ac:dyDescent="0.3">
      <c r="A242">
        <v>26</v>
      </c>
      <c r="B242">
        <v>2</v>
      </c>
      <c r="C242">
        <v>100009</v>
      </c>
      <c r="D242">
        <v>2</v>
      </c>
      <c r="E242">
        <v>0.93289599999999995</v>
      </c>
      <c r="F242">
        <v>5.0000000000000001E-3</v>
      </c>
      <c r="G242">
        <f>VLOOKUP(B242&amp;"_"&amp;C242,'items and disagg data 1'!$P$3:$T$102,5,FALSE)</f>
        <v>0.13925438596491227</v>
      </c>
    </row>
    <row r="243" spans="1:7" x14ac:dyDescent="0.3">
      <c r="A243">
        <v>26</v>
      </c>
      <c r="B243">
        <v>2</v>
      </c>
      <c r="C243">
        <v>100009</v>
      </c>
      <c r="D243">
        <v>3</v>
      </c>
      <c r="E243">
        <v>0.93358799999999997</v>
      </c>
      <c r="F243">
        <v>1.4999999999999999E-2</v>
      </c>
      <c r="G243">
        <f>VLOOKUP(B243&amp;"_"&amp;C243,'items and disagg data 1'!$P$3:$T$102,5,FALSE)</f>
        <v>0.13925438596491227</v>
      </c>
    </row>
    <row r="244" spans="1:7" x14ac:dyDescent="0.3">
      <c r="A244">
        <v>26</v>
      </c>
      <c r="B244">
        <v>2</v>
      </c>
      <c r="C244">
        <v>100009</v>
      </c>
      <c r="D244">
        <v>4</v>
      </c>
      <c r="E244">
        <v>0.93440800000000002</v>
      </c>
      <c r="F244">
        <v>2.5000000000000001E-2</v>
      </c>
      <c r="G244">
        <f>VLOOKUP(B244&amp;"_"&amp;C244,'items and disagg data 1'!$P$3:$T$102,5,FALSE)</f>
        <v>0.13925438596491227</v>
      </c>
    </row>
    <row r="245" spans="1:7" x14ac:dyDescent="0.3">
      <c r="A245">
        <v>26</v>
      </c>
      <c r="B245">
        <v>2</v>
      </c>
      <c r="C245">
        <v>100009</v>
      </c>
      <c r="D245">
        <v>5</v>
      </c>
      <c r="E245">
        <v>0.935365</v>
      </c>
      <c r="F245">
        <v>3.5000000000000003E-2</v>
      </c>
      <c r="G245">
        <f>VLOOKUP(B245&amp;"_"&amp;C245,'items and disagg data 1'!$P$3:$T$102,5,FALSE)</f>
        <v>0.13925438596491227</v>
      </c>
    </row>
    <row r="246" spans="1:7" x14ac:dyDescent="0.3">
      <c r="A246">
        <v>26</v>
      </c>
      <c r="B246">
        <v>2</v>
      </c>
      <c r="C246">
        <v>100009</v>
      </c>
      <c r="D246">
        <v>6</v>
      </c>
      <c r="E246">
        <v>0.93647199999999997</v>
      </c>
      <c r="F246">
        <v>4.4999999999999998E-2</v>
      </c>
      <c r="G246">
        <f>VLOOKUP(B246&amp;"_"&amp;C246,'items and disagg data 1'!$P$3:$T$102,5,FALSE)</f>
        <v>0.13925438596491227</v>
      </c>
    </row>
    <row r="247" spans="1:7" x14ac:dyDescent="0.3">
      <c r="A247">
        <v>26</v>
      </c>
      <c r="B247">
        <v>2</v>
      </c>
      <c r="C247">
        <v>100009</v>
      </c>
      <c r="D247">
        <v>7</v>
      </c>
      <c r="E247">
        <v>0.93773600000000001</v>
      </c>
      <c r="F247">
        <v>5.5E-2</v>
      </c>
      <c r="G247">
        <f>VLOOKUP(B247&amp;"_"&amp;C247,'items and disagg data 1'!$P$3:$T$102,5,FALSE)</f>
        <v>0.13925438596491227</v>
      </c>
    </row>
    <row r="248" spans="1:7" x14ac:dyDescent="0.3">
      <c r="A248">
        <v>26</v>
      </c>
      <c r="B248">
        <v>2</v>
      </c>
      <c r="C248">
        <v>100009</v>
      </c>
      <c r="D248">
        <v>8</v>
      </c>
      <c r="E248">
        <v>0.93916100000000002</v>
      </c>
      <c r="F248">
        <v>6.5000000000000002E-2</v>
      </c>
      <c r="G248">
        <f>VLOOKUP(B248&amp;"_"&amp;C248,'items and disagg data 1'!$P$3:$T$102,5,FALSE)</f>
        <v>0.13925438596491227</v>
      </c>
    </row>
    <row r="249" spans="1:7" x14ac:dyDescent="0.3">
      <c r="A249">
        <v>26</v>
      </c>
      <c r="B249">
        <v>2</v>
      </c>
      <c r="C249">
        <v>100009</v>
      </c>
      <c r="D249">
        <v>9</v>
      </c>
      <c r="E249">
        <v>0.94074999999999998</v>
      </c>
      <c r="F249">
        <v>7.4999999999999997E-2</v>
      </c>
      <c r="G249">
        <f>VLOOKUP(B249&amp;"_"&amp;C249,'items and disagg data 1'!$P$3:$T$102,5,FALSE)</f>
        <v>0.13925438596491227</v>
      </c>
    </row>
    <row r="250" spans="1:7" x14ac:dyDescent="0.3">
      <c r="A250">
        <v>26</v>
      </c>
      <c r="B250">
        <v>2</v>
      </c>
      <c r="C250">
        <v>100009</v>
      </c>
      <c r="D250">
        <v>10</v>
      </c>
      <c r="E250">
        <v>0.94249899999999998</v>
      </c>
      <c r="F250">
        <v>8.5000000000000006E-2</v>
      </c>
      <c r="G250">
        <f>VLOOKUP(B250&amp;"_"&amp;C250,'items and disagg data 1'!$P$3:$T$102,5,FALSE)</f>
        <v>0.13925438596491227</v>
      </c>
    </row>
    <row r="251" spans="1:7" x14ac:dyDescent="0.3">
      <c r="A251">
        <v>26</v>
      </c>
      <c r="B251">
        <v>2</v>
      </c>
      <c r="C251">
        <v>100009</v>
      </c>
      <c r="D251">
        <v>11</v>
      </c>
      <c r="E251">
        <v>0.94440199999999996</v>
      </c>
      <c r="F251">
        <v>9.5000000000000001E-2</v>
      </c>
      <c r="G251">
        <f>VLOOKUP(B251&amp;"_"&amp;C251,'items and disagg data 1'!$P$3:$T$102,5,FALSE)</f>
        <v>0.13925438596491227</v>
      </c>
    </row>
    <row r="252" spans="1:7" x14ac:dyDescent="0.3">
      <c r="A252">
        <v>26</v>
      </c>
      <c r="B252">
        <v>2</v>
      </c>
      <c r="C252">
        <v>100009</v>
      </c>
      <c r="D252">
        <v>12</v>
      </c>
      <c r="E252">
        <v>0.94645000000000001</v>
      </c>
      <c r="F252">
        <v>0.105</v>
      </c>
      <c r="G252">
        <f>VLOOKUP(B252&amp;"_"&amp;C252,'items and disagg data 1'!$P$3:$T$102,5,FALSE)</f>
        <v>0.13925438596491227</v>
      </c>
    </row>
    <row r="253" spans="1:7" x14ac:dyDescent="0.3">
      <c r="A253">
        <v>26</v>
      </c>
      <c r="B253">
        <v>2</v>
      </c>
      <c r="C253">
        <v>100009</v>
      </c>
      <c r="D253">
        <v>13</v>
      </c>
      <c r="E253">
        <v>0.94862900000000006</v>
      </c>
      <c r="F253">
        <v>0.115</v>
      </c>
      <c r="G253">
        <f>VLOOKUP(B253&amp;"_"&amp;C253,'items and disagg data 1'!$P$3:$T$102,5,FALSE)</f>
        <v>0.13925438596491227</v>
      </c>
    </row>
    <row r="254" spans="1:7" x14ac:dyDescent="0.3">
      <c r="A254">
        <v>26</v>
      </c>
      <c r="B254">
        <v>2</v>
      </c>
      <c r="C254">
        <v>100009</v>
      </c>
      <c r="D254">
        <v>14</v>
      </c>
      <c r="E254">
        <v>0.95092299999999996</v>
      </c>
      <c r="F254">
        <v>0.125</v>
      </c>
      <c r="G254">
        <f>VLOOKUP(B254&amp;"_"&amp;C254,'items and disagg data 1'!$P$3:$T$102,5,FALSE)</f>
        <v>0.13925438596491227</v>
      </c>
    </row>
    <row r="255" spans="1:7" x14ac:dyDescent="0.3">
      <c r="A255">
        <v>26</v>
      </c>
      <c r="B255">
        <v>2</v>
      </c>
      <c r="C255">
        <v>100009</v>
      </c>
      <c r="D255">
        <v>15</v>
      </c>
      <c r="E255">
        <v>0.95331200000000005</v>
      </c>
      <c r="F255">
        <v>0.13500000000000001</v>
      </c>
      <c r="G255">
        <f>VLOOKUP(B255&amp;"_"&amp;C255,'items and disagg data 1'!$P$3:$T$102,5,FALSE)</f>
        <v>0.13925438596491227</v>
      </c>
    </row>
    <row r="256" spans="1:7" x14ac:dyDescent="0.3">
      <c r="A256">
        <v>26</v>
      </c>
      <c r="B256">
        <v>2</v>
      </c>
      <c r="C256">
        <v>100009</v>
      </c>
      <c r="D256">
        <v>16</v>
      </c>
      <c r="E256">
        <v>0.95577699999999999</v>
      </c>
      <c r="F256">
        <v>0.14499999999999999</v>
      </c>
      <c r="G256">
        <f>VLOOKUP(B256&amp;"_"&amp;C256,'items and disagg data 1'!$P$3:$T$102,5,FALSE)</f>
        <v>0.13925438596491227</v>
      </c>
    </row>
    <row r="257" spans="1:7" x14ac:dyDescent="0.3">
      <c r="A257">
        <v>26</v>
      </c>
      <c r="B257">
        <v>2</v>
      </c>
      <c r="C257">
        <v>100009</v>
      </c>
      <c r="D257">
        <v>17</v>
      </c>
      <c r="E257">
        <v>0.95829500000000001</v>
      </c>
      <c r="F257">
        <v>0.155</v>
      </c>
      <c r="G257">
        <f>VLOOKUP(B257&amp;"_"&amp;C257,'items and disagg data 1'!$P$3:$T$102,5,FALSE)</f>
        <v>0.13925438596491227</v>
      </c>
    </row>
    <row r="258" spans="1:7" x14ac:dyDescent="0.3">
      <c r="A258">
        <v>26</v>
      </c>
      <c r="B258">
        <v>2</v>
      </c>
      <c r="C258">
        <v>100009</v>
      </c>
      <c r="D258">
        <v>18</v>
      </c>
      <c r="E258">
        <v>0.96084499999999995</v>
      </c>
      <c r="F258">
        <v>0.16500000000000001</v>
      </c>
      <c r="G258">
        <f>VLOOKUP(B258&amp;"_"&amp;C258,'items and disagg data 1'!$P$3:$T$102,5,FALSE)</f>
        <v>0.13925438596491227</v>
      </c>
    </row>
    <row r="259" spans="1:7" x14ac:dyDescent="0.3">
      <c r="A259">
        <v>26</v>
      </c>
      <c r="B259">
        <v>2</v>
      </c>
      <c r="C259">
        <v>100009</v>
      </c>
      <c r="D259">
        <v>19</v>
      </c>
      <c r="E259">
        <v>0.96340400000000004</v>
      </c>
      <c r="F259">
        <v>0.17499999999999999</v>
      </c>
      <c r="G259">
        <f>VLOOKUP(B259&amp;"_"&amp;C259,'items and disagg data 1'!$P$3:$T$102,5,FALSE)</f>
        <v>0.13925438596491227</v>
      </c>
    </row>
    <row r="260" spans="1:7" x14ac:dyDescent="0.3">
      <c r="A260">
        <v>26</v>
      </c>
      <c r="B260">
        <v>2</v>
      </c>
      <c r="C260">
        <v>100009</v>
      </c>
      <c r="D260">
        <v>20</v>
      </c>
      <c r="E260">
        <v>0.96595200000000003</v>
      </c>
      <c r="F260">
        <v>0.185</v>
      </c>
      <c r="G260">
        <f>VLOOKUP(B260&amp;"_"&amp;C260,'items and disagg data 1'!$P$3:$T$102,5,FALSE)</f>
        <v>0.13925438596491227</v>
      </c>
    </row>
    <row r="261" spans="1:7" x14ac:dyDescent="0.3">
      <c r="A261">
        <v>26</v>
      </c>
      <c r="B261">
        <v>2</v>
      </c>
      <c r="C261">
        <v>100009</v>
      </c>
      <c r="D261">
        <v>21</v>
      </c>
      <c r="E261">
        <v>0.968468</v>
      </c>
      <c r="F261">
        <v>0.19500000000000001</v>
      </c>
      <c r="G261">
        <f>VLOOKUP(B261&amp;"_"&amp;C261,'items and disagg data 1'!$P$3:$T$102,5,FALSE)</f>
        <v>0.13925438596491227</v>
      </c>
    </row>
    <row r="262" spans="1:7" x14ac:dyDescent="0.3">
      <c r="A262">
        <v>26</v>
      </c>
      <c r="B262">
        <v>2</v>
      </c>
      <c r="C262">
        <v>100009</v>
      </c>
      <c r="D262">
        <v>22</v>
      </c>
      <c r="E262">
        <v>0.97093499999999999</v>
      </c>
      <c r="F262">
        <v>0.20499999999999999</v>
      </c>
      <c r="G262">
        <f>VLOOKUP(B262&amp;"_"&amp;C262,'items and disagg data 1'!$P$3:$T$102,5,FALSE)</f>
        <v>0.13925438596491227</v>
      </c>
    </row>
    <row r="263" spans="1:7" x14ac:dyDescent="0.3">
      <c r="A263">
        <v>26</v>
      </c>
      <c r="B263">
        <v>2</v>
      </c>
      <c r="C263">
        <v>100009</v>
      </c>
      <c r="D263">
        <v>23</v>
      </c>
      <c r="E263">
        <v>0.97333400000000003</v>
      </c>
      <c r="F263">
        <v>0.215</v>
      </c>
      <c r="G263">
        <f>VLOOKUP(B263&amp;"_"&amp;C263,'items and disagg data 1'!$P$3:$T$102,5,FALSE)</f>
        <v>0.13925438596491227</v>
      </c>
    </row>
    <row r="264" spans="1:7" x14ac:dyDescent="0.3">
      <c r="A264">
        <v>26</v>
      </c>
      <c r="B264">
        <v>2</v>
      </c>
      <c r="C264">
        <v>100009</v>
      </c>
      <c r="D264">
        <v>24</v>
      </c>
      <c r="E264">
        <v>0.97565299999999999</v>
      </c>
      <c r="F264">
        <v>0.22500000000000001</v>
      </c>
      <c r="G264">
        <f>VLOOKUP(B264&amp;"_"&amp;C264,'items and disagg data 1'!$P$3:$T$102,5,FALSE)</f>
        <v>0.13925438596491227</v>
      </c>
    </row>
    <row r="265" spans="1:7" x14ac:dyDescent="0.3">
      <c r="A265">
        <v>26</v>
      </c>
      <c r="B265">
        <v>2</v>
      </c>
      <c r="C265">
        <v>100009</v>
      </c>
      <c r="D265">
        <v>25</v>
      </c>
      <c r="E265">
        <v>0.97787599999999997</v>
      </c>
      <c r="F265">
        <v>0.23499999999999999</v>
      </c>
      <c r="G265">
        <f>VLOOKUP(B265&amp;"_"&amp;C265,'items and disagg data 1'!$P$3:$T$102,5,FALSE)</f>
        <v>0.13925438596491227</v>
      </c>
    </row>
    <row r="266" spans="1:7" x14ac:dyDescent="0.3">
      <c r="A266">
        <v>26</v>
      </c>
      <c r="B266">
        <v>2</v>
      </c>
      <c r="C266">
        <v>100009</v>
      </c>
      <c r="D266">
        <v>26</v>
      </c>
      <c r="E266">
        <v>0.97999400000000003</v>
      </c>
      <c r="F266">
        <v>0.245</v>
      </c>
      <c r="G266">
        <f>VLOOKUP(B266&amp;"_"&amp;C266,'items and disagg data 1'!$P$3:$T$102,5,FALSE)</f>
        <v>0.13925438596491227</v>
      </c>
    </row>
    <row r="267" spans="1:7" x14ac:dyDescent="0.3">
      <c r="A267">
        <v>26</v>
      </c>
      <c r="B267">
        <v>2</v>
      </c>
      <c r="C267">
        <v>100009</v>
      </c>
      <c r="D267">
        <v>27</v>
      </c>
      <c r="E267">
        <v>0.98199899999999996</v>
      </c>
      <c r="F267">
        <v>0.255</v>
      </c>
      <c r="G267">
        <f>VLOOKUP(B267&amp;"_"&amp;C267,'items and disagg data 1'!$P$3:$T$102,5,FALSE)</f>
        <v>0.13925438596491227</v>
      </c>
    </row>
    <row r="268" spans="1:7" x14ac:dyDescent="0.3">
      <c r="A268">
        <v>26</v>
      </c>
      <c r="B268">
        <v>2</v>
      </c>
      <c r="C268">
        <v>100009</v>
      </c>
      <c r="D268">
        <v>28</v>
      </c>
      <c r="E268">
        <v>0.98388299999999995</v>
      </c>
      <c r="F268">
        <v>0.26500000000000001</v>
      </c>
      <c r="G268">
        <f>VLOOKUP(B268&amp;"_"&amp;C268,'items and disagg data 1'!$P$3:$T$102,5,FALSE)</f>
        <v>0.13925438596491227</v>
      </c>
    </row>
    <row r="269" spans="1:7" x14ac:dyDescent="0.3">
      <c r="A269">
        <v>26</v>
      </c>
      <c r="B269">
        <v>2</v>
      </c>
      <c r="C269">
        <v>100009</v>
      </c>
      <c r="D269">
        <v>29</v>
      </c>
      <c r="E269">
        <v>0.98564200000000002</v>
      </c>
      <c r="F269">
        <v>0.27500000000000002</v>
      </c>
      <c r="G269">
        <f>VLOOKUP(B269&amp;"_"&amp;C269,'items and disagg data 1'!$P$3:$T$102,5,FALSE)</f>
        <v>0.13925438596491227</v>
      </c>
    </row>
    <row r="270" spans="1:7" x14ac:dyDescent="0.3">
      <c r="A270">
        <v>26</v>
      </c>
      <c r="B270">
        <v>2</v>
      </c>
      <c r="C270">
        <v>100009</v>
      </c>
      <c r="D270">
        <v>30</v>
      </c>
      <c r="E270">
        <v>0.98727299999999996</v>
      </c>
      <c r="F270">
        <v>0.28499999999999998</v>
      </c>
      <c r="G270">
        <f>VLOOKUP(B270&amp;"_"&amp;C270,'items and disagg data 1'!$P$3:$T$102,5,FALSE)</f>
        <v>0.13925438596491227</v>
      </c>
    </row>
    <row r="271" spans="1:7" x14ac:dyDescent="0.3">
      <c r="A271">
        <v>26</v>
      </c>
      <c r="B271">
        <v>2</v>
      </c>
      <c r="C271">
        <v>100009</v>
      </c>
      <c r="D271">
        <v>31</v>
      </c>
      <c r="E271">
        <v>0.98877700000000002</v>
      </c>
      <c r="F271">
        <v>0.29499999999999998</v>
      </c>
      <c r="G271">
        <f>VLOOKUP(B271&amp;"_"&amp;C271,'items and disagg data 1'!$P$3:$T$102,5,FALSE)</f>
        <v>0.13925438596491227</v>
      </c>
    </row>
    <row r="272" spans="1:7" x14ac:dyDescent="0.3">
      <c r="A272">
        <v>26</v>
      </c>
      <c r="B272">
        <v>2</v>
      </c>
      <c r="C272">
        <v>100009</v>
      </c>
      <c r="D272">
        <v>32</v>
      </c>
      <c r="E272">
        <v>0.99015399999999998</v>
      </c>
      <c r="F272">
        <v>0.30499999999999999</v>
      </c>
      <c r="G272">
        <f>VLOOKUP(B272&amp;"_"&amp;C272,'items and disagg data 1'!$P$3:$T$102,5,FALSE)</f>
        <v>0.13925438596491227</v>
      </c>
    </row>
    <row r="273" spans="1:7" x14ac:dyDescent="0.3">
      <c r="A273">
        <v>26</v>
      </c>
      <c r="B273">
        <v>2</v>
      </c>
      <c r="C273">
        <v>100009</v>
      </c>
      <c r="D273">
        <v>33</v>
      </c>
      <c r="E273">
        <v>0.99140600000000001</v>
      </c>
      <c r="F273">
        <v>0.315</v>
      </c>
      <c r="G273">
        <f>VLOOKUP(B273&amp;"_"&amp;C273,'items and disagg data 1'!$P$3:$T$102,5,FALSE)</f>
        <v>0.13925438596491227</v>
      </c>
    </row>
    <row r="274" spans="1:7" x14ac:dyDescent="0.3">
      <c r="A274">
        <v>26</v>
      </c>
      <c r="B274">
        <v>2</v>
      </c>
      <c r="C274">
        <v>100009</v>
      </c>
      <c r="D274">
        <v>34</v>
      </c>
      <c r="E274">
        <v>0.99253899999999995</v>
      </c>
      <c r="F274">
        <v>0.32500000000000001</v>
      </c>
      <c r="G274">
        <f>VLOOKUP(B274&amp;"_"&amp;C274,'items and disagg data 1'!$P$3:$T$102,5,FALSE)</f>
        <v>0.13925438596491227</v>
      </c>
    </row>
    <row r="275" spans="1:7" x14ac:dyDescent="0.3">
      <c r="A275">
        <v>26</v>
      </c>
      <c r="B275">
        <v>2</v>
      </c>
      <c r="C275">
        <v>100009</v>
      </c>
      <c r="D275">
        <v>35</v>
      </c>
      <c r="E275">
        <v>0.99355599999999999</v>
      </c>
      <c r="F275">
        <v>0.33500000000000002</v>
      </c>
      <c r="G275">
        <f>VLOOKUP(B275&amp;"_"&amp;C275,'items and disagg data 1'!$P$3:$T$102,5,FALSE)</f>
        <v>0.13925438596491227</v>
      </c>
    </row>
    <row r="276" spans="1:7" x14ac:dyDescent="0.3">
      <c r="A276">
        <v>26</v>
      </c>
      <c r="B276">
        <v>2</v>
      </c>
      <c r="C276">
        <v>100009</v>
      </c>
      <c r="D276">
        <v>36</v>
      </c>
      <c r="E276">
        <v>0.99446400000000001</v>
      </c>
      <c r="F276">
        <v>0.34499999999999997</v>
      </c>
      <c r="G276">
        <f>VLOOKUP(B276&amp;"_"&amp;C276,'items and disagg data 1'!$P$3:$T$102,5,FALSE)</f>
        <v>0.13925438596491227</v>
      </c>
    </row>
    <row r="277" spans="1:7" x14ac:dyDescent="0.3">
      <c r="A277">
        <v>26</v>
      </c>
      <c r="B277">
        <v>2</v>
      </c>
      <c r="C277">
        <v>100009</v>
      </c>
      <c r="D277">
        <v>37</v>
      </c>
      <c r="E277">
        <v>0.99526899999999996</v>
      </c>
      <c r="F277">
        <v>0.35499999999999998</v>
      </c>
      <c r="G277">
        <f>VLOOKUP(B277&amp;"_"&amp;C277,'items and disagg data 1'!$P$3:$T$102,5,FALSE)</f>
        <v>0.13925438596491227</v>
      </c>
    </row>
    <row r="278" spans="1:7" x14ac:dyDescent="0.3">
      <c r="A278">
        <v>26</v>
      </c>
      <c r="B278">
        <v>2</v>
      </c>
      <c r="C278">
        <v>100009</v>
      </c>
      <c r="D278">
        <v>38</v>
      </c>
      <c r="E278">
        <v>0.99597899999999995</v>
      </c>
      <c r="F278">
        <v>0.36499999999999999</v>
      </c>
      <c r="G278">
        <f>VLOOKUP(B278&amp;"_"&amp;C278,'items and disagg data 1'!$P$3:$T$102,5,FALSE)</f>
        <v>0.13925438596491227</v>
      </c>
    </row>
    <row r="279" spans="1:7" x14ac:dyDescent="0.3">
      <c r="A279">
        <v>26</v>
      </c>
      <c r="B279">
        <v>2</v>
      </c>
      <c r="C279">
        <v>100009</v>
      </c>
      <c r="D279">
        <v>39</v>
      </c>
      <c r="E279">
        <v>0.99660099999999996</v>
      </c>
      <c r="F279">
        <v>0.375</v>
      </c>
      <c r="G279">
        <f>VLOOKUP(B279&amp;"_"&amp;C279,'items and disagg data 1'!$P$3:$T$102,5,FALSE)</f>
        <v>0.13925438596491227</v>
      </c>
    </row>
    <row r="280" spans="1:7" x14ac:dyDescent="0.3">
      <c r="A280">
        <v>26</v>
      </c>
      <c r="B280">
        <v>2</v>
      </c>
      <c r="C280">
        <v>100009</v>
      </c>
      <c r="D280">
        <v>40</v>
      </c>
      <c r="E280">
        <v>0.99714199999999997</v>
      </c>
      <c r="F280">
        <v>0.38500000000000001</v>
      </c>
      <c r="G280">
        <f>VLOOKUP(B280&amp;"_"&amp;C280,'items and disagg data 1'!$P$3:$T$102,5,FALSE)</f>
        <v>0.13925438596491227</v>
      </c>
    </row>
    <row r="281" spans="1:7" x14ac:dyDescent="0.3">
      <c r="A281">
        <v>26</v>
      </c>
      <c r="B281">
        <v>2</v>
      </c>
      <c r="C281">
        <v>100009</v>
      </c>
      <c r="D281">
        <v>41</v>
      </c>
      <c r="E281">
        <v>0.99761</v>
      </c>
      <c r="F281">
        <v>0.39500000000000002</v>
      </c>
      <c r="G281">
        <f>VLOOKUP(B281&amp;"_"&amp;C281,'items and disagg data 1'!$P$3:$T$102,5,FALSE)</f>
        <v>0.13925438596491227</v>
      </c>
    </row>
    <row r="282" spans="1:7" x14ac:dyDescent="0.3">
      <c r="A282">
        <v>26</v>
      </c>
      <c r="B282">
        <v>2</v>
      </c>
      <c r="C282">
        <v>100009</v>
      </c>
      <c r="D282">
        <v>42</v>
      </c>
      <c r="E282">
        <v>0.99801300000000004</v>
      </c>
      <c r="F282">
        <v>0.40500000000000003</v>
      </c>
      <c r="G282">
        <f>VLOOKUP(B282&amp;"_"&amp;C282,'items and disagg data 1'!$P$3:$T$102,5,FALSE)</f>
        <v>0.13925438596491227</v>
      </c>
    </row>
    <row r="283" spans="1:7" x14ac:dyDescent="0.3">
      <c r="A283">
        <v>26</v>
      </c>
      <c r="B283">
        <v>2</v>
      </c>
      <c r="C283">
        <v>100009</v>
      </c>
      <c r="D283">
        <v>43</v>
      </c>
      <c r="E283">
        <v>0.99835700000000005</v>
      </c>
      <c r="F283">
        <v>0.41499999999999998</v>
      </c>
      <c r="G283">
        <f>VLOOKUP(B283&amp;"_"&amp;C283,'items and disagg data 1'!$P$3:$T$102,5,FALSE)</f>
        <v>0.13925438596491227</v>
      </c>
    </row>
    <row r="284" spans="1:7" x14ac:dyDescent="0.3">
      <c r="A284">
        <v>26</v>
      </c>
      <c r="B284">
        <v>2</v>
      </c>
      <c r="C284">
        <v>100009</v>
      </c>
      <c r="D284">
        <v>44</v>
      </c>
      <c r="E284">
        <v>0.99864900000000001</v>
      </c>
      <c r="F284">
        <v>0.42499999999999999</v>
      </c>
      <c r="G284">
        <f>VLOOKUP(B284&amp;"_"&amp;C284,'items and disagg data 1'!$P$3:$T$102,5,FALSE)</f>
        <v>0.13925438596491227</v>
      </c>
    </row>
    <row r="285" spans="1:7" x14ac:dyDescent="0.3">
      <c r="A285">
        <v>26</v>
      </c>
      <c r="B285">
        <v>2</v>
      </c>
      <c r="C285">
        <v>100009</v>
      </c>
      <c r="D285">
        <v>45</v>
      </c>
      <c r="E285">
        <v>0.99889499999999998</v>
      </c>
      <c r="F285">
        <v>0.435</v>
      </c>
      <c r="G285">
        <f>VLOOKUP(B285&amp;"_"&amp;C285,'items and disagg data 1'!$P$3:$T$102,5,FALSE)</f>
        <v>0.13925438596491227</v>
      </c>
    </row>
    <row r="286" spans="1:7" x14ac:dyDescent="0.3">
      <c r="A286">
        <v>26</v>
      </c>
      <c r="B286">
        <v>2</v>
      </c>
      <c r="C286">
        <v>100009</v>
      </c>
      <c r="D286">
        <v>46</v>
      </c>
      <c r="E286">
        <v>0.99910200000000005</v>
      </c>
      <c r="F286">
        <v>0.44500000000000001</v>
      </c>
      <c r="G286">
        <f>VLOOKUP(B286&amp;"_"&amp;C286,'items and disagg data 1'!$P$3:$T$102,5,FALSE)</f>
        <v>0.13925438596491227</v>
      </c>
    </row>
    <row r="287" spans="1:7" x14ac:dyDescent="0.3">
      <c r="A287">
        <v>26</v>
      </c>
      <c r="B287">
        <v>2</v>
      </c>
      <c r="C287">
        <v>100009</v>
      </c>
      <c r="D287">
        <v>47</v>
      </c>
      <c r="E287">
        <v>0.999274</v>
      </c>
      <c r="F287">
        <v>0.45500000000000002</v>
      </c>
      <c r="G287">
        <f>VLOOKUP(B287&amp;"_"&amp;C287,'items and disagg data 1'!$P$3:$T$102,5,FALSE)</f>
        <v>0.13925438596491227</v>
      </c>
    </row>
    <row r="288" spans="1:7" x14ac:dyDescent="0.3">
      <c r="A288">
        <v>26</v>
      </c>
      <c r="B288">
        <v>2</v>
      </c>
      <c r="C288">
        <v>100009</v>
      </c>
      <c r="D288">
        <v>48</v>
      </c>
      <c r="E288">
        <v>0.999417</v>
      </c>
      <c r="F288">
        <v>0.46500000000000002</v>
      </c>
      <c r="G288">
        <f>VLOOKUP(B288&amp;"_"&amp;C288,'items and disagg data 1'!$P$3:$T$102,5,FALSE)</f>
        <v>0.13925438596491227</v>
      </c>
    </row>
    <row r="289" spans="1:7" x14ac:dyDescent="0.3">
      <c r="A289">
        <v>26</v>
      </c>
      <c r="B289">
        <v>2</v>
      </c>
      <c r="C289">
        <v>100009</v>
      </c>
      <c r="D289">
        <v>49</v>
      </c>
      <c r="E289">
        <v>0.99953400000000003</v>
      </c>
      <c r="F289">
        <v>0.47499999999999998</v>
      </c>
      <c r="G289">
        <f>VLOOKUP(B289&amp;"_"&amp;C289,'items and disagg data 1'!$P$3:$T$102,5,FALSE)</f>
        <v>0.13925438596491227</v>
      </c>
    </row>
    <row r="290" spans="1:7" x14ac:dyDescent="0.3">
      <c r="A290">
        <v>26</v>
      </c>
      <c r="B290">
        <v>2</v>
      </c>
      <c r="C290">
        <v>100009</v>
      </c>
      <c r="D290">
        <v>50</v>
      </c>
      <c r="E290">
        <v>0.99963000000000002</v>
      </c>
      <c r="F290">
        <v>0.48499999999999999</v>
      </c>
      <c r="G290">
        <f>VLOOKUP(B290&amp;"_"&amp;C290,'items and disagg data 1'!$P$3:$T$102,5,FALSE)</f>
        <v>0.13925438596491227</v>
      </c>
    </row>
    <row r="291" spans="1:7" x14ac:dyDescent="0.3">
      <c r="A291">
        <v>26</v>
      </c>
      <c r="B291">
        <v>2</v>
      </c>
      <c r="C291">
        <v>100009</v>
      </c>
      <c r="D291">
        <v>51</v>
      </c>
      <c r="E291">
        <v>0.99970800000000004</v>
      </c>
      <c r="F291">
        <v>0.495</v>
      </c>
      <c r="G291">
        <f>VLOOKUP(B291&amp;"_"&amp;C291,'items and disagg data 1'!$P$3:$T$102,5,FALSE)</f>
        <v>0.13925438596491227</v>
      </c>
    </row>
    <row r="292" spans="1:7" x14ac:dyDescent="0.3">
      <c r="A292">
        <v>26</v>
      </c>
      <c r="B292">
        <v>2</v>
      </c>
      <c r="C292">
        <v>100009</v>
      </c>
      <c r="D292">
        <v>52</v>
      </c>
      <c r="E292">
        <v>0.99977000000000005</v>
      </c>
      <c r="F292">
        <v>0.505</v>
      </c>
      <c r="G292">
        <f>VLOOKUP(B292&amp;"_"&amp;C292,'items and disagg data 1'!$P$3:$T$102,5,FALSE)</f>
        <v>0.13925438596491227</v>
      </c>
    </row>
    <row r="293" spans="1:7" x14ac:dyDescent="0.3">
      <c r="A293">
        <v>26</v>
      </c>
      <c r="B293">
        <v>2</v>
      </c>
      <c r="C293">
        <v>100009</v>
      </c>
      <c r="D293">
        <v>53</v>
      </c>
      <c r="E293">
        <v>0.99982099999999996</v>
      </c>
      <c r="F293">
        <v>0.51500000000000001</v>
      </c>
      <c r="G293">
        <f>VLOOKUP(B293&amp;"_"&amp;C293,'items and disagg data 1'!$P$3:$T$102,5,FALSE)</f>
        <v>0.13925438596491227</v>
      </c>
    </row>
    <row r="294" spans="1:7" x14ac:dyDescent="0.3">
      <c r="A294">
        <v>26</v>
      </c>
      <c r="B294">
        <v>2</v>
      </c>
      <c r="C294">
        <v>100009</v>
      </c>
      <c r="D294">
        <v>54</v>
      </c>
      <c r="E294">
        <v>0.999861</v>
      </c>
      <c r="F294">
        <v>0.52500000000000002</v>
      </c>
      <c r="G294">
        <f>VLOOKUP(B294&amp;"_"&amp;C294,'items and disagg data 1'!$P$3:$T$102,5,FALSE)</f>
        <v>0.13925438596491227</v>
      </c>
    </row>
    <row r="295" spans="1:7" x14ac:dyDescent="0.3">
      <c r="A295">
        <v>26</v>
      </c>
      <c r="B295">
        <v>2</v>
      </c>
      <c r="C295">
        <v>100009</v>
      </c>
      <c r="D295">
        <v>55</v>
      </c>
      <c r="E295">
        <v>0.99989300000000003</v>
      </c>
      <c r="F295">
        <v>0.53500000000000003</v>
      </c>
      <c r="G295">
        <f>VLOOKUP(B295&amp;"_"&amp;C295,'items and disagg data 1'!$P$3:$T$102,5,FALSE)</f>
        <v>0.13925438596491227</v>
      </c>
    </row>
    <row r="296" spans="1:7" x14ac:dyDescent="0.3">
      <c r="A296">
        <v>26</v>
      </c>
      <c r="B296">
        <v>2</v>
      </c>
      <c r="C296">
        <v>100009</v>
      </c>
      <c r="D296">
        <v>56</v>
      </c>
      <c r="E296">
        <v>0.99991799999999997</v>
      </c>
      <c r="F296">
        <v>0.54500000000000004</v>
      </c>
      <c r="G296">
        <f>VLOOKUP(B296&amp;"_"&amp;C296,'items and disagg data 1'!$P$3:$T$102,5,FALSE)</f>
        <v>0.13925438596491227</v>
      </c>
    </row>
    <row r="297" spans="1:7" x14ac:dyDescent="0.3">
      <c r="A297">
        <v>26</v>
      </c>
      <c r="B297">
        <v>2</v>
      </c>
      <c r="C297">
        <v>100009</v>
      </c>
      <c r="D297">
        <v>57</v>
      </c>
      <c r="E297">
        <v>0.99993699999999996</v>
      </c>
      <c r="F297">
        <v>0.55500000000000005</v>
      </c>
      <c r="G297">
        <f>VLOOKUP(B297&amp;"_"&amp;C297,'items and disagg data 1'!$P$3:$T$102,5,FALSE)</f>
        <v>0.13925438596491227</v>
      </c>
    </row>
    <row r="298" spans="1:7" x14ac:dyDescent="0.3">
      <c r="A298">
        <v>26</v>
      </c>
      <c r="B298">
        <v>2</v>
      </c>
      <c r="C298">
        <v>100009</v>
      </c>
      <c r="D298">
        <v>58</v>
      </c>
      <c r="E298">
        <v>0.99995299999999998</v>
      </c>
      <c r="F298">
        <v>0.56499999999999995</v>
      </c>
      <c r="G298">
        <f>VLOOKUP(B298&amp;"_"&amp;C298,'items and disagg data 1'!$P$3:$T$102,5,FALSE)</f>
        <v>0.13925438596491227</v>
      </c>
    </row>
    <row r="299" spans="1:7" x14ac:dyDescent="0.3">
      <c r="A299">
        <v>26</v>
      </c>
      <c r="B299">
        <v>2</v>
      </c>
      <c r="C299">
        <v>100009</v>
      </c>
      <c r="D299">
        <v>59</v>
      </c>
      <c r="E299">
        <v>0.99996399999999996</v>
      </c>
      <c r="F299">
        <v>0.57499999999999996</v>
      </c>
      <c r="G299">
        <f>VLOOKUP(B299&amp;"_"&amp;C299,'items and disagg data 1'!$P$3:$T$102,5,FALSE)</f>
        <v>0.13925438596491227</v>
      </c>
    </row>
    <row r="300" spans="1:7" x14ac:dyDescent="0.3">
      <c r="A300">
        <v>26</v>
      </c>
      <c r="B300">
        <v>2</v>
      </c>
      <c r="C300">
        <v>100009</v>
      </c>
      <c r="D300">
        <v>60</v>
      </c>
      <c r="E300">
        <v>0.999973</v>
      </c>
      <c r="F300">
        <v>0.58499999999999996</v>
      </c>
      <c r="G300">
        <f>VLOOKUP(B300&amp;"_"&amp;C300,'items and disagg data 1'!$P$3:$T$102,5,FALSE)</f>
        <v>0.13925438596491227</v>
      </c>
    </row>
    <row r="301" spans="1:7" x14ac:dyDescent="0.3">
      <c r="A301">
        <v>26</v>
      </c>
      <c r="B301">
        <v>2</v>
      </c>
      <c r="C301">
        <v>100009</v>
      </c>
      <c r="D301">
        <v>61</v>
      </c>
      <c r="E301">
        <v>0.99997999999999998</v>
      </c>
      <c r="F301">
        <v>0.59499999999999997</v>
      </c>
      <c r="G301">
        <f>VLOOKUP(B301&amp;"_"&amp;C301,'items and disagg data 1'!$P$3:$T$102,5,FALSE)</f>
        <v>0.13925438596491227</v>
      </c>
    </row>
    <row r="302" spans="1:7" x14ac:dyDescent="0.3">
      <c r="A302">
        <v>26</v>
      </c>
      <c r="B302">
        <v>2</v>
      </c>
      <c r="C302">
        <v>100009</v>
      </c>
      <c r="D302">
        <v>62</v>
      </c>
      <c r="E302">
        <v>0.99998500000000001</v>
      </c>
      <c r="F302">
        <v>0.60499999999999998</v>
      </c>
      <c r="G302">
        <f>VLOOKUP(B302&amp;"_"&amp;C302,'items and disagg data 1'!$P$3:$T$102,5,FALSE)</f>
        <v>0.13925438596491227</v>
      </c>
    </row>
    <row r="303" spans="1:7" x14ac:dyDescent="0.3">
      <c r="A303">
        <v>26</v>
      </c>
      <c r="B303">
        <v>2</v>
      </c>
      <c r="C303">
        <v>100009</v>
      </c>
      <c r="D303">
        <v>63</v>
      </c>
      <c r="E303">
        <v>0.99998900000000002</v>
      </c>
      <c r="F303">
        <v>0.61499999999999999</v>
      </c>
      <c r="G303">
        <f>VLOOKUP(B303&amp;"_"&amp;C303,'items and disagg data 1'!$P$3:$T$102,5,FALSE)</f>
        <v>0.13925438596491227</v>
      </c>
    </row>
    <row r="304" spans="1:7" x14ac:dyDescent="0.3">
      <c r="A304">
        <v>26</v>
      </c>
      <c r="B304">
        <v>2</v>
      </c>
      <c r="C304">
        <v>100009</v>
      </c>
      <c r="D304">
        <v>64</v>
      </c>
      <c r="E304">
        <v>0.99999199999999999</v>
      </c>
      <c r="F304">
        <v>0.625</v>
      </c>
      <c r="G304">
        <f>VLOOKUP(B304&amp;"_"&amp;C304,'items and disagg data 1'!$P$3:$T$102,5,FALSE)</f>
        <v>0.13925438596491227</v>
      </c>
    </row>
    <row r="305" spans="1:7" x14ac:dyDescent="0.3">
      <c r="A305">
        <v>26</v>
      </c>
      <c r="B305">
        <v>2</v>
      </c>
      <c r="C305">
        <v>100009</v>
      </c>
      <c r="D305">
        <v>65</v>
      </c>
      <c r="E305">
        <v>0.99999400000000005</v>
      </c>
      <c r="F305">
        <v>0.63500000000000001</v>
      </c>
      <c r="G305">
        <f>VLOOKUP(B305&amp;"_"&amp;C305,'items and disagg data 1'!$P$3:$T$102,5,FALSE)</f>
        <v>0.13925438596491227</v>
      </c>
    </row>
    <row r="306" spans="1:7" x14ac:dyDescent="0.3">
      <c r="A306">
        <v>26</v>
      </c>
      <c r="B306">
        <v>2</v>
      </c>
      <c r="C306">
        <v>100009</v>
      </c>
      <c r="D306">
        <v>66</v>
      </c>
      <c r="E306">
        <v>0.999996</v>
      </c>
      <c r="F306">
        <v>0.64500000000000002</v>
      </c>
      <c r="G306">
        <f>VLOOKUP(B306&amp;"_"&amp;C306,'items and disagg data 1'!$P$3:$T$102,5,FALSE)</f>
        <v>0.13925438596491227</v>
      </c>
    </row>
    <row r="307" spans="1:7" x14ac:dyDescent="0.3">
      <c r="A307">
        <v>26</v>
      </c>
      <c r="B307">
        <v>2</v>
      </c>
      <c r="C307">
        <v>100009</v>
      </c>
      <c r="D307">
        <v>67</v>
      </c>
      <c r="E307">
        <v>0.99999700000000002</v>
      </c>
      <c r="F307">
        <v>0.65500000000000003</v>
      </c>
      <c r="G307">
        <f>VLOOKUP(B307&amp;"_"&amp;C307,'items and disagg data 1'!$P$3:$T$102,5,FALSE)</f>
        <v>0.13925438596491227</v>
      </c>
    </row>
    <row r="308" spans="1:7" x14ac:dyDescent="0.3">
      <c r="A308">
        <v>26</v>
      </c>
      <c r="B308">
        <v>2</v>
      </c>
      <c r="C308">
        <v>100009</v>
      </c>
      <c r="D308">
        <v>68</v>
      </c>
      <c r="E308">
        <v>0.99999800000000005</v>
      </c>
      <c r="F308">
        <v>0.66500000000000004</v>
      </c>
      <c r="G308">
        <f>VLOOKUP(B308&amp;"_"&amp;C308,'items and disagg data 1'!$P$3:$T$102,5,FALSE)</f>
        <v>0.13925438596491227</v>
      </c>
    </row>
    <row r="309" spans="1:7" x14ac:dyDescent="0.3">
      <c r="A309">
        <v>26</v>
      </c>
      <c r="B309">
        <v>2</v>
      </c>
      <c r="C309">
        <v>100009</v>
      </c>
      <c r="D309">
        <v>69</v>
      </c>
      <c r="E309">
        <v>0.99999899999999997</v>
      </c>
      <c r="F309">
        <v>0.67500000000000004</v>
      </c>
      <c r="G309">
        <f>VLOOKUP(B309&amp;"_"&amp;C309,'items and disagg data 1'!$P$3:$T$102,5,FALSE)</f>
        <v>0.13925438596491227</v>
      </c>
    </row>
    <row r="310" spans="1:7" x14ac:dyDescent="0.3">
      <c r="A310">
        <v>26</v>
      </c>
      <c r="B310">
        <v>2</v>
      </c>
      <c r="C310">
        <v>100009</v>
      </c>
      <c r="D310">
        <v>70</v>
      </c>
      <c r="E310">
        <v>0.99999899999999997</v>
      </c>
      <c r="F310">
        <v>0.68500000000000005</v>
      </c>
      <c r="G310">
        <f>VLOOKUP(B310&amp;"_"&amp;C310,'items and disagg data 1'!$P$3:$T$102,5,FALSE)</f>
        <v>0.13925438596491227</v>
      </c>
    </row>
    <row r="311" spans="1:7" x14ac:dyDescent="0.3">
      <c r="A311">
        <v>26</v>
      </c>
      <c r="B311">
        <v>2</v>
      </c>
      <c r="C311">
        <v>100009</v>
      </c>
      <c r="D311">
        <v>71</v>
      </c>
      <c r="E311">
        <v>0.99999899999999997</v>
      </c>
      <c r="F311">
        <v>0.69499999999999995</v>
      </c>
      <c r="G311">
        <f>VLOOKUP(B311&amp;"_"&amp;C311,'items and disagg data 1'!$P$3:$T$102,5,FALSE)</f>
        <v>0.13925438596491227</v>
      </c>
    </row>
    <row r="312" spans="1:7" x14ac:dyDescent="0.3">
      <c r="A312">
        <v>26</v>
      </c>
      <c r="B312">
        <v>2</v>
      </c>
      <c r="C312">
        <v>100009</v>
      </c>
      <c r="D312">
        <v>72</v>
      </c>
      <c r="E312">
        <v>1</v>
      </c>
      <c r="F312">
        <v>0.70499999999999996</v>
      </c>
      <c r="G312">
        <f>VLOOKUP(B312&amp;"_"&amp;C312,'items and disagg data 1'!$P$3:$T$102,5,FALSE)</f>
        <v>0.13925438596491227</v>
      </c>
    </row>
    <row r="313" spans="1:7" x14ac:dyDescent="0.3">
      <c r="A313">
        <v>26</v>
      </c>
      <c r="B313">
        <v>2</v>
      </c>
      <c r="C313">
        <v>100009</v>
      </c>
      <c r="D313">
        <v>73</v>
      </c>
      <c r="E313">
        <v>1</v>
      </c>
      <c r="F313">
        <v>0.71499999999999997</v>
      </c>
      <c r="G313">
        <f>VLOOKUP(B313&amp;"_"&amp;C313,'items and disagg data 1'!$P$3:$T$102,5,FALSE)</f>
        <v>0.13925438596491227</v>
      </c>
    </row>
    <row r="314" spans="1:7" x14ac:dyDescent="0.3">
      <c r="A314">
        <v>26</v>
      </c>
      <c r="B314">
        <v>2</v>
      </c>
      <c r="C314">
        <v>100009</v>
      </c>
      <c r="D314">
        <v>74</v>
      </c>
      <c r="E314">
        <v>1</v>
      </c>
      <c r="F314">
        <v>0.72499999999999998</v>
      </c>
      <c r="G314">
        <f>VLOOKUP(B314&amp;"_"&amp;C314,'items and disagg data 1'!$P$3:$T$102,5,FALSE)</f>
        <v>0.13925438596491227</v>
      </c>
    </row>
    <row r="315" spans="1:7" x14ac:dyDescent="0.3">
      <c r="A315">
        <v>26</v>
      </c>
      <c r="B315">
        <v>2</v>
      </c>
      <c r="C315">
        <v>100009</v>
      </c>
      <c r="D315">
        <v>75</v>
      </c>
      <c r="E315">
        <v>1</v>
      </c>
      <c r="F315">
        <v>0.73499999999999999</v>
      </c>
      <c r="G315">
        <f>VLOOKUP(B315&amp;"_"&amp;C315,'items and disagg data 1'!$P$3:$T$102,5,FALSE)</f>
        <v>0.13925438596491227</v>
      </c>
    </row>
    <row r="316" spans="1:7" x14ac:dyDescent="0.3">
      <c r="A316">
        <v>26</v>
      </c>
      <c r="B316">
        <v>2</v>
      </c>
      <c r="C316">
        <v>100009</v>
      </c>
      <c r="D316">
        <v>76</v>
      </c>
      <c r="E316">
        <v>1</v>
      </c>
      <c r="F316">
        <v>0.745</v>
      </c>
      <c r="G316">
        <f>VLOOKUP(B316&amp;"_"&amp;C316,'items and disagg data 1'!$P$3:$T$102,5,FALSE)</f>
        <v>0.13925438596491227</v>
      </c>
    </row>
    <row r="317" spans="1:7" x14ac:dyDescent="0.3">
      <c r="A317">
        <v>26</v>
      </c>
      <c r="B317">
        <v>2</v>
      </c>
      <c r="C317">
        <v>100009</v>
      </c>
      <c r="D317">
        <v>77</v>
      </c>
      <c r="E317">
        <v>1</v>
      </c>
      <c r="F317">
        <v>0.755</v>
      </c>
      <c r="G317">
        <f>VLOOKUP(B317&amp;"_"&amp;C317,'items and disagg data 1'!$P$3:$T$102,5,FALSE)</f>
        <v>0.13925438596491227</v>
      </c>
    </row>
    <row r="318" spans="1:7" x14ac:dyDescent="0.3">
      <c r="A318">
        <v>26</v>
      </c>
      <c r="B318">
        <v>2</v>
      </c>
      <c r="C318">
        <v>100009</v>
      </c>
      <c r="D318">
        <v>78</v>
      </c>
      <c r="E318">
        <v>1</v>
      </c>
      <c r="F318">
        <v>0.76500000000000001</v>
      </c>
      <c r="G318">
        <f>VLOOKUP(B318&amp;"_"&amp;C318,'items and disagg data 1'!$P$3:$T$102,5,FALSE)</f>
        <v>0.13925438596491227</v>
      </c>
    </row>
    <row r="319" spans="1:7" x14ac:dyDescent="0.3">
      <c r="A319">
        <v>26</v>
      </c>
      <c r="B319">
        <v>2</v>
      </c>
      <c r="C319">
        <v>300007</v>
      </c>
      <c r="D319">
        <v>1</v>
      </c>
      <c r="E319">
        <v>0.93000400000000005</v>
      </c>
      <c r="F319">
        <v>0</v>
      </c>
      <c r="G319">
        <f>VLOOKUP(B319&amp;"_"&amp;C319,'items and disagg data 1'!$P$3:$T$102,5,FALSE)</f>
        <v>5.3362573099415202E-2</v>
      </c>
    </row>
    <row r="320" spans="1:7" x14ac:dyDescent="0.3">
      <c r="A320">
        <v>26</v>
      </c>
      <c r="B320">
        <v>2</v>
      </c>
      <c r="C320">
        <v>300007</v>
      </c>
      <c r="D320">
        <v>2</v>
      </c>
      <c r="E320">
        <v>0.93000700000000003</v>
      </c>
      <c r="F320">
        <v>5.0000000000000001E-3</v>
      </c>
      <c r="G320">
        <f>VLOOKUP(B320&amp;"_"&amp;C320,'items and disagg data 1'!$P$3:$T$102,5,FALSE)</f>
        <v>5.3362573099415202E-2</v>
      </c>
    </row>
    <row r="321" spans="1:7" x14ac:dyDescent="0.3">
      <c r="A321">
        <v>26</v>
      </c>
      <c r="B321">
        <v>2</v>
      </c>
      <c r="C321">
        <v>300007</v>
      </c>
      <c r="D321">
        <v>3</v>
      </c>
      <c r="E321">
        <v>0.93001299999999998</v>
      </c>
      <c r="F321">
        <v>1.4999999999999999E-2</v>
      </c>
      <c r="G321">
        <f>VLOOKUP(B321&amp;"_"&amp;C321,'items and disagg data 1'!$P$3:$T$102,5,FALSE)</f>
        <v>5.3362573099415202E-2</v>
      </c>
    </row>
    <row r="322" spans="1:7" x14ac:dyDescent="0.3">
      <c r="A322">
        <v>26</v>
      </c>
      <c r="B322">
        <v>2</v>
      </c>
      <c r="C322">
        <v>300007</v>
      </c>
      <c r="D322">
        <v>4</v>
      </c>
      <c r="E322">
        <v>0.93002300000000004</v>
      </c>
      <c r="F322">
        <v>2.5000000000000001E-2</v>
      </c>
      <c r="G322">
        <f>VLOOKUP(B322&amp;"_"&amp;C322,'items and disagg data 1'!$P$3:$T$102,5,FALSE)</f>
        <v>5.3362573099415202E-2</v>
      </c>
    </row>
    <row r="323" spans="1:7" x14ac:dyDescent="0.3">
      <c r="A323">
        <v>26</v>
      </c>
      <c r="B323">
        <v>2</v>
      </c>
      <c r="C323">
        <v>300007</v>
      </c>
      <c r="D323">
        <v>5</v>
      </c>
      <c r="E323">
        <v>0.93003899999999995</v>
      </c>
      <c r="F323">
        <v>3.5000000000000003E-2</v>
      </c>
      <c r="G323">
        <f>VLOOKUP(B323&amp;"_"&amp;C323,'items and disagg data 1'!$P$3:$T$102,5,FALSE)</f>
        <v>5.3362573099415202E-2</v>
      </c>
    </row>
    <row r="324" spans="1:7" x14ac:dyDescent="0.3">
      <c r="A324">
        <v>26</v>
      </c>
      <c r="B324">
        <v>2</v>
      </c>
      <c r="C324">
        <v>300007</v>
      </c>
      <c r="D324">
        <v>6</v>
      </c>
      <c r="E324">
        <v>0.93006699999999998</v>
      </c>
      <c r="F324">
        <v>4.4999999999999998E-2</v>
      </c>
      <c r="G324">
        <f>VLOOKUP(B324&amp;"_"&amp;C324,'items and disagg data 1'!$P$3:$T$102,5,FALSE)</f>
        <v>5.3362573099415202E-2</v>
      </c>
    </row>
    <row r="325" spans="1:7" x14ac:dyDescent="0.3">
      <c r="A325">
        <v>26</v>
      </c>
      <c r="B325">
        <v>2</v>
      </c>
      <c r="C325">
        <v>300007</v>
      </c>
      <c r="D325">
        <v>7</v>
      </c>
      <c r="E325">
        <v>0.93010999999999999</v>
      </c>
      <c r="F325">
        <v>5.5E-2</v>
      </c>
      <c r="G325">
        <f>VLOOKUP(B325&amp;"_"&amp;C325,'items and disagg data 1'!$P$3:$T$102,5,FALSE)</f>
        <v>5.3362573099415202E-2</v>
      </c>
    </row>
    <row r="326" spans="1:7" x14ac:dyDescent="0.3">
      <c r="A326">
        <v>26</v>
      </c>
      <c r="B326">
        <v>2</v>
      </c>
      <c r="C326">
        <v>300007</v>
      </c>
      <c r="D326">
        <v>8</v>
      </c>
      <c r="E326">
        <v>0.93017700000000003</v>
      </c>
      <c r="F326">
        <v>6.5000000000000002E-2</v>
      </c>
      <c r="G326">
        <f>VLOOKUP(B326&amp;"_"&amp;C326,'items and disagg data 1'!$P$3:$T$102,5,FALSE)</f>
        <v>5.3362573099415202E-2</v>
      </c>
    </row>
    <row r="327" spans="1:7" x14ac:dyDescent="0.3">
      <c r="A327">
        <v>26</v>
      </c>
      <c r="B327">
        <v>2</v>
      </c>
      <c r="C327">
        <v>300007</v>
      </c>
      <c r="D327">
        <v>9</v>
      </c>
      <c r="E327">
        <v>0.93027800000000005</v>
      </c>
      <c r="F327">
        <v>7.4999999999999997E-2</v>
      </c>
      <c r="G327">
        <f>VLOOKUP(B327&amp;"_"&amp;C327,'items and disagg data 1'!$P$3:$T$102,5,FALSE)</f>
        <v>5.3362573099415202E-2</v>
      </c>
    </row>
    <row r="328" spans="1:7" x14ac:dyDescent="0.3">
      <c r="A328">
        <v>26</v>
      </c>
      <c r="B328">
        <v>2</v>
      </c>
      <c r="C328">
        <v>300007</v>
      </c>
      <c r="D328">
        <v>10</v>
      </c>
      <c r="E328">
        <v>0.93042800000000003</v>
      </c>
      <c r="F328">
        <v>8.5000000000000006E-2</v>
      </c>
      <c r="G328">
        <f>VLOOKUP(B328&amp;"_"&amp;C328,'items and disagg data 1'!$P$3:$T$102,5,FALSE)</f>
        <v>5.3362573099415202E-2</v>
      </c>
    </row>
    <row r="329" spans="1:7" x14ac:dyDescent="0.3">
      <c r="A329">
        <v>26</v>
      </c>
      <c r="B329">
        <v>2</v>
      </c>
      <c r="C329">
        <v>300007</v>
      </c>
      <c r="D329">
        <v>11</v>
      </c>
      <c r="E329">
        <v>0.930643</v>
      </c>
      <c r="F329">
        <v>9.5000000000000001E-2</v>
      </c>
      <c r="G329">
        <f>VLOOKUP(B329&amp;"_"&amp;C329,'items and disagg data 1'!$P$3:$T$102,5,FALSE)</f>
        <v>5.3362573099415202E-2</v>
      </c>
    </row>
    <row r="330" spans="1:7" x14ac:dyDescent="0.3">
      <c r="A330">
        <v>26</v>
      </c>
      <c r="B330">
        <v>2</v>
      </c>
      <c r="C330">
        <v>300007</v>
      </c>
      <c r="D330">
        <v>12</v>
      </c>
      <c r="E330">
        <v>0.93094600000000005</v>
      </c>
      <c r="F330">
        <v>0.105</v>
      </c>
      <c r="G330">
        <f>VLOOKUP(B330&amp;"_"&amp;C330,'items and disagg data 1'!$P$3:$T$102,5,FALSE)</f>
        <v>5.3362573099415202E-2</v>
      </c>
    </row>
    <row r="331" spans="1:7" x14ac:dyDescent="0.3">
      <c r="A331">
        <v>26</v>
      </c>
      <c r="B331">
        <v>2</v>
      </c>
      <c r="C331">
        <v>300007</v>
      </c>
      <c r="D331">
        <v>13</v>
      </c>
      <c r="E331">
        <v>0.93136099999999999</v>
      </c>
      <c r="F331">
        <v>0.115</v>
      </c>
      <c r="G331">
        <f>VLOOKUP(B331&amp;"_"&amp;C331,'items and disagg data 1'!$P$3:$T$102,5,FALSE)</f>
        <v>5.3362573099415202E-2</v>
      </c>
    </row>
    <row r="332" spans="1:7" x14ac:dyDescent="0.3">
      <c r="A332">
        <v>26</v>
      </c>
      <c r="B332">
        <v>2</v>
      </c>
      <c r="C332">
        <v>300007</v>
      </c>
      <c r="D332">
        <v>14</v>
      </c>
      <c r="E332">
        <v>0.93191800000000002</v>
      </c>
      <c r="F332">
        <v>0.125</v>
      </c>
      <c r="G332">
        <f>VLOOKUP(B332&amp;"_"&amp;C332,'items and disagg data 1'!$P$3:$T$102,5,FALSE)</f>
        <v>5.3362573099415202E-2</v>
      </c>
    </row>
    <row r="333" spans="1:7" x14ac:dyDescent="0.3">
      <c r="A333">
        <v>26</v>
      </c>
      <c r="B333">
        <v>2</v>
      </c>
      <c r="C333">
        <v>300007</v>
      </c>
      <c r="D333">
        <v>15</v>
      </c>
      <c r="E333">
        <v>0.932647</v>
      </c>
      <c r="F333">
        <v>0.13500000000000001</v>
      </c>
      <c r="G333">
        <f>VLOOKUP(B333&amp;"_"&amp;C333,'items and disagg data 1'!$P$3:$T$102,5,FALSE)</f>
        <v>5.3362573099415202E-2</v>
      </c>
    </row>
    <row r="334" spans="1:7" x14ac:dyDescent="0.3">
      <c r="A334">
        <v>26</v>
      </c>
      <c r="B334">
        <v>2</v>
      </c>
      <c r="C334">
        <v>300007</v>
      </c>
      <c r="D334">
        <v>16</v>
      </c>
      <c r="E334">
        <v>0.93358099999999999</v>
      </c>
      <c r="F334">
        <v>0.14499999999999999</v>
      </c>
      <c r="G334">
        <f>VLOOKUP(B334&amp;"_"&amp;C334,'items and disagg data 1'!$P$3:$T$102,5,FALSE)</f>
        <v>5.3362573099415202E-2</v>
      </c>
    </row>
    <row r="335" spans="1:7" x14ac:dyDescent="0.3">
      <c r="A335">
        <v>26</v>
      </c>
      <c r="B335">
        <v>2</v>
      </c>
      <c r="C335">
        <v>300007</v>
      </c>
      <c r="D335">
        <v>17</v>
      </c>
      <c r="E335">
        <v>0.93475200000000003</v>
      </c>
      <c r="F335">
        <v>0.155</v>
      </c>
      <c r="G335">
        <f>VLOOKUP(B335&amp;"_"&amp;C335,'items and disagg data 1'!$P$3:$T$102,5,FALSE)</f>
        <v>5.3362573099415202E-2</v>
      </c>
    </row>
    <row r="336" spans="1:7" x14ac:dyDescent="0.3">
      <c r="A336">
        <v>26</v>
      </c>
      <c r="B336">
        <v>2</v>
      </c>
      <c r="C336">
        <v>300007</v>
      </c>
      <c r="D336">
        <v>18</v>
      </c>
      <c r="E336">
        <v>0.93618699999999999</v>
      </c>
      <c r="F336">
        <v>0.16500000000000001</v>
      </c>
      <c r="G336">
        <f>VLOOKUP(B336&amp;"_"&amp;C336,'items and disagg data 1'!$P$3:$T$102,5,FALSE)</f>
        <v>5.3362573099415202E-2</v>
      </c>
    </row>
    <row r="337" spans="1:7" x14ac:dyDescent="0.3">
      <c r="A337">
        <v>26</v>
      </c>
      <c r="B337">
        <v>2</v>
      </c>
      <c r="C337">
        <v>300007</v>
      </c>
      <c r="D337">
        <v>19</v>
      </c>
      <c r="E337">
        <v>0.93791100000000005</v>
      </c>
      <c r="F337">
        <v>0.17499999999999999</v>
      </c>
      <c r="G337">
        <f>VLOOKUP(B337&amp;"_"&amp;C337,'items and disagg data 1'!$P$3:$T$102,5,FALSE)</f>
        <v>5.3362573099415202E-2</v>
      </c>
    </row>
    <row r="338" spans="1:7" x14ac:dyDescent="0.3">
      <c r="A338">
        <v>26</v>
      </c>
      <c r="B338">
        <v>2</v>
      </c>
      <c r="C338">
        <v>300007</v>
      </c>
      <c r="D338">
        <v>20</v>
      </c>
      <c r="E338">
        <v>0.93994</v>
      </c>
      <c r="F338">
        <v>0.185</v>
      </c>
      <c r="G338">
        <f>VLOOKUP(B338&amp;"_"&amp;C338,'items and disagg data 1'!$P$3:$T$102,5,FALSE)</f>
        <v>5.3362573099415202E-2</v>
      </c>
    </row>
    <row r="339" spans="1:7" x14ac:dyDescent="0.3">
      <c r="A339">
        <v>26</v>
      </c>
      <c r="B339">
        <v>2</v>
      </c>
      <c r="C339">
        <v>300007</v>
      </c>
      <c r="D339">
        <v>21</v>
      </c>
      <c r="E339">
        <v>0.94228100000000004</v>
      </c>
      <c r="F339">
        <v>0.19500000000000001</v>
      </c>
      <c r="G339">
        <f>VLOOKUP(B339&amp;"_"&amp;C339,'items and disagg data 1'!$P$3:$T$102,5,FALSE)</f>
        <v>5.3362573099415202E-2</v>
      </c>
    </row>
    <row r="340" spans="1:7" x14ac:dyDescent="0.3">
      <c r="A340">
        <v>26</v>
      </c>
      <c r="B340">
        <v>2</v>
      </c>
      <c r="C340">
        <v>300007</v>
      </c>
      <c r="D340">
        <v>22</v>
      </c>
      <c r="E340">
        <v>0.94492699999999996</v>
      </c>
      <c r="F340">
        <v>0.20499999999999999</v>
      </c>
      <c r="G340">
        <f>VLOOKUP(B340&amp;"_"&amp;C340,'items and disagg data 1'!$P$3:$T$102,5,FALSE)</f>
        <v>5.3362573099415202E-2</v>
      </c>
    </row>
    <row r="341" spans="1:7" x14ac:dyDescent="0.3">
      <c r="A341">
        <v>26</v>
      </c>
      <c r="B341">
        <v>2</v>
      </c>
      <c r="C341">
        <v>300007</v>
      </c>
      <c r="D341">
        <v>23</v>
      </c>
      <c r="E341">
        <v>0.94786400000000004</v>
      </c>
      <c r="F341">
        <v>0.215</v>
      </c>
      <c r="G341">
        <f>VLOOKUP(B341&amp;"_"&amp;C341,'items and disagg data 1'!$P$3:$T$102,5,FALSE)</f>
        <v>5.3362573099415202E-2</v>
      </c>
    </row>
    <row r="342" spans="1:7" x14ac:dyDescent="0.3">
      <c r="A342">
        <v>26</v>
      </c>
      <c r="B342">
        <v>2</v>
      </c>
      <c r="C342">
        <v>300007</v>
      </c>
      <c r="D342">
        <v>24</v>
      </c>
      <c r="E342">
        <v>0.95106299999999999</v>
      </c>
      <c r="F342">
        <v>0.22500000000000001</v>
      </c>
      <c r="G342">
        <f>VLOOKUP(B342&amp;"_"&amp;C342,'items and disagg data 1'!$P$3:$T$102,5,FALSE)</f>
        <v>5.3362573099415202E-2</v>
      </c>
    </row>
    <row r="343" spans="1:7" x14ac:dyDescent="0.3">
      <c r="A343">
        <v>26</v>
      </c>
      <c r="B343">
        <v>2</v>
      </c>
      <c r="C343">
        <v>300007</v>
      </c>
      <c r="D343">
        <v>25</v>
      </c>
      <c r="E343">
        <v>0.95448100000000002</v>
      </c>
      <c r="F343">
        <v>0.23499999999999999</v>
      </c>
      <c r="G343">
        <f>VLOOKUP(B343&amp;"_"&amp;C343,'items and disagg data 1'!$P$3:$T$102,5,FALSE)</f>
        <v>5.3362573099415202E-2</v>
      </c>
    </row>
    <row r="344" spans="1:7" x14ac:dyDescent="0.3">
      <c r="A344">
        <v>26</v>
      </c>
      <c r="B344">
        <v>2</v>
      </c>
      <c r="C344">
        <v>300007</v>
      </c>
      <c r="D344">
        <v>26</v>
      </c>
      <c r="E344">
        <v>0.95807100000000001</v>
      </c>
      <c r="F344">
        <v>0.245</v>
      </c>
      <c r="G344">
        <f>VLOOKUP(B344&amp;"_"&amp;C344,'items and disagg data 1'!$P$3:$T$102,5,FALSE)</f>
        <v>5.3362573099415202E-2</v>
      </c>
    </row>
    <row r="345" spans="1:7" x14ac:dyDescent="0.3">
      <c r="A345">
        <v>26</v>
      </c>
      <c r="B345">
        <v>2</v>
      </c>
      <c r="C345">
        <v>300007</v>
      </c>
      <c r="D345">
        <v>27</v>
      </c>
      <c r="E345">
        <v>0.96177100000000004</v>
      </c>
      <c r="F345">
        <v>0.255</v>
      </c>
      <c r="G345">
        <f>VLOOKUP(B345&amp;"_"&amp;C345,'items and disagg data 1'!$P$3:$T$102,5,FALSE)</f>
        <v>5.3362573099415202E-2</v>
      </c>
    </row>
    <row r="346" spans="1:7" x14ac:dyDescent="0.3">
      <c r="A346">
        <v>26</v>
      </c>
      <c r="B346">
        <v>2</v>
      </c>
      <c r="C346">
        <v>300007</v>
      </c>
      <c r="D346">
        <v>28</v>
      </c>
      <c r="E346">
        <v>0.96552000000000004</v>
      </c>
      <c r="F346">
        <v>0.26500000000000001</v>
      </c>
      <c r="G346">
        <f>VLOOKUP(B346&amp;"_"&amp;C346,'items and disagg data 1'!$P$3:$T$102,5,FALSE)</f>
        <v>5.3362573099415202E-2</v>
      </c>
    </row>
    <row r="347" spans="1:7" x14ac:dyDescent="0.3">
      <c r="A347">
        <v>26</v>
      </c>
      <c r="B347">
        <v>2</v>
      </c>
      <c r="C347">
        <v>300007</v>
      </c>
      <c r="D347">
        <v>29</v>
      </c>
      <c r="E347">
        <v>0.96924999999999994</v>
      </c>
      <c r="F347">
        <v>0.27500000000000002</v>
      </c>
      <c r="G347">
        <f>VLOOKUP(B347&amp;"_"&amp;C347,'items and disagg data 1'!$P$3:$T$102,5,FALSE)</f>
        <v>5.3362573099415202E-2</v>
      </c>
    </row>
    <row r="348" spans="1:7" x14ac:dyDescent="0.3">
      <c r="A348">
        <v>26</v>
      </c>
      <c r="B348">
        <v>2</v>
      </c>
      <c r="C348">
        <v>300007</v>
      </c>
      <c r="D348">
        <v>30</v>
      </c>
      <c r="E348">
        <v>0.97289800000000004</v>
      </c>
      <c r="F348">
        <v>0.28499999999999998</v>
      </c>
      <c r="G348">
        <f>VLOOKUP(B348&amp;"_"&amp;C348,'items and disagg data 1'!$P$3:$T$102,5,FALSE)</f>
        <v>5.3362573099415202E-2</v>
      </c>
    </row>
    <row r="349" spans="1:7" x14ac:dyDescent="0.3">
      <c r="A349">
        <v>26</v>
      </c>
      <c r="B349">
        <v>2</v>
      </c>
      <c r="C349">
        <v>300007</v>
      </c>
      <c r="D349">
        <v>31</v>
      </c>
      <c r="E349">
        <v>0.97640400000000005</v>
      </c>
      <c r="F349">
        <v>0.29499999999999998</v>
      </c>
      <c r="G349">
        <f>VLOOKUP(B349&amp;"_"&amp;C349,'items and disagg data 1'!$P$3:$T$102,5,FALSE)</f>
        <v>5.3362573099415202E-2</v>
      </c>
    </row>
    <row r="350" spans="1:7" x14ac:dyDescent="0.3">
      <c r="A350">
        <v>26</v>
      </c>
      <c r="B350">
        <v>2</v>
      </c>
      <c r="C350">
        <v>300007</v>
      </c>
      <c r="D350">
        <v>32</v>
      </c>
      <c r="E350">
        <v>0.97971399999999997</v>
      </c>
      <c r="F350">
        <v>0.30499999999999999</v>
      </c>
      <c r="G350">
        <f>VLOOKUP(B350&amp;"_"&amp;C350,'items and disagg data 1'!$P$3:$T$102,5,FALSE)</f>
        <v>5.3362573099415202E-2</v>
      </c>
    </row>
    <row r="351" spans="1:7" x14ac:dyDescent="0.3">
      <c r="A351">
        <v>26</v>
      </c>
      <c r="B351">
        <v>2</v>
      </c>
      <c r="C351">
        <v>300007</v>
      </c>
      <c r="D351">
        <v>33</v>
      </c>
      <c r="E351">
        <v>0.98278600000000005</v>
      </c>
      <c r="F351">
        <v>0.315</v>
      </c>
      <c r="G351">
        <f>VLOOKUP(B351&amp;"_"&amp;C351,'items and disagg data 1'!$P$3:$T$102,5,FALSE)</f>
        <v>5.3362573099415202E-2</v>
      </c>
    </row>
    <row r="352" spans="1:7" x14ac:dyDescent="0.3">
      <c r="A352">
        <v>26</v>
      </c>
      <c r="B352">
        <v>2</v>
      </c>
      <c r="C352">
        <v>300007</v>
      </c>
      <c r="D352">
        <v>34</v>
      </c>
      <c r="E352">
        <v>0.98558800000000002</v>
      </c>
      <c r="F352">
        <v>0.32500000000000001</v>
      </c>
      <c r="G352">
        <f>VLOOKUP(B352&amp;"_"&amp;C352,'items and disagg data 1'!$P$3:$T$102,5,FALSE)</f>
        <v>5.3362573099415202E-2</v>
      </c>
    </row>
    <row r="353" spans="1:7" x14ac:dyDescent="0.3">
      <c r="A353">
        <v>26</v>
      </c>
      <c r="B353">
        <v>2</v>
      </c>
      <c r="C353">
        <v>300007</v>
      </c>
      <c r="D353">
        <v>35</v>
      </c>
      <c r="E353">
        <v>0.98809899999999995</v>
      </c>
      <c r="F353">
        <v>0.33500000000000002</v>
      </c>
      <c r="G353">
        <f>VLOOKUP(B353&amp;"_"&amp;C353,'items and disagg data 1'!$P$3:$T$102,5,FALSE)</f>
        <v>5.3362573099415202E-2</v>
      </c>
    </row>
    <row r="354" spans="1:7" x14ac:dyDescent="0.3">
      <c r="A354">
        <v>26</v>
      </c>
      <c r="B354">
        <v>2</v>
      </c>
      <c r="C354">
        <v>300007</v>
      </c>
      <c r="D354">
        <v>36</v>
      </c>
      <c r="E354">
        <v>0.99031000000000002</v>
      </c>
      <c r="F354">
        <v>0.34499999999999997</v>
      </c>
      <c r="G354">
        <f>VLOOKUP(B354&amp;"_"&amp;C354,'items and disagg data 1'!$P$3:$T$102,5,FALSE)</f>
        <v>5.3362573099415202E-2</v>
      </c>
    </row>
    <row r="355" spans="1:7" x14ac:dyDescent="0.3">
      <c r="A355">
        <v>26</v>
      </c>
      <c r="B355">
        <v>2</v>
      </c>
      <c r="C355">
        <v>300007</v>
      </c>
      <c r="D355">
        <v>37</v>
      </c>
      <c r="E355">
        <v>0.99222299999999997</v>
      </c>
      <c r="F355">
        <v>0.35499999999999998</v>
      </c>
      <c r="G355">
        <f>VLOOKUP(B355&amp;"_"&amp;C355,'items and disagg data 1'!$P$3:$T$102,5,FALSE)</f>
        <v>5.3362573099415202E-2</v>
      </c>
    </row>
    <row r="356" spans="1:7" x14ac:dyDescent="0.3">
      <c r="A356">
        <v>26</v>
      </c>
      <c r="B356">
        <v>2</v>
      </c>
      <c r="C356">
        <v>300007</v>
      </c>
      <c r="D356">
        <v>38</v>
      </c>
      <c r="E356">
        <v>0.99385000000000001</v>
      </c>
      <c r="F356">
        <v>0.36499999999999999</v>
      </c>
      <c r="G356">
        <f>VLOOKUP(B356&amp;"_"&amp;C356,'items and disagg data 1'!$P$3:$T$102,5,FALSE)</f>
        <v>5.3362573099415202E-2</v>
      </c>
    </row>
    <row r="357" spans="1:7" x14ac:dyDescent="0.3">
      <c r="A357">
        <v>26</v>
      </c>
      <c r="B357">
        <v>2</v>
      </c>
      <c r="C357">
        <v>300007</v>
      </c>
      <c r="D357">
        <v>39</v>
      </c>
      <c r="E357">
        <v>0.99520900000000001</v>
      </c>
      <c r="F357">
        <v>0.375</v>
      </c>
      <c r="G357">
        <f>VLOOKUP(B357&amp;"_"&amp;C357,'items and disagg data 1'!$P$3:$T$102,5,FALSE)</f>
        <v>5.3362573099415202E-2</v>
      </c>
    </row>
    <row r="358" spans="1:7" x14ac:dyDescent="0.3">
      <c r="A358">
        <v>26</v>
      </c>
      <c r="B358">
        <v>2</v>
      </c>
      <c r="C358">
        <v>300007</v>
      </c>
      <c r="D358">
        <v>40</v>
      </c>
      <c r="E358">
        <v>0.99632399999999999</v>
      </c>
      <c r="F358">
        <v>0.38500000000000001</v>
      </c>
      <c r="G358">
        <f>VLOOKUP(B358&amp;"_"&amp;C358,'items and disagg data 1'!$P$3:$T$102,5,FALSE)</f>
        <v>5.3362573099415202E-2</v>
      </c>
    </row>
    <row r="359" spans="1:7" x14ac:dyDescent="0.3">
      <c r="A359">
        <v>26</v>
      </c>
      <c r="B359">
        <v>2</v>
      </c>
      <c r="C359">
        <v>300007</v>
      </c>
      <c r="D359">
        <v>41</v>
      </c>
      <c r="E359">
        <v>0.99722299999999997</v>
      </c>
      <c r="F359">
        <v>0.39500000000000002</v>
      </c>
      <c r="G359">
        <f>VLOOKUP(B359&amp;"_"&amp;C359,'items and disagg data 1'!$P$3:$T$102,5,FALSE)</f>
        <v>5.3362573099415202E-2</v>
      </c>
    </row>
    <row r="360" spans="1:7" x14ac:dyDescent="0.3">
      <c r="A360">
        <v>26</v>
      </c>
      <c r="B360">
        <v>2</v>
      </c>
      <c r="C360">
        <v>300007</v>
      </c>
      <c r="D360">
        <v>42</v>
      </c>
      <c r="E360">
        <v>0.99793399999999999</v>
      </c>
      <c r="F360">
        <v>0.40500000000000003</v>
      </c>
      <c r="G360">
        <f>VLOOKUP(B360&amp;"_"&amp;C360,'items and disagg data 1'!$P$3:$T$102,5,FALSE)</f>
        <v>5.3362573099415202E-2</v>
      </c>
    </row>
    <row r="361" spans="1:7" x14ac:dyDescent="0.3">
      <c r="A361">
        <v>26</v>
      </c>
      <c r="B361">
        <v>2</v>
      </c>
      <c r="C361">
        <v>300007</v>
      </c>
      <c r="D361">
        <v>43</v>
      </c>
      <c r="E361">
        <v>0.99848800000000004</v>
      </c>
      <c r="F361">
        <v>0.41499999999999998</v>
      </c>
      <c r="G361">
        <f>VLOOKUP(B361&amp;"_"&amp;C361,'items and disagg data 1'!$P$3:$T$102,5,FALSE)</f>
        <v>5.3362573099415202E-2</v>
      </c>
    </row>
    <row r="362" spans="1:7" x14ac:dyDescent="0.3">
      <c r="A362">
        <v>26</v>
      </c>
      <c r="B362">
        <v>2</v>
      </c>
      <c r="C362">
        <v>300007</v>
      </c>
      <c r="D362">
        <v>44</v>
      </c>
      <c r="E362">
        <v>0.99891099999999999</v>
      </c>
      <c r="F362">
        <v>0.42499999999999999</v>
      </c>
      <c r="G362">
        <f>VLOOKUP(B362&amp;"_"&amp;C362,'items and disagg data 1'!$P$3:$T$102,5,FALSE)</f>
        <v>5.3362573099415202E-2</v>
      </c>
    </row>
    <row r="363" spans="1:7" x14ac:dyDescent="0.3">
      <c r="A363">
        <v>26</v>
      </c>
      <c r="B363">
        <v>2</v>
      </c>
      <c r="C363">
        <v>300007</v>
      </c>
      <c r="D363">
        <v>45</v>
      </c>
      <c r="E363">
        <v>0.99922800000000001</v>
      </c>
      <c r="F363">
        <v>0.435</v>
      </c>
      <c r="G363">
        <f>VLOOKUP(B363&amp;"_"&amp;C363,'items and disagg data 1'!$P$3:$T$102,5,FALSE)</f>
        <v>5.3362573099415202E-2</v>
      </c>
    </row>
    <row r="364" spans="1:7" x14ac:dyDescent="0.3">
      <c r="A364">
        <v>26</v>
      </c>
      <c r="B364">
        <v>2</v>
      </c>
      <c r="C364">
        <v>300007</v>
      </c>
      <c r="D364">
        <v>46</v>
      </c>
      <c r="E364">
        <v>0.99946199999999996</v>
      </c>
      <c r="F364">
        <v>0.44500000000000001</v>
      </c>
      <c r="G364">
        <f>VLOOKUP(B364&amp;"_"&amp;C364,'items and disagg data 1'!$P$3:$T$102,5,FALSE)</f>
        <v>5.3362573099415202E-2</v>
      </c>
    </row>
    <row r="365" spans="1:7" x14ac:dyDescent="0.3">
      <c r="A365">
        <v>26</v>
      </c>
      <c r="B365">
        <v>2</v>
      </c>
      <c r="C365">
        <v>300007</v>
      </c>
      <c r="D365">
        <v>47</v>
      </c>
      <c r="E365">
        <v>0.99963100000000005</v>
      </c>
      <c r="F365">
        <v>0.45500000000000002</v>
      </c>
      <c r="G365">
        <f>VLOOKUP(B365&amp;"_"&amp;C365,'items and disagg data 1'!$P$3:$T$102,5,FALSE)</f>
        <v>5.3362573099415202E-2</v>
      </c>
    </row>
    <row r="366" spans="1:7" x14ac:dyDescent="0.3">
      <c r="A366">
        <v>26</v>
      </c>
      <c r="B366">
        <v>2</v>
      </c>
      <c r="C366">
        <v>300007</v>
      </c>
      <c r="D366">
        <v>48</v>
      </c>
      <c r="E366">
        <v>0.99975199999999997</v>
      </c>
      <c r="F366">
        <v>0.46500000000000002</v>
      </c>
      <c r="G366">
        <f>VLOOKUP(B366&amp;"_"&amp;C366,'items and disagg data 1'!$P$3:$T$102,5,FALSE)</f>
        <v>5.3362573099415202E-2</v>
      </c>
    </row>
    <row r="367" spans="1:7" x14ac:dyDescent="0.3">
      <c r="A367">
        <v>26</v>
      </c>
      <c r="B367">
        <v>2</v>
      </c>
      <c r="C367">
        <v>300007</v>
      </c>
      <c r="D367">
        <v>49</v>
      </c>
      <c r="E367">
        <v>0.99983500000000003</v>
      </c>
      <c r="F367">
        <v>0.47499999999999998</v>
      </c>
      <c r="G367">
        <f>VLOOKUP(B367&amp;"_"&amp;C367,'items and disagg data 1'!$P$3:$T$102,5,FALSE)</f>
        <v>5.3362573099415202E-2</v>
      </c>
    </row>
    <row r="368" spans="1:7" x14ac:dyDescent="0.3">
      <c r="A368">
        <v>26</v>
      </c>
      <c r="B368">
        <v>2</v>
      </c>
      <c r="C368">
        <v>300007</v>
      </c>
      <c r="D368">
        <v>50</v>
      </c>
      <c r="E368">
        <v>0.99989300000000003</v>
      </c>
      <c r="F368">
        <v>0.48499999999999999</v>
      </c>
      <c r="G368">
        <f>VLOOKUP(B368&amp;"_"&amp;C368,'items and disagg data 1'!$P$3:$T$102,5,FALSE)</f>
        <v>5.3362573099415202E-2</v>
      </c>
    </row>
    <row r="369" spans="1:7" x14ac:dyDescent="0.3">
      <c r="A369">
        <v>26</v>
      </c>
      <c r="B369">
        <v>2</v>
      </c>
      <c r="C369">
        <v>300007</v>
      </c>
      <c r="D369">
        <v>51</v>
      </c>
      <c r="E369">
        <v>0.99993100000000001</v>
      </c>
      <c r="F369">
        <v>0.495</v>
      </c>
      <c r="G369">
        <f>VLOOKUP(B369&amp;"_"&amp;C369,'items and disagg data 1'!$P$3:$T$102,5,FALSE)</f>
        <v>5.3362573099415202E-2</v>
      </c>
    </row>
    <row r="370" spans="1:7" x14ac:dyDescent="0.3">
      <c r="A370">
        <v>26</v>
      </c>
      <c r="B370">
        <v>2</v>
      </c>
      <c r="C370">
        <v>300007</v>
      </c>
      <c r="D370">
        <v>52</v>
      </c>
      <c r="E370">
        <v>0.99995699999999998</v>
      </c>
      <c r="F370">
        <v>0.505</v>
      </c>
      <c r="G370">
        <f>VLOOKUP(B370&amp;"_"&amp;C370,'items and disagg data 1'!$P$3:$T$102,5,FALSE)</f>
        <v>5.3362573099415202E-2</v>
      </c>
    </row>
    <row r="371" spans="1:7" x14ac:dyDescent="0.3">
      <c r="A371">
        <v>26</v>
      </c>
      <c r="B371">
        <v>2</v>
      </c>
      <c r="C371">
        <v>300007</v>
      </c>
      <c r="D371">
        <v>53</v>
      </c>
      <c r="E371">
        <v>0.999973</v>
      </c>
      <c r="F371">
        <v>0.51500000000000001</v>
      </c>
      <c r="G371">
        <f>VLOOKUP(B371&amp;"_"&amp;C371,'items and disagg data 1'!$P$3:$T$102,5,FALSE)</f>
        <v>5.3362573099415202E-2</v>
      </c>
    </row>
    <row r="372" spans="1:7" x14ac:dyDescent="0.3">
      <c r="A372">
        <v>26</v>
      </c>
      <c r="B372">
        <v>2</v>
      </c>
      <c r="C372">
        <v>300007</v>
      </c>
      <c r="D372">
        <v>54</v>
      </c>
      <c r="E372">
        <v>0.99998399999999998</v>
      </c>
      <c r="F372">
        <v>0.52500000000000002</v>
      </c>
      <c r="G372">
        <f>VLOOKUP(B372&amp;"_"&amp;C372,'items and disagg data 1'!$P$3:$T$102,5,FALSE)</f>
        <v>5.3362573099415202E-2</v>
      </c>
    </row>
    <row r="373" spans="1:7" x14ac:dyDescent="0.3">
      <c r="A373">
        <v>26</v>
      </c>
      <c r="B373">
        <v>2</v>
      </c>
      <c r="C373">
        <v>300007</v>
      </c>
      <c r="D373">
        <v>55</v>
      </c>
      <c r="E373">
        <v>0.99999000000000005</v>
      </c>
      <c r="F373">
        <v>0.53500000000000003</v>
      </c>
      <c r="G373">
        <f>VLOOKUP(B373&amp;"_"&amp;C373,'items and disagg data 1'!$P$3:$T$102,5,FALSE)</f>
        <v>5.3362573099415202E-2</v>
      </c>
    </row>
    <row r="374" spans="1:7" x14ac:dyDescent="0.3">
      <c r="A374">
        <v>26</v>
      </c>
      <c r="B374">
        <v>2</v>
      </c>
      <c r="C374">
        <v>300007</v>
      </c>
      <c r="D374">
        <v>56</v>
      </c>
      <c r="E374">
        <v>0.99999400000000005</v>
      </c>
      <c r="F374">
        <v>0.54500000000000004</v>
      </c>
      <c r="G374">
        <f>VLOOKUP(B374&amp;"_"&amp;C374,'items and disagg data 1'!$P$3:$T$102,5,FALSE)</f>
        <v>5.3362573099415202E-2</v>
      </c>
    </row>
    <row r="375" spans="1:7" x14ac:dyDescent="0.3">
      <c r="A375">
        <v>26</v>
      </c>
      <c r="B375">
        <v>2</v>
      </c>
      <c r="C375">
        <v>300007</v>
      </c>
      <c r="D375">
        <v>57</v>
      </c>
      <c r="E375">
        <v>0.99999700000000002</v>
      </c>
      <c r="F375">
        <v>0.55500000000000005</v>
      </c>
      <c r="G375">
        <f>VLOOKUP(B375&amp;"_"&amp;C375,'items and disagg data 1'!$P$3:$T$102,5,FALSE)</f>
        <v>5.3362573099415202E-2</v>
      </c>
    </row>
    <row r="376" spans="1:7" x14ac:dyDescent="0.3">
      <c r="A376">
        <v>26</v>
      </c>
      <c r="B376">
        <v>2</v>
      </c>
      <c r="C376">
        <v>300007</v>
      </c>
      <c r="D376">
        <v>58</v>
      </c>
      <c r="E376">
        <v>0.99999800000000005</v>
      </c>
      <c r="F376">
        <v>0.56499999999999995</v>
      </c>
      <c r="G376">
        <f>VLOOKUP(B376&amp;"_"&amp;C376,'items and disagg data 1'!$P$3:$T$102,5,FALSE)</f>
        <v>5.3362573099415202E-2</v>
      </c>
    </row>
    <row r="377" spans="1:7" x14ac:dyDescent="0.3">
      <c r="A377">
        <v>26</v>
      </c>
      <c r="B377">
        <v>2</v>
      </c>
      <c r="C377">
        <v>300007</v>
      </c>
      <c r="D377">
        <v>59</v>
      </c>
      <c r="E377">
        <v>0.99999899999999997</v>
      </c>
      <c r="F377">
        <v>0.57499999999999996</v>
      </c>
      <c r="G377">
        <f>VLOOKUP(B377&amp;"_"&amp;C377,'items and disagg data 1'!$P$3:$T$102,5,FALSE)</f>
        <v>5.3362573099415202E-2</v>
      </c>
    </row>
    <row r="378" spans="1:7" x14ac:dyDescent="0.3">
      <c r="A378">
        <v>26</v>
      </c>
      <c r="B378">
        <v>2</v>
      </c>
      <c r="C378">
        <v>300007</v>
      </c>
      <c r="D378">
        <v>60</v>
      </c>
      <c r="E378">
        <v>0.99999899999999997</v>
      </c>
      <c r="F378">
        <v>0.58499999999999996</v>
      </c>
      <c r="G378">
        <f>VLOOKUP(B378&amp;"_"&amp;C378,'items and disagg data 1'!$P$3:$T$102,5,FALSE)</f>
        <v>5.3362573099415202E-2</v>
      </c>
    </row>
    <row r="379" spans="1:7" x14ac:dyDescent="0.3">
      <c r="A379">
        <v>26</v>
      </c>
      <c r="B379">
        <v>2</v>
      </c>
      <c r="C379">
        <v>300007</v>
      </c>
      <c r="D379">
        <v>61</v>
      </c>
      <c r="E379">
        <v>1</v>
      </c>
      <c r="F379">
        <v>0.59499999999999997</v>
      </c>
      <c r="G379">
        <f>VLOOKUP(B379&amp;"_"&amp;C379,'items and disagg data 1'!$P$3:$T$102,5,FALSE)</f>
        <v>5.3362573099415202E-2</v>
      </c>
    </row>
    <row r="380" spans="1:7" x14ac:dyDescent="0.3">
      <c r="A380">
        <v>26</v>
      </c>
      <c r="B380">
        <v>2</v>
      </c>
      <c r="C380">
        <v>300007</v>
      </c>
      <c r="D380">
        <v>62</v>
      </c>
      <c r="E380">
        <v>1</v>
      </c>
      <c r="F380">
        <v>0.60499999999999998</v>
      </c>
      <c r="G380">
        <f>VLOOKUP(B380&amp;"_"&amp;C380,'items and disagg data 1'!$P$3:$T$102,5,FALSE)</f>
        <v>5.3362573099415202E-2</v>
      </c>
    </row>
    <row r="381" spans="1:7" x14ac:dyDescent="0.3">
      <c r="A381">
        <v>26</v>
      </c>
      <c r="B381">
        <v>2</v>
      </c>
      <c r="C381">
        <v>300007</v>
      </c>
      <c r="D381">
        <v>63</v>
      </c>
      <c r="E381">
        <v>1</v>
      </c>
      <c r="F381">
        <v>0.61499999999999999</v>
      </c>
      <c r="G381">
        <f>VLOOKUP(B381&amp;"_"&amp;C381,'items and disagg data 1'!$P$3:$T$102,5,FALSE)</f>
        <v>5.3362573099415202E-2</v>
      </c>
    </row>
    <row r="382" spans="1:7" x14ac:dyDescent="0.3">
      <c r="A382">
        <v>26</v>
      </c>
      <c r="B382">
        <v>2</v>
      </c>
      <c r="C382">
        <v>300007</v>
      </c>
      <c r="D382">
        <v>64</v>
      </c>
      <c r="E382">
        <v>1</v>
      </c>
      <c r="F382">
        <v>0.625</v>
      </c>
      <c r="G382">
        <f>VLOOKUP(B382&amp;"_"&amp;C382,'items and disagg data 1'!$P$3:$T$102,5,FALSE)</f>
        <v>5.3362573099415202E-2</v>
      </c>
    </row>
    <row r="383" spans="1:7" x14ac:dyDescent="0.3">
      <c r="A383">
        <v>26</v>
      </c>
      <c r="B383">
        <v>2</v>
      </c>
      <c r="C383">
        <v>500009</v>
      </c>
      <c r="D383">
        <v>1</v>
      </c>
      <c r="E383">
        <v>0.93388700000000002</v>
      </c>
      <c r="F383">
        <v>0</v>
      </c>
      <c r="G383">
        <f>VLOOKUP(B383&amp;"_"&amp;C383,'items and disagg data 1'!$P$3:$T$102,5,FALSE)</f>
        <v>0.15899122807017543</v>
      </c>
    </row>
    <row r="384" spans="1:7" x14ac:dyDescent="0.3">
      <c r="A384">
        <v>26</v>
      </c>
      <c r="B384">
        <v>2</v>
      </c>
      <c r="C384">
        <v>500009</v>
      </c>
      <c r="D384">
        <v>2</v>
      </c>
      <c r="E384">
        <v>0.934697</v>
      </c>
      <c r="F384">
        <v>5.0000000000000001E-3</v>
      </c>
      <c r="G384">
        <f>VLOOKUP(B384&amp;"_"&amp;C384,'items and disagg data 1'!$P$3:$T$102,5,FALSE)</f>
        <v>0.15899122807017543</v>
      </c>
    </row>
    <row r="385" spans="1:7" x14ac:dyDescent="0.3">
      <c r="A385">
        <v>26</v>
      </c>
      <c r="B385">
        <v>2</v>
      </c>
      <c r="C385">
        <v>500009</v>
      </c>
      <c r="D385">
        <v>3</v>
      </c>
      <c r="E385">
        <v>0.93563200000000002</v>
      </c>
      <c r="F385">
        <v>1.4999999999999999E-2</v>
      </c>
      <c r="G385">
        <f>VLOOKUP(B385&amp;"_"&amp;C385,'items and disagg data 1'!$P$3:$T$102,5,FALSE)</f>
        <v>0.15899122807017543</v>
      </c>
    </row>
    <row r="386" spans="1:7" x14ac:dyDescent="0.3">
      <c r="A386">
        <v>26</v>
      </c>
      <c r="B386">
        <v>2</v>
      </c>
      <c r="C386">
        <v>500009</v>
      </c>
      <c r="D386">
        <v>4</v>
      </c>
      <c r="E386">
        <v>0.93670100000000001</v>
      </c>
      <c r="F386">
        <v>2.5000000000000001E-2</v>
      </c>
      <c r="G386">
        <f>VLOOKUP(B386&amp;"_"&amp;C386,'items and disagg data 1'!$P$3:$T$102,5,FALSE)</f>
        <v>0.15899122807017543</v>
      </c>
    </row>
    <row r="387" spans="1:7" x14ac:dyDescent="0.3">
      <c r="A387">
        <v>26</v>
      </c>
      <c r="B387">
        <v>2</v>
      </c>
      <c r="C387">
        <v>500009</v>
      </c>
      <c r="D387">
        <v>5</v>
      </c>
      <c r="E387">
        <v>0.93791100000000005</v>
      </c>
      <c r="F387">
        <v>3.5000000000000003E-2</v>
      </c>
      <c r="G387">
        <f>VLOOKUP(B387&amp;"_"&amp;C387,'items and disagg data 1'!$P$3:$T$102,5,FALSE)</f>
        <v>0.15899122807017543</v>
      </c>
    </row>
    <row r="388" spans="1:7" x14ac:dyDescent="0.3">
      <c r="A388">
        <v>26</v>
      </c>
      <c r="B388">
        <v>2</v>
      </c>
      <c r="C388">
        <v>500009</v>
      </c>
      <c r="D388">
        <v>6</v>
      </c>
      <c r="E388">
        <v>0.93926699999999996</v>
      </c>
      <c r="F388">
        <v>4.4999999999999998E-2</v>
      </c>
      <c r="G388">
        <f>VLOOKUP(B388&amp;"_"&amp;C388,'items and disagg data 1'!$P$3:$T$102,5,FALSE)</f>
        <v>0.15899122807017543</v>
      </c>
    </row>
    <row r="389" spans="1:7" x14ac:dyDescent="0.3">
      <c r="A389">
        <v>26</v>
      </c>
      <c r="B389">
        <v>2</v>
      </c>
      <c r="C389">
        <v>500009</v>
      </c>
      <c r="D389">
        <v>7</v>
      </c>
      <c r="E389">
        <v>0.94077299999999997</v>
      </c>
      <c r="F389">
        <v>5.5E-2</v>
      </c>
      <c r="G389">
        <f>VLOOKUP(B389&amp;"_"&amp;C389,'items and disagg data 1'!$P$3:$T$102,5,FALSE)</f>
        <v>0.15899122807017543</v>
      </c>
    </row>
    <row r="390" spans="1:7" x14ac:dyDescent="0.3">
      <c r="A390">
        <v>26</v>
      </c>
      <c r="B390">
        <v>2</v>
      </c>
      <c r="C390">
        <v>500009</v>
      </c>
      <c r="D390">
        <v>8</v>
      </c>
      <c r="E390">
        <v>0.94242899999999996</v>
      </c>
      <c r="F390">
        <v>6.5000000000000002E-2</v>
      </c>
      <c r="G390">
        <f>VLOOKUP(B390&amp;"_"&amp;C390,'items and disagg data 1'!$P$3:$T$102,5,FALSE)</f>
        <v>0.15899122807017543</v>
      </c>
    </row>
    <row r="391" spans="1:7" x14ac:dyDescent="0.3">
      <c r="A391">
        <v>26</v>
      </c>
      <c r="B391">
        <v>2</v>
      </c>
      <c r="C391">
        <v>500009</v>
      </c>
      <c r="D391">
        <v>9</v>
      </c>
      <c r="E391">
        <v>0.94423100000000004</v>
      </c>
      <c r="F391">
        <v>7.4999999999999997E-2</v>
      </c>
      <c r="G391">
        <f>VLOOKUP(B391&amp;"_"&amp;C391,'items and disagg data 1'!$P$3:$T$102,5,FALSE)</f>
        <v>0.15899122807017543</v>
      </c>
    </row>
    <row r="392" spans="1:7" x14ac:dyDescent="0.3">
      <c r="A392">
        <v>26</v>
      </c>
      <c r="B392">
        <v>2</v>
      </c>
      <c r="C392">
        <v>500009</v>
      </c>
      <c r="D392">
        <v>10</v>
      </c>
      <c r="E392">
        <v>0.94617499999999999</v>
      </c>
      <c r="F392">
        <v>8.5000000000000006E-2</v>
      </c>
      <c r="G392">
        <f>VLOOKUP(B392&amp;"_"&amp;C392,'items and disagg data 1'!$P$3:$T$102,5,FALSE)</f>
        <v>0.15899122807017543</v>
      </c>
    </row>
    <row r="393" spans="1:7" x14ac:dyDescent="0.3">
      <c r="A393">
        <v>26</v>
      </c>
      <c r="B393">
        <v>2</v>
      </c>
      <c r="C393">
        <v>500009</v>
      </c>
      <c r="D393">
        <v>11</v>
      </c>
      <c r="E393">
        <v>0.94825099999999996</v>
      </c>
      <c r="F393">
        <v>9.5000000000000001E-2</v>
      </c>
      <c r="G393">
        <f>VLOOKUP(B393&amp;"_"&amp;C393,'items and disagg data 1'!$P$3:$T$102,5,FALSE)</f>
        <v>0.15899122807017543</v>
      </c>
    </row>
    <row r="394" spans="1:7" x14ac:dyDescent="0.3">
      <c r="A394">
        <v>26</v>
      </c>
      <c r="B394">
        <v>2</v>
      </c>
      <c r="C394">
        <v>500009</v>
      </c>
      <c r="D394">
        <v>12</v>
      </c>
      <c r="E394">
        <v>0.95044799999999996</v>
      </c>
      <c r="F394">
        <v>0.105</v>
      </c>
      <c r="G394">
        <f>VLOOKUP(B394&amp;"_"&amp;C394,'items and disagg data 1'!$P$3:$T$102,5,FALSE)</f>
        <v>0.15899122807017543</v>
      </c>
    </row>
    <row r="395" spans="1:7" x14ac:dyDescent="0.3">
      <c r="A395">
        <v>26</v>
      </c>
      <c r="B395">
        <v>2</v>
      </c>
      <c r="C395">
        <v>500009</v>
      </c>
      <c r="D395">
        <v>13</v>
      </c>
      <c r="E395">
        <v>0.95275100000000001</v>
      </c>
      <c r="F395">
        <v>0.115</v>
      </c>
      <c r="G395">
        <f>VLOOKUP(B395&amp;"_"&amp;C395,'items and disagg data 1'!$P$3:$T$102,5,FALSE)</f>
        <v>0.15899122807017543</v>
      </c>
    </row>
    <row r="396" spans="1:7" x14ac:dyDescent="0.3">
      <c r="A396">
        <v>26</v>
      </c>
      <c r="B396">
        <v>2</v>
      </c>
      <c r="C396">
        <v>500009</v>
      </c>
      <c r="D396">
        <v>14</v>
      </c>
      <c r="E396">
        <v>0.95514299999999996</v>
      </c>
      <c r="F396">
        <v>0.125</v>
      </c>
      <c r="G396">
        <f>VLOOKUP(B396&amp;"_"&amp;C396,'items and disagg data 1'!$P$3:$T$102,5,FALSE)</f>
        <v>0.15899122807017543</v>
      </c>
    </row>
    <row r="397" spans="1:7" x14ac:dyDescent="0.3">
      <c r="A397">
        <v>26</v>
      </c>
      <c r="B397">
        <v>2</v>
      </c>
      <c r="C397">
        <v>500009</v>
      </c>
      <c r="D397">
        <v>15</v>
      </c>
      <c r="E397">
        <v>0.95760500000000004</v>
      </c>
      <c r="F397">
        <v>0.13500000000000001</v>
      </c>
      <c r="G397">
        <f>VLOOKUP(B397&amp;"_"&amp;C397,'items and disagg data 1'!$P$3:$T$102,5,FALSE)</f>
        <v>0.15899122807017543</v>
      </c>
    </row>
    <row r="398" spans="1:7" x14ac:dyDescent="0.3">
      <c r="A398">
        <v>26</v>
      </c>
      <c r="B398">
        <v>2</v>
      </c>
      <c r="C398">
        <v>500009</v>
      </c>
      <c r="D398">
        <v>16</v>
      </c>
      <c r="E398">
        <v>0.96011599999999997</v>
      </c>
      <c r="F398">
        <v>0.14499999999999999</v>
      </c>
      <c r="G398">
        <f>VLOOKUP(B398&amp;"_"&amp;C398,'items and disagg data 1'!$P$3:$T$102,5,FALSE)</f>
        <v>0.15899122807017543</v>
      </c>
    </row>
    <row r="399" spans="1:7" x14ac:dyDescent="0.3">
      <c r="A399">
        <v>26</v>
      </c>
      <c r="B399">
        <v>2</v>
      </c>
      <c r="C399">
        <v>500009</v>
      </c>
      <c r="D399">
        <v>17</v>
      </c>
      <c r="E399">
        <v>0.96265500000000004</v>
      </c>
      <c r="F399">
        <v>0.155</v>
      </c>
      <c r="G399">
        <f>VLOOKUP(B399&amp;"_"&amp;C399,'items and disagg data 1'!$P$3:$T$102,5,FALSE)</f>
        <v>0.15899122807017543</v>
      </c>
    </row>
    <row r="400" spans="1:7" x14ac:dyDescent="0.3">
      <c r="A400">
        <v>26</v>
      </c>
      <c r="B400">
        <v>2</v>
      </c>
      <c r="C400">
        <v>500009</v>
      </c>
      <c r="D400">
        <v>18</v>
      </c>
      <c r="E400">
        <v>0.96520099999999998</v>
      </c>
      <c r="F400">
        <v>0.16500000000000001</v>
      </c>
      <c r="G400">
        <f>VLOOKUP(B400&amp;"_"&amp;C400,'items and disagg data 1'!$P$3:$T$102,5,FALSE)</f>
        <v>0.15899122807017543</v>
      </c>
    </row>
    <row r="401" spans="1:7" x14ac:dyDescent="0.3">
      <c r="A401">
        <v>26</v>
      </c>
      <c r="B401">
        <v>2</v>
      </c>
      <c r="C401">
        <v>500009</v>
      </c>
      <c r="D401">
        <v>19</v>
      </c>
      <c r="E401">
        <v>0.96773200000000004</v>
      </c>
      <c r="F401">
        <v>0.17499999999999999</v>
      </c>
      <c r="G401">
        <f>VLOOKUP(B401&amp;"_"&amp;C401,'items and disagg data 1'!$P$3:$T$102,5,FALSE)</f>
        <v>0.15899122807017543</v>
      </c>
    </row>
    <row r="402" spans="1:7" x14ac:dyDescent="0.3">
      <c r="A402">
        <v>26</v>
      </c>
      <c r="B402">
        <v>2</v>
      </c>
      <c r="C402">
        <v>500009</v>
      </c>
      <c r="D402">
        <v>20</v>
      </c>
      <c r="E402">
        <v>0.97022799999999998</v>
      </c>
      <c r="F402">
        <v>0.185</v>
      </c>
      <c r="G402">
        <f>VLOOKUP(B402&amp;"_"&amp;C402,'items and disagg data 1'!$P$3:$T$102,5,FALSE)</f>
        <v>0.15899122807017543</v>
      </c>
    </row>
    <row r="403" spans="1:7" x14ac:dyDescent="0.3">
      <c r="A403">
        <v>26</v>
      </c>
      <c r="B403">
        <v>2</v>
      </c>
      <c r="C403">
        <v>500009</v>
      </c>
      <c r="D403">
        <v>21</v>
      </c>
      <c r="E403">
        <v>0.97266900000000001</v>
      </c>
      <c r="F403">
        <v>0.19500000000000001</v>
      </c>
      <c r="G403">
        <f>VLOOKUP(B403&amp;"_"&amp;C403,'items and disagg data 1'!$P$3:$T$102,5,FALSE)</f>
        <v>0.15899122807017543</v>
      </c>
    </row>
    <row r="404" spans="1:7" x14ac:dyDescent="0.3">
      <c r="A404">
        <v>26</v>
      </c>
      <c r="B404">
        <v>2</v>
      </c>
      <c r="C404">
        <v>500009</v>
      </c>
      <c r="D404">
        <v>22</v>
      </c>
      <c r="E404">
        <v>0.97503799999999996</v>
      </c>
      <c r="F404">
        <v>0.20499999999999999</v>
      </c>
      <c r="G404">
        <f>VLOOKUP(B404&amp;"_"&amp;C404,'items and disagg data 1'!$P$3:$T$102,5,FALSE)</f>
        <v>0.15899122807017543</v>
      </c>
    </row>
    <row r="405" spans="1:7" x14ac:dyDescent="0.3">
      <c r="A405">
        <v>26</v>
      </c>
      <c r="B405">
        <v>2</v>
      </c>
      <c r="C405">
        <v>500009</v>
      </c>
      <c r="D405">
        <v>23</v>
      </c>
      <c r="E405">
        <v>0.97731800000000002</v>
      </c>
      <c r="F405">
        <v>0.215</v>
      </c>
      <c r="G405">
        <f>VLOOKUP(B405&amp;"_"&amp;C405,'items and disagg data 1'!$P$3:$T$102,5,FALSE)</f>
        <v>0.15899122807017543</v>
      </c>
    </row>
    <row r="406" spans="1:7" x14ac:dyDescent="0.3">
      <c r="A406">
        <v>26</v>
      </c>
      <c r="B406">
        <v>2</v>
      </c>
      <c r="C406">
        <v>500009</v>
      </c>
      <c r="D406">
        <v>24</v>
      </c>
      <c r="E406">
        <v>0.97949799999999998</v>
      </c>
      <c r="F406">
        <v>0.22500000000000001</v>
      </c>
      <c r="G406">
        <f>VLOOKUP(B406&amp;"_"&amp;C406,'items and disagg data 1'!$P$3:$T$102,5,FALSE)</f>
        <v>0.15899122807017543</v>
      </c>
    </row>
    <row r="407" spans="1:7" x14ac:dyDescent="0.3">
      <c r="A407">
        <v>26</v>
      </c>
      <c r="B407">
        <v>2</v>
      </c>
      <c r="C407">
        <v>500009</v>
      </c>
      <c r="D407">
        <v>25</v>
      </c>
      <c r="E407">
        <v>0.98156500000000002</v>
      </c>
      <c r="F407">
        <v>0.23499999999999999</v>
      </c>
      <c r="G407">
        <f>VLOOKUP(B407&amp;"_"&amp;C407,'items and disagg data 1'!$P$3:$T$102,5,FALSE)</f>
        <v>0.15899122807017543</v>
      </c>
    </row>
    <row r="408" spans="1:7" x14ac:dyDescent="0.3">
      <c r="A408">
        <v>26</v>
      </c>
      <c r="B408">
        <v>2</v>
      </c>
      <c r="C408">
        <v>500009</v>
      </c>
      <c r="D408">
        <v>26</v>
      </c>
      <c r="E408">
        <v>0.98351100000000002</v>
      </c>
      <c r="F408">
        <v>0.245</v>
      </c>
      <c r="G408">
        <f>VLOOKUP(B408&amp;"_"&amp;C408,'items and disagg data 1'!$P$3:$T$102,5,FALSE)</f>
        <v>0.15899122807017543</v>
      </c>
    </row>
    <row r="409" spans="1:7" x14ac:dyDescent="0.3">
      <c r="A409">
        <v>26</v>
      </c>
      <c r="B409">
        <v>2</v>
      </c>
      <c r="C409">
        <v>500009</v>
      </c>
      <c r="D409">
        <v>27</v>
      </c>
      <c r="E409">
        <v>0.98533000000000004</v>
      </c>
      <c r="F409">
        <v>0.255</v>
      </c>
      <c r="G409">
        <f>VLOOKUP(B409&amp;"_"&amp;C409,'items and disagg data 1'!$P$3:$T$102,5,FALSE)</f>
        <v>0.15899122807017543</v>
      </c>
    </row>
    <row r="410" spans="1:7" x14ac:dyDescent="0.3">
      <c r="A410">
        <v>26</v>
      </c>
      <c r="B410">
        <v>2</v>
      </c>
      <c r="C410">
        <v>500009</v>
      </c>
      <c r="D410">
        <v>28</v>
      </c>
      <c r="E410">
        <v>0.98701899999999998</v>
      </c>
      <c r="F410">
        <v>0.26500000000000001</v>
      </c>
      <c r="G410">
        <f>VLOOKUP(B410&amp;"_"&amp;C410,'items and disagg data 1'!$P$3:$T$102,5,FALSE)</f>
        <v>0.15899122807017543</v>
      </c>
    </row>
    <row r="411" spans="1:7" x14ac:dyDescent="0.3">
      <c r="A411">
        <v>26</v>
      </c>
      <c r="B411">
        <v>2</v>
      </c>
      <c r="C411">
        <v>500009</v>
      </c>
      <c r="D411">
        <v>29</v>
      </c>
      <c r="E411">
        <v>0.98857499999999998</v>
      </c>
      <c r="F411">
        <v>0.27500000000000002</v>
      </c>
      <c r="G411">
        <f>VLOOKUP(B411&amp;"_"&amp;C411,'items and disagg data 1'!$P$3:$T$102,5,FALSE)</f>
        <v>0.15899122807017543</v>
      </c>
    </row>
    <row r="412" spans="1:7" x14ac:dyDescent="0.3">
      <c r="A412">
        <v>26</v>
      </c>
      <c r="B412">
        <v>2</v>
      </c>
      <c r="C412">
        <v>500009</v>
      </c>
      <c r="D412">
        <v>30</v>
      </c>
      <c r="E412">
        <v>0.98999899999999996</v>
      </c>
      <c r="F412">
        <v>0.28499999999999998</v>
      </c>
      <c r="G412">
        <f>VLOOKUP(B412&amp;"_"&amp;C412,'items and disagg data 1'!$P$3:$T$102,5,FALSE)</f>
        <v>0.15899122807017543</v>
      </c>
    </row>
    <row r="413" spans="1:7" x14ac:dyDescent="0.3">
      <c r="A413">
        <v>26</v>
      </c>
      <c r="B413">
        <v>2</v>
      </c>
      <c r="C413">
        <v>500009</v>
      </c>
      <c r="D413">
        <v>31</v>
      </c>
      <c r="E413">
        <v>0.99129299999999998</v>
      </c>
      <c r="F413">
        <v>0.29499999999999998</v>
      </c>
      <c r="G413">
        <f>VLOOKUP(B413&amp;"_"&amp;C413,'items and disagg data 1'!$P$3:$T$102,5,FALSE)</f>
        <v>0.15899122807017543</v>
      </c>
    </row>
    <row r="414" spans="1:7" x14ac:dyDescent="0.3">
      <c r="A414">
        <v>26</v>
      </c>
      <c r="B414">
        <v>2</v>
      </c>
      <c r="C414">
        <v>500009</v>
      </c>
      <c r="D414">
        <v>32</v>
      </c>
      <c r="E414">
        <v>0.99246199999999996</v>
      </c>
      <c r="F414">
        <v>0.30499999999999999</v>
      </c>
      <c r="G414">
        <f>VLOOKUP(B414&amp;"_"&amp;C414,'items and disagg data 1'!$P$3:$T$102,5,FALSE)</f>
        <v>0.15899122807017543</v>
      </c>
    </row>
    <row r="415" spans="1:7" x14ac:dyDescent="0.3">
      <c r="A415">
        <v>26</v>
      </c>
      <c r="B415">
        <v>2</v>
      </c>
      <c r="C415">
        <v>500009</v>
      </c>
      <c r="D415">
        <v>33</v>
      </c>
      <c r="E415">
        <v>0.99350899999999998</v>
      </c>
      <c r="F415">
        <v>0.315</v>
      </c>
      <c r="G415">
        <f>VLOOKUP(B415&amp;"_"&amp;C415,'items and disagg data 1'!$P$3:$T$102,5,FALSE)</f>
        <v>0.15899122807017543</v>
      </c>
    </row>
    <row r="416" spans="1:7" x14ac:dyDescent="0.3">
      <c r="A416">
        <v>26</v>
      </c>
      <c r="B416">
        <v>2</v>
      </c>
      <c r="C416">
        <v>500009</v>
      </c>
      <c r="D416">
        <v>34</v>
      </c>
      <c r="E416">
        <v>0.99444200000000005</v>
      </c>
      <c r="F416">
        <v>0.32500000000000001</v>
      </c>
      <c r="G416">
        <f>VLOOKUP(B416&amp;"_"&amp;C416,'items and disagg data 1'!$P$3:$T$102,5,FALSE)</f>
        <v>0.15899122807017543</v>
      </c>
    </row>
    <row r="417" spans="1:7" x14ac:dyDescent="0.3">
      <c r="A417">
        <v>26</v>
      </c>
      <c r="B417">
        <v>2</v>
      </c>
      <c r="C417">
        <v>500009</v>
      </c>
      <c r="D417">
        <v>35</v>
      </c>
      <c r="E417">
        <v>0.99526800000000004</v>
      </c>
      <c r="F417">
        <v>0.33500000000000002</v>
      </c>
      <c r="G417">
        <f>VLOOKUP(B417&amp;"_"&amp;C417,'items and disagg data 1'!$P$3:$T$102,5,FALSE)</f>
        <v>0.15899122807017543</v>
      </c>
    </row>
    <row r="418" spans="1:7" x14ac:dyDescent="0.3">
      <c r="A418">
        <v>26</v>
      </c>
      <c r="B418">
        <v>2</v>
      </c>
      <c r="C418">
        <v>500009</v>
      </c>
      <c r="D418">
        <v>36</v>
      </c>
      <c r="E418">
        <v>0.99599300000000002</v>
      </c>
      <c r="F418">
        <v>0.34499999999999997</v>
      </c>
      <c r="G418">
        <f>VLOOKUP(B418&amp;"_"&amp;C418,'items and disagg data 1'!$P$3:$T$102,5,FALSE)</f>
        <v>0.15899122807017543</v>
      </c>
    </row>
    <row r="419" spans="1:7" x14ac:dyDescent="0.3">
      <c r="A419">
        <v>26</v>
      </c>
      <c r="B419">
        <v>2</v>
      </c>
      <c r="C419">
        <v>500009</v>
      </c>
      <c r="D419">
        <v>37</v>
      </c>
      <c r="E419">
        <v>0.99662700000000004</v>
      </c>
      <c r="F419">
        <v>0.35499999999999998</v>
      </c>
      <c r="G419">
        <f>VLOOKUP(B419&amp;"_"&amp;C419,'items and disagg data 1'!$P$3:$T$102,5,FALSE)</f>
        <v>0.15899122807017543</v>
      </c>
    </row>
    <row r="420" spans="1:7" x14ac:dyDescent="0.3">
      <c r="A420">
        <v>26</v>
      </c>
      <c r="B420">
        <v>2</v>
      </c>
      <c r="C420">
        <v>500009</v>
      </c>
      <c r="D420">
        <v>38</v>
      </c>
      <c r="E420">
        <v>0.99717599999999995</v>
      </c>
      <c r="F420">
        <v>0.36499999999999999</v>
      </c>
      <c r="G420">
        <f>VLOOKUP(B420&amp;"_"&amp;C420,'items and disagg data 1'!$P$3:$T$102,5,FALSE)</f>
        <v>0.15899122807017543</v>
      </c>
    </row>
    <row r="421" spans="1:7" x14ac:dyDescent="0.3">
      <c r="A421">
        <v>26</v>
      </c>
      <c r="B421">
        <v>2</v>
      </c>
      <c r="C421">
        <v>500009</v>
      </c>
      <c r="D421">
        <v>39</v>
      </c>
      <c r="E421">
        <v>0.99764900000000001</v>
      </c>
      <c r="F421">
        <v>0.375</v>
      </c>
      <c r="G421">
        <f>VLOOKUP(B421&amp;"_"&amp;C421,'items and disagg data 1'!$P$3:$T$102,5,FALSE)</f>
        <v>0.15899122807017543</v>
      </c>
    </row>
    <row r="422" spans="1:7" x14ac:dyDescent="0.3">
      <c r="A422">
        <v>26</v>
      </c>
      <c r="B422">
        <v>2</v>
      </c>
      <c r="C422">
        <v>500009</v>
      </c>
      <c r="D422">
        <v>40</v>
      </c>
      <c r="E422">
        <v>0.99805500000000003</v>
      </c>
      <c r="F422">
        <v>0.38500000000000001</v>
      </c>
      <c r="G422">
        <f>VLOOKUP(B422&amp;"_"&amp;C422,'items and disagg data 1'!$P$3:$T$102,5,FALSE)</f>
        <v>0.15899122807017543</v>
      </c>
    </row>
    <row r="423" spans="1:7" x14ac:dyDescent="0.3">
      <c r="A423">
        <v>26</v>
      </c>
      <c r="B423">
        <v>2</v>
      </c>
      <c r="C423">
        <v>500009</v>
      </c>
      <c r="D423">
        <v>41</v>
      </c>
      <c r="E423">
        <v>0.99839900000000004</v>
      </c>
      <c r="F423">
        <v>0.39500000000000002</v>
      </c>
      <c r="G423">
        <f>VLOOKUP(B423&amp;"_"&amp;C423,'items and disagg data 1'!$P$3:$T$102,5,FALSE)</f>
        <v>0.15899122807017543</v>
      </c>
    </row>
    <row r="424" spans="1:7" x14ac:dyDescent="0.3">
      <c r="A424">
        <v>26</v>
      </c>
      <c r="B424">
        <v>2</v>
      </c>
      <c r="C424">
        <v>500009</v>
      </c>
      <c r="D424">
        <v>42</v>
      </c>
      <c r="E424">
        <v>0.998691</v>
      </c>
      <c r="F424">
        <v>0.40500000000000003</v>
      </c>
      <c r="G424">
        <f>VLOOKUP(B424&amp;"_"&amp;C424,'items and disagg data 1'!$P$3:$T$102,5,FALSE)</f>
        <v>0.15899122807017543</v>
      </c>
    </row>
    <row r="425" spans="1:7" x14ac:dyDescent="0.3">
      <c r="A425">
        <v>26</v>
      </c>
      <c r="B425">
        <v>2</v>
      </c>
      <c r="C425">
        <v>500009</v>
      </c>
      <c r="D425">
        <v>43</v>
      </c>
      <c r="E425">
        <v>0.99893500000000002</v>
      </c>
      <c r="F425">
        <v>0.41499999999999998</v>
      </c>
      <c r="G425">
        <f>VLOOKUP(B425&amp;"_"&amp;C425,'items and disagg data 1'!$P$3:$T$102,5,FALSE)</f>
        <v>0.15899122807017543</v>
      </c>
    </row>
    <row r="426" spans="1:7" x14ac:dyDescent="0.3">
      <c r="A426">
        <v>26</v>
      </c>
      <c r="B426">
        <v>2</v>
      </c>
      <c r="C426">
        <v>500009</v>
      </c>
      <c r="D426">
        <v>44</v>
      </c>
      <c r="E426">
        <v>0.999139</v>
      </c>
      <c r="F426">
        <v>0.42499999999999999</v>
      </c>
      <c r="G426">
        <f>VLOOKUP(B426&amp;"_"&amp;C426,'items and disagg data 1'!$P$3:$T$102,5,FALSE)</f>
        <v>0.15899122807017543</v>
      </c>
    </row>
    <row r="427" spans="1:7" x14ac:dyDescent="0.3">
      <c r="A427">
        <v>26</v>
      </c>
      <c r="B427">
        <v>2</v>
      </c>
      <c r="C427">
        <v>500009</v>
      </c>
      <c r="D427">
        <v>45</v>
      </c>
      <c r="E427">
        <v>0.99930799999999997</v>
      </c>
      <c r="F427">
        <v>0.435</v>
      </c>
      <c r="G427">
        <f>VLOOKUP(B427&amp;"_"&amp;C427,'items and disagg data 1'!$P$3:$T$102,5,FALSE)</f>
        <v>0.15899122807017543</v>
      </c>
    </row>
    <row r="428" spans="1:7" x14ac:dyDescent="0.3">
      <c r="A428">
        <v>26</v>
      </c>
      <c r="B428">
        <v>2</v>
      </c>
      <c r="C428">
        <v>500009</v>
      </c>
      <c r="D428">
        <v>46</v>
      </c>
      <c r="E428">
        <v>0.99944699999999997</v>
      </c>
      <c r="F428">
        <v>0.44500000000000001</v>
      </c>
      <c r="G428">
        <f>VLOOKUP(B428&amp;"_"&amp;C428,'items and disagg data 1'!$P$3:$T$102,5,FALSE)</f>
        <v>0.15899122807017543</v>
      </c>
    </row>
    <row r="429" spans="1:7" x14ac:dyDescent="0.3">
      <c r="A429">
        <v>26</v>
      </c>
      <c r="B429">
        <v>2</v>
      </c>
      <c r="C429">
        <v>500009</v>
      </c>
      <c r="D429">
        <v>47</v>
      </c>
      <c r="E429">
        <v>0.99956100000000003</v>
      </c>
      <c r="F429">
        <v>0.45500000000000002</v>
      </c>
      <c r="G429">
        <f>VLOOKUP(B429&amp;"_"&amp;C429,'items and disagg data 1'!$P$3:$T$102,5,FALSE)</f>
        <v>0.15899122807017543</v>
      </c>
    </row>
    <row r="430" spans="1:7" x14ac:dyDescent="0.3">
      <c r="A430">
        <v>26</v>
      </c>
      <c r="B430">
        <v>2</v>
      </c>
      <c r="C430">
        <v>500009</v>
      </c>
      <c r="D430">
        <v>48</v>
      </c>
      <c r="E430">
        <v>0.99965300000000001</v>
      </c>
      <c r="F430">
        <v>0.46500000000000002</v>
      </c>
      <c r="G430">
        <f>VLOOKUP(B430&amp;"_"&amp;C430,'items and disagg data 1'!$P$3:$T$102,5,FALSE)</f>
        <v>0.15899122807017543</v>
      </c>
    </row>
    <row r="431" spans="1:7" x14ac:dyDescent="0.3">
      <c r="A431">
        <v>26</v>
      </c>
      <c r="B431">
        <v>2</v>
      </c>
      <c r="C431">
        <v>500009</v>
      </c>
      <c r="D431">
        <v>49</v>
      </c>
      <c r="E431">
        <v>0.99972799999999995</v>
      </c>
      <c r="F431">
        <v>0.47499999999999998</v>
      </c>
      <c r="G431">
        <f>VLOOKUP(B431&amp;"_"&amp;C431,'items and disagg data 1'!$P$3:$T$102,5,FALSE)</f>
        <v>0.15899122807017543</v>
      </c>
    </row>
    <row r="432" spans="1:7" x14ac:dyDescent="0.3">
      <c r="A432">
        <v>26</v>
      </c>
      <c r="B432">
        <v>2</v>
      </c>
      <c r="C432">
        <v>500009</v>
      </c>
      <c r="D432">
        <v>50</v>
      </c>
      <c r="E432">
        <v>0.99978800000000001</v>
      </c>
      <c r="F432">
        <v>0.48499999999999999</v>
      </c>
      <c r="G432">
        <f>VLOOKUP(B432&amp;"_"&amp;C432,'items and disagg data 1'!$P$3:$T$102,5,FALSE)</f>
        <v>0.15899122807017543</v>
      </c>
    </row>
    <row r="433" spans="1:7" x14ac:dyDescent="0.3">
      <c r="A433">
        <v>26</v>
      </c>
      <c r="B433">
        <v>2</v>
      </c>
      <c r="C433">
        <v>500009</v>
      </c>
      <c r="D433">
        <v>51</v>
      </c>
      <c r="E433">
        <v>0.99983500000000003</v>
      </c>
      <c r="F433">
        <v>0.495</v>
      </c>
      <c r="G433">
        <f>VLOOKUP(B433&amp;"_"&amp;C433,'items and disagg data 1'!$P$3:$T$102,5,FALSE)</f>
        <v>0.15899122807017543</v>
      </c>
    </row>
    <row r="434" spans="1:7" x14ac:dyDescent="0.3">
      <c r="A434">
        <v>26</v>
      </c>
      <c r="B434">
        <v>2</v>
      </c>
      <c r="C434">
        <v>500009</v>
      </c>
      <c r="D434">
        <v>52</v>
      </c>
      <c r="E434">
        <v>0.99987300000000001</v>
      </c>
      <c r="F434">
        <v>0.505</v>
      </c>
      <c r="G434">
        <f>VLOOKUP(B434&amp;"_"&amp;C434,'items and disagg data 1'!$P$3:$T$102,5,FALSE)</f>
        <v>0.15899122807017543</v>
      </c>
    </row>
    <row r="435" spans="1:7" x14ac:dyDescent="0.3">
      <c r="A435">
        <v>26</v>
      </c>
      <c r="B435">
        <v>2</v>
      </c>
      <c r="C435">
        <v>500009</v>
      </c>
      <c r="D435">
        <v>53</v>
      </c>
      <c r="E435">
        <v>0.99990299999999999</v>
      </c>
      <c r="F435">
        <v>0.51500000000000001</v>
      </c>
      <c r="G435">
        <f>VLOOKUP(B435&amp;"_"&amp;C435,'items and disagg data 1'!$P$3:$T$102,5,FALSE)</f>
        <v>0.15899122807017543</v>
      </c>
    </row>
    <row r="436" spans="1:7" x14ac:dyDescent="0.3">
      <c r="A436">
        <v>26</v>
      </c>
      <c r="B436">
        <v>2</v>
      </c>
      <c r="C436">
        <v>500009</v>
      </c>
      <c r="D436">
        <v>54</v>
      </c>
      <c r="E436">
        <v>0.99992599999999998</v>
      </c>
      <c r="F436">
        <v>0.52500000000000002</v>
      </c>
      <c r="G436">
        <f>VLOOKUP(B436&amp;"_"&amp;C436,'items and disagg data 1'!$P$3:$T$102,5,FALSE)</f>
        <v>0.15899122807017543</v>
      </c>
    </row>
    <row r="437" spans="1:7" x14ac:dyDescent="0.3">
      <c r="A437">
        <v>26</v>
      </c>
      <c r="B437">
        <v>2</v>
      </c>
      <c r="C437">
        <v>500009</v>
      </c>
      <c r="D437">
        <v>55</v>
      </c>
      <c r="E437">
        <v>0.99994400000000006</v>
      </c>
      <c r="F437">
        <v>0.53500000000000003</v>
      </c>
      <c r="G437">
        <f>VLOOKUP(B437&amp;"_"&amp;C437,'items and disagg data 1'!$P$3:$T$102,5,FALSE)</f>
        <v>0.15899122807017543</v>
      </c>
    </row>
    <row r="438" spans="1:7" x14ac:dyDescent="0.3">
      <c r="A438">
        <v>26</v>
      </c>
      <c r="B438">
        <v>2</v>
      </c>
      <c r="C438">
        <v>500009</v>
      </c>
      <c r="D438">
        <v>56</v>
      </c>
      <c r="E438">
        <v>0.99995800000000001</v>
      </c>
      <c r="F438">
        <v>0.54500000000000004</v>
      </c>
      <c r="G438">
        <f>VLOOKUP(B438&amp;"_"&amp;C438,'items and disagg data 1'!$P$3:$T$102,5,FALSE)</f>
        <v>0.15899122807017543</v>
      </c>
    </row>
    <row r="439" spans="1:7" x14ac:dyDescent="0.3">
      <c r="A439">
        <v>26</v>
      </c>
      <c r="B439">
        <v>2</v>
      </c>
      <c r="C439">
        <v>500009</v>
      </c>
      <c r="D439">
        <v>57</v>
      </c>
      <c r="E439">
        <v>0.99996799999999997</v>
      </c>
      <c r="F439">
        <v>0.55500000000000005</v>
      </c>
      <c r="G439">
        <f>VLOOKUP(B439&amp;"_"&amp;C439,'items and disagg data 1'!$P$3:$T$102,5,FALSE)</f>
        <v>0.15899122807017543</v>
      </c>
    </row>
    <row r="440" spans="1:7" x14ac:dyDescent="0.3">
      <c r="A440">
        <v>26</v>
      </c>
      <c r="B440">
        <v>2</v>
      </c>
      <c r="C440">
        <v>500009</v>
      </c>
      <c r="D440">
        <v>58</v>
      </c>
      <c r="E440">
        <v>0.999977</v>
      </c>
      <c r="F440">
        <v>0.56499999999999995</v>
      </c>
      <c r="G440">
        <f>VLOOKUP(B440&amp;"_"&amp;C440,'items and disagg data 1'!$P$3:$T$102,5,FALSE)</f>
        <v>0.15899122807017543</v>
      </c>
    </row>
    <row r="441" spans="1:7" x14ac:dyDescent="0.3">
      <c r="A441">
        <v>26</v>
      </c>
      <c r="B441">
        <v>2</v>
      </c>
      <c r="C441">
        <v>500009</v>
      </c>
      <c r="D441">
        <v>59</v>
      </c>
      <c r="E441">
        <v>0.99998299999999996</v>
      </c>
      <c r="F441">
        <v>0.57499999999999996</v>
      </c>
      <c r="G441">
        <f>VLOOKUP(B441&amp;"_"&amp;C441,'items and disagg data 1'!$P$3:$T$102,5,FALSE)</f>
        <v>0.15899122807017543</v>
      </c>
    </row>
    <row r="442" spans="1:7" x14ac:dyDescent="0.3">
      <c r="A442">
        <v>26</v>
      </c>
      <c r="B442">
        <v>2</v>
      </c>
      <c r="C442">
        <v>500009</v>
      </c>
      <c r="D442">
        <v>60</v>
      </c>
      <c r="E442">
        <v>0.99998699999999996</v>
      </c>
      <c r="F442">
        <v>0.58499999999999996</v>
      </c>
      <c r="G442">
        <f>VLOOKUP(B442&amp;"_"&amp;C442,'items and disagg data 1'!$P$3:$T$102,5,FALSE)</f>
        <v>0.15899122807017543</v>
      </c>
    </row>
    <row r="443" spans="1:7" x14ac:dyDescent="0.3">
      <c r="A443">
        <v>26</v>
      </c>
      <c r="B443">
        <v>2</v>
      </c>
      <c r="C443">
        <v>500009</v>
      </c>
      <c r="D443">
        <v>61</v>
      </c>
      <c r="E443">
        <v>0.99999099999999996</v>
      </c>
      <c r="F443">
        <v>0.59499999999999997</v>
      </c>
      <c r="G443">
        <f>VLOOKUP(B443&amp;"_"&amp;C443,'items and disagg data 1'!$P$3:$T$102,5,FALSE)</f>
        <v>0.15899122807017543</v>
      </c>
    </row>
    <row r="444" spans="1:7" x14ac:dyDescent="0.3">
      <c r="A444">
        <v>26</v>
      </c>
      <c r="B444">
        <v>2</v>
      </c>
      <c r="C444">
        <v>500009</v>
      </c>
      <c r="D444">
        <v>62</v>
      </c>
      <c r="E444">
        <v>0.99999300000000002</v>
      </c>
      <c r="F444">
        <v>0.60499999999999998</v>
      </c>
      <c r="G444">
        <f>VLOOKUP(B444&amp;"_"&amp;C444,'items and disagg data 1'!$P$3:$T$102,5,FALSE)</f>
        <v>0.15899122807017543</v>
      </c>
    </row>
    <row r="445" spans="1:7" x14ac:dyDescent="0.3">
      <c r="A445">
        <v>26</v>
      </c>
      <c r="B445">
        <v>2</v>
      </c>
      <c r="C445">
        <v>500009</v>
      </c>
      <c r="D445">
        <v>63</v>
      </c>
      <c r="E445">
        <v>0.99999499999999997</v>
      </c>
      <c r="F445">
        <v>0.61499999999999999</v>
      </c>
      <c r="G445">
        <f>VLOOKUP(B445&amp;"_"&amp;C445,'items and disagg data 1'!$P$3:$T$102,5,FALSE)</f>
        <v>0.15899122807017543</v>
      </c>
    </row>
    <row r="446" spans="1:7" x14ac:dyDescent="0.3">
      <c r="A446">
        <v>26</v>
      </c>
      <c r="B446">
        <v>2</v>
      </c>
      <c r="C446">
        <v>500009</v>
      </c>
      <c r="D446">
        <v>64</v>
      </c>
      <c r="E446">
        <v>0.99999700000000002</v>
      </c>
      <c r="F446">
        <v>0.625</v>
      </c>
      <c r="G446">
        <f>VLOOKUP(B446&amp;"_"&amp;C446,'items and disagg data 1'!$P$3:$T$102,5,FALSE)</f>
        <v>0.15899122807017543</v>
      </c>
    </row>
    <row r="447" spans="1:7" x14ac:dyDescent="0.3">
      <c r="A447">
        <v>26</v>
      </c>
      <c r="B447">
        <v>2</v>
      </c>
      <c r="C447">
        <v>500009</v>
      </c>
      <c r="D447">
        <v>65</v>
      </c>
      <c r="E447">
        <v>0.99999800000000005</v>
      </c>
      <c r="F447">
        <v>0.63500000000000001</v>
      </c>
      <c r="G447">
        <f>VLOOKUP(B447&amp;"_"&amp;C447,'items and disagg data 1'!$P$3:$T$102,5,FALSE)</f>
        <v>0.15899122807017543</v>
      </c>
    </row>
    <row r="448" spans="1:7" x14ac:dyDescent="0.3">
      <c r="A448">
        <v>26</v>
      </c>
      <c r="B448">
        <v>2</v>
      </c>
      <c r="C448">
        <v>500009</v>
      </c>
      <c r="D448">
        <v>66</v>
      </c>
      <c r="E448">
        <v>0.99999800000000005</v>
      </c>
      <c r="F448">
        <v>0.64500000000000002</v>
      </c>
      <c r="G448">
        <f>VLOOKUP(B448&amp;"_"&amp;C448,'items and disagg data 1'!$P$3:$T$102,5,FALSE)</f>
        <v>0.15899122807017543</v>
      </c>
    </row>
    <row r="449" spans="1:7" x14ac:dyDescent="0.3">
      <c r="A449">
        <v>26</v>
      </c>
      <c r="B449">
        <v>2</v>
      </c>
      <c r="C449">
        <v>500009</v>
      </c>
      <c r="D449">
        <v>67</v>
      </c>
      <c r="E449">
        <v>0.99999899999999997</v>
      </c>
      <c r="F449">
        <v>0.65500000000000003</v>
      </c>
      <c r="G449">
        <f>VLOOKUP(B449&amp;"_"&amp;C449,'items and disagg data 1'!$P$3:$T$102,5,FALSE)</f>
        <v>0.15899122807017543</v>
      </c>
    </row>
    <row r="450" spans="1:7" x14ac:dyDescent="0.3">
      <c r="A450">
        <v>26</v>
      </c>
      <c r="B450">
        <v>2</v>
      </c>
      <c r="C450">
        <v>500009</v>
      </c>
      <c r="D450">
        <v>68</v>
      </c>
      <c r="E450">
        <v>0.99999899999999997</v>
      </c>
      <c r="F450">
        <v>0.66500000000000004</v>
      </c>
      <c r="G450">
        <f>VLOOKUP(B450&amp;"_"&amp;C450,'items and disagg data 1'!$P$3:$T$102,5,FALSE)</f>
        <v>0.15899122807017543</v>
      </c>
    </row>
    <row r="451" spans="1:7" x14ac:dyDescent="0.3">
      <c r="A451">
        <v>26</v>
      </c>
      <c r="B451">
        <v>2</v>
      </c>
      <c r="C451">
        <v>500009</v>
      </c>
      <c r="D451">
        <v>69</v>
      </c>
      <c r="E451">
        <v>0.99999899999999997</v>
      </c>
      <c r="F451">
        <v>0.67500000000000004</v>
      </c>
      <c r="G451">
        <f>VLOOKUP(B451&amp;"_"&amp;C451,'items and disagg data 1'!$P$3:$T$102,5,FALSE)</f>
        <v>0.15899122807017543</v>
      </c>
    </row>
    <row r="452" spans="1:7" x14ac:dyDescent="0.3">
      <c r="A452">
        <v>26</v>
      </c>
      <c r="B452">
        <v>2</v>
      </c>
      <c r="C452">
        <v>500009</v>
      </c>
      <c r="D452">
        <v>70</v>
      </c>
      <c r="E452">
        <v>1</v>
      </c>
      <c r="F452">
        <v>0.68500000000000005</v>
      </c>
      <c r="G452">
        <f>VLOOKUP(B452&amp;"_"&amp;C452,'items and disagg data 1'!$P$3:$T$102,5,FALSE)</f>
        <v>0.15899122807017543</v>
      </c>
    </row>
    <row r="453" spans="1:7" x14ac:dyDescent="0.3">
      <c r="A453">
        <v>26</v>
      </c>
      <c r="B453">
        <v>2</v>
      </c>
      <c r="C453">
        <v>500009</v>
      </c>
      <c r="D453">
        <v>71</v>
      </c>
      <c r="E453">
        <v>1</v>
      </c>
      <c r="F453">
        <v>0.69499999999999995</v>
      </c>
      <c r="G453">
        <f>VLOOKUP(B453&amp;"_"&amp;C453,'items and disagg data 1'!$P$3:$T$102,5,FALSE)</f>
        <v>0.15899122807017543</v>
      </c>
    </row>
    <row r="454" spans="1:7" x14ac:dyDescent="0.3">
      <c r="A454">
        <v>26</v>
      </c>
      <c r="B454">
        <v>2</v>
      </c>
      <c r="C454">
        <v>500009</v>
      </c>
      <c r="D454">
        <v>72</v>
      </c>
      <c r="E454">
        <v>1</v>
      </c>
      <c r="F454">
        <v>0.70499999999999996</v>
      </c>
      <c r="G454">
        <f>VLOOKUP(B454&amp;"_"&amp;C454,'items and disagg data 1'!$P$3:$T$102,5,FALSE)</f>
        <v>0.15899122807017543</v>
      </c>
    </row>
    <row r="455" spans="1:7" x14ac:dyDescent="0.3">
      <c r="A455">
        <v>26</v>
      </c>
      <c r="B455">
        <v>2</v>
      </c>
      <c r="C455">
        <v>500009</v>
      </c>
      <c r="D455">
        <v>73</v>
      </c>
      <c r="E455">
        <v>1</v>
      </c>
      <c r="F455">
        <v>0.71499999999999997</v>
      </c>
      <c r="G455">
        <f>VLOOKUP(B455&amp;"_"&amp;C455,'items and disagg data 1'!$P$3:$T$102,5,FALSE)</f>
        <v>0.15899122807017543</v>
      </c>
    </row>
    <row r="456" spans="1:7" x14ac:dyDescent="0.3">
      <c r="A456">
        <v>26</v>
      </c>
      <c r="B456">
        <v>2</v>
      </c>
      <c r="C456">
        <v>500009</v>
      </c>
      <c r="D456">
        <v>74</v>
      </c>
      <c r="E456">
        <v>1</v>
      </c>
      <c r="F456">
        <v>0.72499999999999998</v>
      </c>
      <c r="G456">
        <f>VLOOKUP(B456&amp;"_"&amp;C456,'items and disagg data 1'!$P$3:$T$102,5,FALSE)</f>
        <v>0.15899122807017543</v>
      </c>
    </row>
    <row r="457" spans="1:7" x14ac:dyDescent="0.3">
      <c r="A457">
        <v>26</v>
      </c>
      <c r="B457">
        <v>2</v>
      </c>
      <c r="C457">
        <v>500009</v>
      </c>
      <c r="D457">
        <v>75</v>
      </c>
      <c r="E457">
        <v>1</v>
      </c>
      <c r="F457">
        <v>0.73499999999999999</v>
      </c>
      <c r="G457">
        <f>VLOOKUP(B457&amp;"_"&amp;C457,'items and disagg data 1'!$P$3:$T$102,5,FALSE)</f>
        <v>0.15899122807017543</v>
      </c>
    </row>
    <row r="458" spans="1:7" x14ac:dyDescent="0.3">
      <c r="A458">
        <v>26</v>
      </c>
      <c r="B458">
        <v>2</v>
      </c>
      <c r="C458">
        <v>500010</v>
      </c>
      <c r="D458">
        <v>1</v>
      </c>
      <c r="E458">
        <v>0.95996199999999998</v>
      </c>
      <c r="F458">
        <v>0</v>
      </c>
      <c r="G458">
        <f>VLOOKUP(B458&amp;"_"&amp;C458,'items and disagg data 1'!$P$3:$T$102,5,FALSE)</f>
        <v>0.15679824561403508</v>
      </c>
    </row>
    <row r="459" spans="1:7" x14ac:dyDescent="0.3">
      <c r="A459">
        <v>26</v>
      </c>
      <c r="B459">
        <v>2</v>
      </c>
      <c r="C459">
        <v>500010</v>
      </c>
      <c r="D459">
        <v>2</v>
      </c>
      <c r="E459">
        <v>0.96230400000000005</v>
      </c>
      <c r="F459">
        <v>5.0000000000000001E-3</v>
      </c>
      <c r="G459">
        <f>VLOOKUP(B459&amp;"_"&amp;C459,'items and disagg data 1'!$P$3:$T$102,5,FALSE)</f>
        <v>0.15679824561403508</v>
      </c>
    </row>
    <row r="460" spans="1:7" x14ac:dyDescent="0.3">
      <c r="A460">
        <v>26</v>
      </c>
      <c r="B460">
        <v>2</v>
      </c>
      <c r="C460">
        <v>500010</v>
      </c>
      <c r="D460">
        <v>3</v>
      </c>
      <c r="E460">
        <v>0.96466499999999999</v>
      </c>
      <c r="F460">
        <v>1.4999999999999999E-2</v>
      </c>
      <c r="G460">
        <f>VLOOKUP(B460&amp;"_"&amp;C460,'items and disagg data 1'!$P$3:$T$102,5,FALSE)</f>
        <v>0.15679824561403508</v>
      </c>
    </row>
    <row r="461" spans="1:7" x14ac:dyDescent="0.3">
      <c r="A461">
        <v>26</v>
      </c>
      <c r="B461">
        <v>2</v>
      </c>
      <c r="C461">
        <v>500010</v>
      </c>
      <c r="D461">
        <v>4</v>
      </c>
      <c r="E461">
        <v>0.96702500000000002</v>
      </c>
      <c r="F461">
        <v>2.5000000000000001E-2</v>
      </c>
      <c r="G461">
        <f>VLOOKUP(B461&amp;"_"&amp;C461,'items and disagg data 1'!$P$3:$T$102,5,FALSE)</f>
        <v>0.15679824561403508</v>
      </c>
    </row>
    <row r="462" spans="1:7" x14ac:dyDescent="0.3">
      <c r="A462">
        <v>26</v>
      </c>
      <c r="B462">
        <v>2</v>
      </c>
      <c r="C462">
        <v>500010</v>
      </c>
      <c r="D462">
        <v>5</v>
      </c>
      <c r="E462">
        <v>0.96936599999999995</v>
      </c>
      <c r="F462">
        <v>3.5000000000000003E-2</v>
      </c>
      <c r="G462">
        <f>VLOOKUP(B462&amp;"_"&amp;C462,'items and disagg data 1'!$P$3:$T$102,5,FALSE)</f>
        <v>0.15679824561403508</v>
      </c>
    </row>
    <row r="463" spans="1:7" x14ac:dyDescent="0.3">
      <c r="A463">
        <v>26</v>
      </c>
      <c r="B463">
        <v>2</v>
      </c>
      <c r="C463">
        <v>500010</v>
      </c>
      <c r="D463">
        <v>6</v>
      </c>
      <c r="E463">
        <v>0.97167199999999998</v>
      </c>
      <c r="F463">
        <v>4.4999999999999998E-2</v>
      </c>
      <c r="G463">
        <f>VLOOKUP(B463&amp;"_"&amp;C463,'items and disagg data 1'!$P$3:$T$102,5,FALSE)</f>
        <v>0.15679824561403508</v>
      </c>
    </row>
    <row r="464" spans="1:7" x14ac:dyDescent="0.3">
      <c r="A464">
        <v>26</v>
      </c>
      <c r="B464">
        <v>2</v>
      </c>
      <c r="C464">
        <v>500010</v>
      </c>
      <c r="D464">
        <v>7</v>
      </c>
      <c r="E464">
        <v>0.97392599999999996</v>
      </c>
      <c r="F464">
        <v>5.5E-2</v>
      </c>
      <c r="G464">
        <f>VLOOKUP(B464&amp;"_"&amp;C464,'items and disagg data 1'!$P$3:$T$102,5,FALSE)</f>
        <v>0.15679824561403508</v>
      </c>
    </row>
    <row r="465" spans="1:7" x14ac:dyDescent="0.3">
      <c r="A465">
        <v>26</v>
      </c>
      <c r="B465">
        <v>2</v>
      </c>
      <c r="C465">
        <v>500010</v>
      </c>
      <c r="D465">
        <v>8</v>
      </c>
      <c r="E465">
        <v>0.97611199999999998</v>
      </c>
      <c r="F465">
        <v>6.5000000000000002E-2</v>
      </c>
      <c r="G465">
        <f>VLOOKUP(B465&amp;"_"&amp;C465,'items and disagg data 1'!$P$3:$T$102,5,FALSE)</f>
        <v>0.15679824561403508</v>
      </c>
    </row>
    <row r="466" spans="1:7" x14ac:dyDescent="0.3">
      <c r="A466">
        <v>26</v>
      </c>
      <c r="B466">
        <v>2</v>
      </c>
      <c r="C466">
        <v>500010</v>
      </c>
      <c r="D466">
        <v>9</v>
      </c>
      <c r="E466">
        <v>0.97821800000000003</v>
      </c>
      <c r="F466">
        <v>7.4999999999999997E-2</v>
      </c>
      <c r="G466">
        <f>VLOOKUP(B466&amp;"_"&amp;C466,'items and disagg data 1'!$P$3:$T$102,5,FALSE)</f>
        <v>0.15679824561403508</v>
      </c>
    </row>
    <row r="467" spans="1:7" x14ac:dyDescent="0.3">
      <c r="A467">
        <v>26</v>
      </c>
      <c r="B467">
        <v>2</v>
      </c>
      <c r="C467">
        <v>500010</v>
      </c>
      <c r="D467">
        <v>10</v>
      </c>
      <c r="E467">
        <v>0.98023000000000005</v>
      </c>
      <c r="F467">
        <v>8.5000000000000006E-2</v>
      </c>
      <c r="G467">
        <f>VLOOKUP(B467&amp;"_"&amp;C467,'items and disagg data 1'!$P$3:$T$102,5,FALSE)</f>
        <v>0.15679824561403508</v>
      </c>
    </row>
    <row r="468" spans="1:7" x14ac:dyDescent="0.3">
      <c r="A468">
        <v>26</v>
      </c>
      <c r="B468">
        <v>2</v>
      </c>
      <c r="C468">
        <v>500010</v>
      </c>
      <c r="D468">
        <v>11</v>
      </c>
      <c r="E468">
        <v>0.98214100000000004</v>
      </c>
      <c r="F468">
        <v>9.5000000000000001E-2</v>
      </c>
      <c r="G468">
        <f>VLOOKUP(B468&amp;"_"&amp;C468,'items and disagg data 1'!$P$3:$T$102,5,FALSE)</f>
        <v>0.15679824561403508</v>
      </c>
    </row>
    <row r="469" spans="1:7" x14ac:dyDescent="0.3">
      <c r="A469">
        <v>26</v>
      </c>
      <c r="B469">
        <v>2</v>
      </c>
      <c r="C469">
        <v>500010</v>
      </c>
      <c r="D469">
        <v>12</v>
      </c>
      <c r="E469">
        <v>0.98394300000000001</v>
      </c>
      <c r="F469">
        <v>0.105</v>
      </c>
      <c r="G469">
        <f>VLOOKUP(B469&amp;"_"&amp;C469,'items and disagg data 1'!$P$3:$T$102,5,FALSE)</f>
        <v>0.15679824561403508</v>
      </c>
    </row>
    <row r="470" spans="1:7" x14ac:dyDescent="0.3">
      <c r="A470">
        <v>26</v>
      </c>
      <c r="B470">
        <v>2</v>
      </c>
      <c r="C470">
        <v>500010</v>
      </c>
      <c r="D470">
        <v>13</v>
      </c>
      <c r="E470">
        <v>0.98563000000000001</v>
      </c>
      <c r="F470">
        <v>0.115</v>
      </c>
      <c r="G470">
        <f>VLOOKUP(B470&amp;"_"&amp;C470,'items and disagg data 1'!$P$3:$T$102,5,FALSE)</f>
        <v>0.15679824561403508</v>
      </c>
    </row>
    <row r="471" spans="1:7" x14ac:dyDescent="0.3">
      <c r="A471">
        <v>26</v>
      </c>
      <c r="B471">
        <v>2</v>
      </c>
      <c r="C471">
        <v>500010</v>
      </c>
      <c r="D471">
        <v>14</v>
      </c>
      <c r="E471">
        <v>0.98719900000000005</v>
      </c>
      <c r="F471">
        <v>0.125</v>
      </c>
      <c r="G471">
        <f>VLOOKUP(B471&amp;"_"&amp;C471,'items and disagg data 1'!$P$3:$T$102,5,FALSE)</f>
        <v>0.15679824561403508</v>
      </c>
    </row>
    <row r="472" spans="1:7" x14ac:dyDescent="0.3">
      <c r="A472">
        <v>26</v>
      </c>
      <c r="B472">
        <v>2</v>
      </c>
      <c r="C472">
        <v>500010</v>
      </c>
      <c r="D472">
        <v>15</v>
      </c>
      <c r="E472">
        <v>0.98865000000000003</v>
      </c>
      <c r="F472">
        <v>0.13500000000000001</v>
      </c>
      <c r="G472">
        <f>VLOOKUP(B472&amp;"_"&amp;C472,'items and disagg data 1'!$P$3:$T$102,5,FALSE)</f>
        <v>0.15679824561403508</v>
      </c>
    </row>
    <row r="473" spans="1:7" x14ac:dyDescent="0.3">
      <c r="A473">
        <v>26</v>
      </c>
      <c r="B473">
        <v>2</v>
      </c>
      <c r="C473">
        <v>500010</v>
      </c>
      <c r="D473">
        <v>16</v>
      </c>
      <c r="E473">
        <v>0.98998299999999995</v>
      </c>
      <c r="F473">
        <v>0.14499999999999999</v>
      </c>
      <c r="G473">
        <f>VLOOKUP(B473&amp;"_"&amp;C473,'items and disagg data 1'!$P$3:$T$102,5,FALSE)</f>
        <v>0.15679824561403508</v>
      </c>
    </row>
    <row r="474" spans="1:7" x14ac:dyDescent="0.3">
      <c r="A474">
        <v>26</v>
      </c>
      <c r="B474">
        <v>2</v>
      </c>
      <c r="C474">
        <v>500010</v>
      </c>
      <c r="D474">
        <v>17</v>
      </c>
      <c r="E474">
        <v>0.99119900000000005</v>
      </c>
      <c r="F474">
        <v>0.155</v>
      </c>
      <c r="G474">
        <f>VLOOKUP(B474&amp;"_"&amp;C474,'items and disagg data 1'!$P$3:$T$102,5,FALSE)</f>
        <v>0.15679824561403508</v>
      </c>
    </row>
    <row r="475" spans="1:7" x14ac:dyDescent="0.3">
      <c r="A475">
        <v>26</v>
      </c>
      <c r="B475">
        <v>2</v>
      </c>
      <c r="C475">
        <v>500010</v>
      </c>
      <c r="D475">
        <v>18</v>
      </c>
      <c r="E475">
        <v>0.99230300000000005</v>
      </c>
      <c r="F475">
        <v>0.16500000000000001</v>
      </c>
      <c r="G475">
        <f>VLOOKUP(B475&amp;"_"&amp;C475,'items and disagg data 1'!$P$3:$T$102,5,FALSE)</f>
        <v>0.15679824561403508</v>
      </c>
    </row>
    <row r="476" spans="1:7" x14ac:dyDescent="0.3">
      <c r="A476">
        <v>26</v>
      </c>
      <c r="B476">
        <v>2</v>
      </c>
      <c r="C476">
        <v>500010</v>
      </c>
      <c r="D476">
        <v>19</v>
      </c>
      <c r="E476">
        <v>0.99329900000000004</v>
      </c>
      <c r="F476">
        <v>0.17499999999999999</v>
      </c>
      <c r="G476">
        <f>VLOOKUP(B476&amp;"_"&amp;C476,'items and disagg data 1'!$P$3:$T$102,5,FALSE)</f>
        <v>0.15679824561403508</v>
      </c>
    </row>
    <row r="477" spans="1:7" x14ac:dyDescent="0.3">
      <c r="A477">
        <v>26</v>
      </c>
      <c r="B477">
        <v>2</v>
      </c>
      <c r="C477">
        <v>500010</v>
      </c>
      <c r="D477">
        <v>20</v>
      </c>
      <c r="E477">
        <v>0.99419199999999996</v>
      </c>
      <c r="F477">
        <v>0.185</v>
      </c>
      <c r="G477">
        <f>VLOOKUP(B477&amp;"_"&amp;C477,'items and disagg data 1'!$P$3:$T$102,5,FALSE)</f>
        <v>0.15679824561403508</v>
      </c>
    </row>
    <row r="478" spans="1:7" x14ac:dyDescent="0.3">
      <c r="A478">
        <v>26</v>
      </c>
      <c r="B478">
        <v>2</v>
      </c>
      <c r="C478">
        <v>500010</v>
      </c>
      <c r="D478">
        <v>21</v>
      </c>
      <c r="E478">
        <v>0.99498900000000001</v>
      </c>
      <c r="F478">
        <v>0.19500000000000001</v>
      </c>
      <c r="G478">
        <f>VLOOKUP(B478&amp;"_"&amp;C478,'items and disagg data 1'!$P$3:$T$102,5,FALSE)</f>
        <v>0.15679824561403508</v>
      </c>
    </row>
    <row r="479" spans="1:7" x14ac:dyDescent="0.3">
      <c r="A479">
        <v>26</v>
      </c>
      <c r="B479">
        <v>2</v>
      </c>
      <c r="C479">
        <v>500010</v>
      </c>
      <c r="D479">
        <v>22</v>
      </c>
      <c r="E479">
        <v>0.99569600000000003</v>
      </c>
      <c r="F479">
        <v>0.20499999999999999</v>
      </c>
      <c r="G479">
        <f>VLOOKUP(B479&amp;"_"&amp;C479,'items and disagg data 1'!$P$3:$T$102,5,FALSE)</f>
        <v>0.15679824561403508</v>
      </c>
    </row>
    <row r="480" spans="1:7" x14ac:dyDescent="0.3">
      <c r="A480">
        <v>26</v>
      </c>
      <c r="B480">
        <v>2</v>
      </c>
      <c r="C480">
        <v>500010</v>
      </c>
      <c r="D480">
        <v>23</v>
      </c>
      <c r="E480">
        <v>0.99631899999999995</v>
      </c>
      <c r="F480">
        <v>0.215</v>
      </c>
      <c r="G480">
        <f>VLOOKUP(B480&amp;"_"&amp;C480,'items and disagg data 1'!$P$3:$T$102,5,FALSE)</f>
        <v>0.15679824561403508</v>
      </c>
    </row>
    <row r="481" spans="1:7" x14ac:dyDescent="0.3">
      <c r="A481">
        <v>26</v>
      </c>
      <c r="B481">
        <v>2</v>
      </c>
      <c r="C481">
        <v>500010</v>
      </c>
      <c r="D481">
        <v>24</v>
      </c>
      <c r="E481">
        <v>0.99686699999999995</v>
      </c>
      <c r="F481">
        <v>0.22500000000000001</v>
      </c>
      <c r="G481">
        <f>VLOOKUP(B481&amp;"_"&amp;C481,'items and disagg data 1'!$P$3:$T$102,5,FALSE)</f>
        <v>0.15679824561403508</v>
      </c>
    </row>
    <row r="482" spans="1:7" x14ac:dyDescent="0.3">
      <c r="A482">
        <v>26</v>
      </c>
      <c r="B482">
        <v>2</v>
      </c>
      <c r="C482">
        <v>500010</v>
      </c>
      <c r="D482">
        <v>25</v>
      </c>
      <c r="E482">
        <v>0.99734400000000001</v>
      </c>
      <c r="F482">
        <v>0.23499999999999999</v>
      </c>
      <c r="G482">
        <f>VLOOKUP(B482&amp;"_"&amp;C482,'items and disagg data 1'!$P$3:$T$102,5,FALSE)</f>
        <v>0.15679824561403508</v>
      </c>
    </row>
    <row r="483" spans="1:7" x14ac:dyDescent="0.3">
      <c r="A483">
        <v>26</v>
      </c>
      <c r="B483">
        <v>2</v>
      </c>
      <c r="C483">
        <v>500010</v>
      </c>
      <c r="D483">
        <v>26</v>
      </c>
      <c r="E483">
        <v>0.99775899999999995</v>
      </c>
      <c r="F483">
        <v>0.245</v>
      </c>
      <c r="G483">
        <f>VLOOKUP(B483&amp;"_"&amp;C483,'items and disagg data 1'!$P$3:$T$102,5,FALSE)</f>
        <v>0.15679824561403508</v>
      </c>
    </row>
    <row r="484" spans="1:7" x14ac:dyDescent="0.3">
      <c r="A484">
        <v>26</v>
      </c>
      <c r="B484">
        <v>2</v>
      </c>
      <c r="C484">
        <v>500010</v>
      </c>
      <c r="D484">
        <v>27</v>
      </c>
      <c r="E484">
        <v>0.99811799999999995</v>
      </c>
      <c r="F484">
        <v>0.255</v>
      </c>
      <c r="G484">
        <f>VLOOKUP(B484&amp;"_"&amp;C484,'items and disagg data 1'!$P$3:$T$102,5,FALSE)</f>
        <v>0.15679824561403508</v>
      </c>
    </row>
    <row r="485" spans="1:7" x14ac:dyDescent="0.3">
      <c r="A485">
        <v>26</v>
      </c>
      <c r="B485">
        <v>2</v>
      </c>
      <c r="C485">
        <v>500010</v>
      </c>
      <c r="D485">
        <v>28</v>
      </c>
      <c r="E485">
        <v>0.99842600000000004</v>
      </c>
      <c r="F485">
        <v>0.26500000000000001</v>
      </c>
      <c r="G485">
        <f>VLOOKUP(B485&amp;"_"&amp;C485,'items and disagg data 1'!$P$3:$T$102,5,FALSE)</f>
        <v>0.15679824561403508</v>
      </c>
    </row>
    <row r="486" spans="1:7" x14ac:dyDescent="0.3">
      <c r="A486">
        <v>26</v>
      </c>
      <c r="B486">
        <v>2</v>
      </c>
      <c r="C486">
        <v>500010</v>
      </c>
      <c r="D486">
        <v>29</v>
      </c>
      <c r="E486">
        <v>0.99868999999999997</v>
      </c>
      <c r="F486">
        <v>0.27500000000000002</v>
      </c>
      <c r="G486">
        <f>VLOOKUP(B486&amp;"_"&amp;C486,'items and disagg data 1'!$P$3:$T$102,5,FALSE)</f>
        <v>0.15679824561403508</v>
      </c>
    </row>
    <row r="487" spans="1:7" x14ac:dyDescent="0.3">
      <c r="A487">
        <v>26</v>
      </c>
      <c r="B487">
        <v>2</v>
      </c>
      <c r="C487">
        <v>500010</v>
      </c>
      <c r="D487">
        <v>30</v>
      </c>
      <c r="E487">
        <v>0.99891399999999997</v>
      </c>
      <c r="F487">
        <v>0.28499999999999998</v>
      </c>
      <c r="G487">
        <f>VLOOKUP(B487&amp;"_"&amp;C487,'items and disagg data 1'!$P$3:$T$102,5,FALSE)</f>
        <v>0.15679824561403508</v>
      </c>
    </row>
    <row r="488" spans="1:7" x14ac:dyDescent="0.3">
      <c r="A488">
        <v>26</v>
      </c>
      <c r="B488">
        <v>2</v>
      </c>
      <c r="C488">
        <v>500010</v>
      </c>
      <c r="D488">
        <v>31</v>
      </c>
      <c r="E488">
        <v>0.99910399999999999</v>
      </c>
      <c r="F488">
        <v>0.29499999999999998</v>
      </c>
      <c r="G488">
        <f>VLOOKUP(B488&amp;"_"&amp;C488,'items and disagg data 1'!$P$3:$T$102,5,FALSE)</f>
        <v>0.15679824561403508</v>
      </c>
    </row>
    <row r="489" spans="1:7" x14ac:dyDescent="0.3">
      <c r="A489">
        <v>26</v>
      </c>
      <c r="B489">
        <v>2</v>
      </c>
      <c r="C489">
        <v>500010</v>
      </c>
      <c r="D489">
        <v>32</v>
      </c>
      <c r="E489">
        <v>0.99926400000000004</v>
      </c>
      <c r="F489">
        <v>0.30499999999999999</v>
      </c>
      <c r="G489">
        <f>VLOOKUP(B489&amp;"_"&amp;C489,'items and disagg data 1'!$P$3:$T$102,5,FALSE)</f>
        <v>0.15679824561403508</v>
      </c>
    </row>
    <row r="490" spans="1:7" x14ac:dyDescent="0.3">
      <c r="A490">
        <v>26</v>
      </c>
      <c r="B490">
        <v>2</v>
      </c>
      <c r="C490">
        <v>500010</v>
      </c>
      <c r="D490">
        <v>33</v>
      </c>
      <c r="E490">
        <v>0.99939800000000001</v>
      </c>
      <c r="F490">
        <v>0.315</v>
      </c>
      <c r="G490">
        <f>VLOOKUP(B490&amp;"_"&amp;C490,'items and disagg data 1'!$P$3:$T$102,5,FALSE)</f>
        <v>0.15679824561403508</v>
      </c>
    </row>
    <row r="491" spans="1:7" x14ac:dyDescent="0.3">
      <c r="A491">
        <v>26</v>
      </c>
      <c r="B491">
        <v>2</v>
      </c>
      <c r="C491">
        <v>500010</v>
      </c>
      <c r="D491">
        <v>34</v>
      </c>
      <c r="E491">
        <v>0.99951000000000001</v>
      </c>
      <c r="F491">
        <v>0.32500000000000001</v>
      </c>
      <c r="G491">
        <f>VLOOKUP(B491&amp;"_"&amp;C491,'items and disagg data 1'!$P$3:$T$102,5,FALSE)</f>
        <v>0.15679824561403508</v>
      </c>
    </row>
    <row r="492" spans="1:7" x14ac:dyDescent="0.3">
      <c r="A492">
        <v>26</v>
      </c>
      <c r="B492">
        <v>2</v>
      </c>
      <c r="C492">
        <v>500010</v>
      </c>
      <c r="D492">
        <v>35</v>
      </c>
      <c r="E492">
        <v>0.99960300000000002</v>
      </c>
      <c r="F492">
        <v>0.33500000000000002</v>
      </c>
      <c r="G492">
        <f>VLOOKUP(B492&amp;"_"&amp;C492,'items and disagg data 1'!$P$3:$T$102,5,FALSE)</f>
        <v>0.15679824561403508</v>
      </c>
    </row>
    <row r="493" spans="1:7" x14ac:dyDescent="0.3">
      <c r="A493">
        <v>26</v>
      </c>
      <c r="B493">
        <v>2</v>
      </c>
      <c r="C493">
        <v>500010</v>
      </c>
      <c r="D493">
        <v>36</v>
      </c>
      <c r="E493">
        <v>0.99967899999999998</v>
      </c>
      <c r="F493">
        <v>0.34499999999999997</v>
      </c>
      <c r="G493">
        <f>VLOOKUP(B493&amp;"_"&amp;C493,'items and disagg data 1'!$P$3:$T$102,5,FALSE)</f>
        <v>0.15679824561403508</v>
      </c>
    </row>
    <row r="494" spans="1:7" x14ac:dyDescent="0.3">
      <c r="A494">
        <v>26</v>
      </c>
      <c r="B494">
        <v>2</v>
      </c>
      <c r="C494">
        <v>500010</v>
      </c>
      <c r="D494">
        <v>37</v>
      </c>
      <c r="E494">
        <v>0.99974200000000002</v>
      </c>
      <c r="F494">
        <v>0.35499999999999998</v>
      </c>
      <c r="G494">
        <f>VLOOKUP(B494&amp;"_"&amp;C494,'items and disagg data 1'!$P$3:$T$102,5,FALSE)</f>
        <v>0.15679824561403508</v>
      </c>
    </row>
    <row r="495" spans="1:7" x14ac:dyDescent="0.3">
      <c r="A495">
        <v>26</v>
      </c>
      <c r="B495">
        <v>2</v>
      </c>
      <c r="C495">
        <v>500010</v>
      </c>
      <c r="D495">
        <v>38</v>
      </c>
      <c r="E495">
        <v>0.99979399999999996</v>
      </c>
      <c r="F495">
        <v>0.36499999999999999</v>
      </c>
      <c r="G495">
        <f>VLOOKUP(B495&amp;"_"&amp;C495,'items and disagg data 1'!$P$3:$T$102,5,FALSE)</f>
        <v>0.15679824561403508</v>
      </c>
    </row>
    <row r="496" spans="1:7" x14ac:dyDescent="0.3">
      <c r="A496">
        <v>26</v>
      </c>
      <c r="B496">
        <v>2</v>
      </c>
      <c r="C496">
        <v>500010</v>
      </c>
      <c r="D496">
        <v>39</v>
      </c>
      <c r="E496">
        <v>0.99983599999999995</v>
      </c>
      <c r="F496">
        <v>0.375</v>
      </c>
      <c r="G496">
        <f>VLOOKUP(B496&amp;"_"&amp;C496,'items and disagg data 1'!$P$3:$T$102,5,FALSE)</f>
        <v>0.15679824561403508</v>
      </c>
    </row>
    <row r="497" spans="1:7" x14ac:dyDescent="0.3">
      <c r="A497">
        <v>26</v>
      </c>
      <c r="B497">
        <v>2</v>
      </c>
      <c r="C497">
        <v>500010</v>
      </c>
      <c r="D497">
        <v>40</v>
      </c>
      <c r="E497">
        <v>0.99987000000000004</v>
      </c>
      <c r="F497">
        <v>0.38500000000000001</v>
      </c>
      <c r="G497">
        <f>VLOOKUP(B497&amp;"_"&amp;C497,'items and disagg data 1'!$P$3:$T$102,5,FALSE)</f>
        <v>0.15679824561403508</v>
      </c>
    </row>
    <row r="498" spans="1:7" x14ac:dyDescent="0.3">
      <c r="A498">
        <v>26</v>
      </c>
      <c r="B498">
        <v>2</v>
      </c>
      <c r="C498">
        <v>500010</v>
      </c>
      <c r="D498">
        <v>41</v>
      </c>
      <c r="E498">
        <v>0.99989700000000004</v>
      </c>
      <c r="F498">
        <v>0.39500000000000002</v>
      </c>
      <c r="G498">
        <f>VLOOKUP(B498&amp;"_"&amp;C498,'items and disagg data 1'!$P$3:$T$102,5,FALSE)</f>
        <v>0.15679824561403508</v>
      </c>
    </row>
    <row r="499" spans="1:7" x14ac:dyDescent="0.3">
      <c r="A499">
        <v>26</v>
      </c>
      <c r="B499">
        <v>2</v>
      </c>
      <c r="C499">
        <v>500010</v>
      </c>
      <c r="D499">
        <v>42</v>
      </c>
      <c r="E499">
        <v>0.999919</v>
      </c>
      <c r="F499">
        <v>0.40500000000000003</v>
      </c>
      <c r="G499">
        <f>VLOOKUP(B499&amp;"_"&amp;C499,'items and disagg data 1'!$P$3:$T$102,5,FALSE)</f>
        <v>0.15679824561403508</v>
      </c>
    </row>
    <row r="500" spans="1:7" x14ac:dyDescent="0.3">
      <c r="A500">
        <v>26</v>
      </c>
      <c r="B500">
        <v>2</v>
      </c>
      <c r="C500">
        <v>500010</v>
      </c>
      <c r="D500">
        <v>43</v>
      </c>
      <c r="E500">
        <v>0.99993699999999996</v>
      </c>
      <c r="F500">
        <v>0.41499999999999998</v>
      </c>
      <c r="G500">
        <f>VLOOKUP(B500&amp;"_"&amp;C500,'items and disagg data 1'!$P$3:$T$102,5,FALSE)</f>
        <v>0.15679824561403508</v>
      </c>
    </row>
    <row r="501" spans="1:7" x14ac:dyDescent="0.3">
      <c r="A501">
        <v>26</v>
      </c>
      <c r="B501">
        <v>2</v>
      </c>
      <c r="C501">
        <v>500010</v>
      </c>
      <c r="D501">
        <v>44</v>
      </c>
      <c r="E501">
        <v>0.99995100000000003</v>
      </c>
      <c r="F501">
        <v>0.42499999999999999</v>
      </c>
      <c r="G501">
        <f>VLOOKUP(B501&amp;"_"&amp;C501,'items and disagg data 1'!$P$3:$T$102,5,FALSE)</f>
        <v>0.15679824561403508</v>
      </c>
    </row>
    <row r="502" spans="1:7" x14ac:dyDescent="0.3">
      <c r="A502">
        <v>26</v>
      </c>
      <c r="B502">
        <v>2</v>
      </c>
      <c r="C502">
        <v>500010</v>
      </c>
      <c r="D502">
        <v>45</v>
      </c>
      <c r="E502">
        <v>0.99996200000000002</v>
      </c>
      <c r="F502">
        <v>0.435</v>
      </c>
      <c r="G502">
        <f>VLOOKUP(B502&amp;"_"&amp;C502,'items and disagg data 1'!$P$3:$T$102,5,FALSE)</f>
        <v>0.15679824561403508</v>
      </c>
    </row>
    <row r="503" spans="1:7" x14ac:dyDescent="0.3">
      <c r="A503">
        <v>26</v>
      </c>
      <c r="B503">
        <v>2</v>
      </c>
      <c r="C503">
        <v>500010</v>
      </c>
      <c r="D503">
        <v>46</v>
      </c>
      <c r="E503">
        <v>0.99997100000000005</v>
      </c>
      <c r="F503">
        <v>0.44500000000000001</v>
      </c>
      <c r="G503">
        <f>VLOOKUP(B503&amp;"_"&amp;C503,'items and disagg data 1'!$P$3:$T$102,5,FALSE)</f>
        <v>0.15679824561403508</v>
      </c>
    </row>
    <row r="504" spans="1:7" x14ac:dyDescent="0.3">
      <c r="A504">
        <v>26</v>
      </c>
      <c r="B504">
        <v>2</v>
      </c>
      <c r="C504">
        <v>500010</v>
      </c>
      <c r="D504">
        <v>47</v>
      </c>
      <c r="E504">
        <v>0.99997800000000003</v>
      </c>
      <c r="F504">
        <v>0.45500000000000002</v>
      </c>
      <c r="G504">
        <f>VLOOKUP(B504&amp;"_"&amp;C504,'items and disagg data 1'!$P$3:$T$102,5,FALSE)</f>
        <v>0.15679824561403508</v>
      </c>
    </row>
    <row r="505" spans="1:7" x14ac:dyDescent="0.3">
      <c r="A505">
        <v>26</v>
      </c>
      <c r="B505">
        <v>2</v>
      </c>
      <c r="C505">
        <v>500010</v>
      </c>
      <c r="D505">
        <v>48</v>
      </c>
      <c r="E505">
        <v>0.99998299999999996</v>
      </c>
      <c r="F505">
        <v>0.46500000000000002</v>
      </c>
      <c r="G505">
        <f>VLOOKUP(B505&amp;"_"&amp;C505,'items and disagg data 1'!$P$3:$T$102,5,FALSE)</f>
        <v>0.15679824561403508</v>
      </c>
    </row>
    <row r="506" spans="1:7" x14ac:dyDescent="0.3">
      <c r="A506">
        <v>26</v>
      </c>
      <c r="B506">
        <v>2</v>
      </c>
      <c r="C506">
        <v>500010</v>
      </c>
      <c r="D506">
        <v>49</v>
      </c>
      <c r="E506">
        <v>0.99998699999999996</v>
      </c>
      <c r="F506">
        <v>0.47499999999999998</v>
      </c>
      <c r="G506">
        <f>VLOOKUP(B506&amp;"_"&amp;C506,'items and disagg data 1'!$P$3:$T$102,5,FALSE)</f>
        <v>0.15679824561403508</v>
      </c>
    </row>
    <row r="507" spans="1:7" x14ac:dyDescent="0.3">
      <c r="A507">
        <v>26</v>
      </c>
      <c r="B507">
        <v>2</v>
      </c>
      <c r="C507">
        <v>500010</v>
      </c>
      <c r="D507">
        <v>50</v>
      </c>
      <c r="E507">
        <v>0.99999000000000005</v>
      </c>
      <c r="F507">
        <v>0.48499999999999999</v>
      </c>
      <c r="G507">
        <f>VLOOKUP(B507&amp;"_"&amp;C507,'items and disagg data 1'!$P$3:$T$102,5,FALSE)</f>
        <v>0.15679824561403508</v>
      </c>
    </row>
    <row r="508" spans="1:7" x14ac:dyDescent="0.3">
      <c r="A508">
        <v>26</v>
      </c>
      <c r="B508">
        <v>2</v>
      </c>
      <c r="C508">
        <v>500010</v>
      </c>
      <c r="D508">
        <v>51</v>
      </c>
      <c r="E508">
        <v>0.99999300000000002</v>
      </c>
      <c r="F508">
        <v>0.495</v>
      </c>
      <c r="G508">
        <f>VLOOKUP(B508&amp;"_"&amp;C508,'items and disagg data 1'!$P$3:$T$102,5,FALSE)</f>
        <v>0.15679824561403508</v>
      </c>
    </row>
    <row r="509" spans="1:7" x14ac:dyDescent="0.3">
      <c r="A509">
        <v>26</v>
      </c>
      <c r="B509">
        <v>2</v>
      </c>
      <c r="C509">
        <v>500010</v>
      </c>
      <c r="D509">
        <v>52</v>
      </c>
      <c r="E509">
        <v>0.99999400000000005</v>
      </c>
      <c r="F509">
        <v>0.505</v>
      </c>
      <c r="G509">
        <f>VLOOKUP(B509&amp;"_"&amp;C509,'items and disagg data 1'!$P$3:$T$102,5,FALSE)</f>
        <v>0.15679824561403508</v>
      </c>
    </row>
    <row r="510" spans="1:7" x14ac:dyDescent="0.3">
      <c r="A510">
        <v>26</v>
      </c>
      <c r="B510">
        <v>2</v>
      </c>
      <c r="C510">
        <v>500010</v>
      </c>
      <c r="D510">
        <v>53</v>
      </c>
      <c r="E510">
        <v>0.999996</v>
      </c>
      <c r="F510">
        <v>0.51500000000000001</v>
      </c>
      <c r="G510">
        <f>VLOOKUP(B510&amp;"_"&amp;C510,'items and disagg data 1'!$P$3:$T$102,5,FALSE)</f>
        <v>0.15679824561403508</v>
      </c>
    </row>
    <row r="511" spans="1:7" x14ac:dyDescent="0.3">
      <c r="A511">
        <v>26</v>
      </c>
      <c r="B511">
        <v>2</v>
      </c>
      <c r="C511">
        <v>500010</v>
      </c>
      <c r="D511">
        <v>54</v>
      </c>
      <c r="E511">
        <v>0.99999700000000002</v>
      </c>
      <c r="F511">
        <v>0.52500000000000002</v>
      </c>
      <c r="G511">
        <f>VLOOKUP(B511&amp;"_"&amp;C511,'items and disagg data 1'!$P$3:$T$102,5,FALSE)</f>
        <v>0.15679824561403508</v>
      </c>
    </row>
    <row r="512" spans="1:7" x14ac:dyDescent="0.3">
      <c r="A512">
        <v>26</v>
      </c>
      <c r="B512">
        <v>2</v>
      </c>
      <c r="C512">
        <v>500010</v>
      </c>
      <c r="D512">
        <v>55</v>
      </c>
      <c r="E512">
        <v>0.99999800000000005</v>
      </c>
      <c r="F512">
        <v>0.53500000000000003</v>
      </c>
      <c r="G512">
        <f>VLOOKUP(B512&amp;"_"&amp;C512,'items and disagg data 1'!$P$3:$T$102,5,FALSE)</f>
        <v>0.15679824561403508</v>
      </c>
    </row>
    <row r="513" spans="1:7" x14ac:dyDescent="0.3">
      <c r="A513">
        <v>26</v>
      </c>
      <c r="B513">
        <v>2</v>
      </c>
      <c r="C513">
        <v>500010</v>
      </c>
      <c r="D513">
        <v>56</v>
      </c>
      <c r="E513">
        <v>0.99999800000000005</v>
      </c>
      <c r="F513">
        <v>0.54500000000000004</v>
      </c>
      <c r="G513">
        <f>VLOOKUP(B513&amp;"_"&amp;C513,'items and disagg data 1'!$P$3:$T$102,5,FALSE)</f>
        <v>0.15679824561403508</v>
      </c>
    </row>
    <row r="514" spans="1:7" x14ac:dyDescent="0.3">
      <c r="A514">
        <v>26</v>
      </c>
      <c r="B514">
        <v>2</v>
      </c>
      <c r="C514">
        <v>500010</v>
      </c>
      <c r="D514">
        <v>57</v>
      </c>
      <c r="E514">
        <v>0.99999899999999997</v>
      </c>
      <c r="F514">
        <v>0.55500000000000005</v>
      </c>
      <c r="G514">
        <f>VLOOKUP(B514&amp;"_"&amp;C514,'items and disagg data 1'!$P$3:$T$102,5,FALSE)</f>
        <v>0.15679824561403508</v>
      </c>
    </row>
    <row r="515" spans="1:7" x14ac:dyDescent="0.3">
      <c r="A515">
        <v>26</v>
      </c>
      <c r="B515">
        <v>2</v>
      </c>
      <c r="C515">
        <v>500010</v>
      </c>
      <c r="D515">
        <v>58</v>
      </c>
      <c r="E515">
        <v>0.99999899999999997</v>
      </c>
      <c r="F515">
        <v>0.56499999999999995</v>
      </c>
      <c r="G515">
        <f>VLOOKUP(B515&amp;"_"&amp;C515,'items and disagg data 1'!$P$3:$T$102,5,FALSE)</f>
        <v>0.15679824561403508</v>
      </c>
    </row>
    <row r="516" spans="1:7" x14ac:dyDescent="0.3">
      <c r="A516">
        <v>26</v>
      </c>
      <c r="B516">
        <v>2</v>
      </c>
      <c r="C516">
        <v>500010</v>
      </c>
      <c r="D516">
        <v>59</v>
      </c>
      <c r="E516">
        <v>0.99999899999999997</v>
      </c>
      <c r="F516">
        <v>0.57499999999999996</v>
      </c>
      <c r="G516">
        <f>VLOOKUP(B516&amp;"_"&amp;C516,'items and disagg data 1'!$P$3:$T$102,5,FALSE)</f>
        <v>0.15679824561403508</v>
      </c>
    </row>
    <row r="517" spans="1:7" x14ac:dyDescent="0.3">
      <c r="A517">
        <v>26</v>
      </c>
      <c r="B517">
        <v>2</v>
      </c>
      <c r="C517">
        <v>500010</v>
      </c>
      <c r="D517">
        <v>60</v>
      </c>
      <c r="E517">
        <v>1</v>
      </c>
      <c r="F517">
        <v>0.58499999999999996</v>
      </c>
      <c r="G517">
        <f>VLOOKUP(B517&amp;"_"&amp;C517,'items and disagg data 1'!$P$3:$T$102,5,FALSE)</f>
        <v>0.15679824561403508</v>
      </c>
    </row>
    <row r="518" spans="1:7" x14ac:dyDescent="0.3">
      <c r="A518">
        <v>26</v>
      </c>
      <c r="B518">
        <v>2</v>
      </c>
      <c r="C518">
        <v>500010</v>
      </c>
      <c r="D518">
        <v>61</v>
      </c>
      <c r="E518">
        <v>1</v>
      </c>
      <c r="F518">
        <v>0.59499999999999997</v>
      </c>
      <c r="G518">
        <f>VLOOKUP(B518&amp;"_"&amp;C518,'items and disagg data 1'!$P$3:$T$102,5,FALSE)</f>
        <v>0.15679824561403508</v>
      </c>
    </row>
    <row r="519" spans="1:7" x14ac:dyDescent="0.3">
      <c r="A519">
        <v>26</v>
      </c>
      <c r="B519">
        <v>2</v>
      </c>
      <c r="C519">
        <v>500010</v>
      </c>
      <c r="D519">
        <v>62</v>
      </c>
      <c r="E519">
        <v>1</v>
      </c>
      <c r="F519">
        <v>0.60499999999999998</v>
      </c>
      <c r="G519">
        <f>VLOOKUP(B519&amp;"_"&amp;C519,'items and disagg data 1'!$P$3:$T$102,5,FALSE)</f>
        <v>0.15679824561403508</v>
      </c>
    </row>
    <row r="520" spans="1:7" x14ac:dyDescent="0.3">
      <c r="A520">
        <v>26</v>
      </c>
      <c r="B520">
        <v>2</v>
      </c>
      <c r="C520">
        <v>500010</v>
      </c>
      <c r="D520">
        <v>63</v>
      </c>
      <c r="E520">
        <v>1</v>
      </c>
      <c r="F520">
        <v>0.61499999999999999</v>
      </c>
      <c r="G520">
        <f>VLOOKUP(B520&amp;"_"&amp;C520,'items and disagg data 1'!$P$3:$T$102,5,FALSE)</f>
        <v>0.15679824561403508</v>
      </c>
    </row>
    <row r="521" spans="1:7" x14ac:dyDescent="0.3">
      <c r="A521">
        <v>26</v>
      </c>
      <c r="B521">
        <v>2</v>
      </c>
      <c r="C521">
        <v>500010</v>
      </c>
      <c r="D521">
        <v>64</v>
      </c>
      <c r="E521">
        <v>1</v>
      </c>
      <c r="F521">
        <v>0.625</v>
      </c>
      <c r="G521">
        <f>VLOOKUP(B521&amp;"_"&amp;C521,'items and disagg data 1'!$P$3:$T$102,5,FALSE)</f>
        <v>0.15679824561403508</v>
      </c>
    </row>
    <row r="522" spans="1:7" x14ac:dyDescent="0.3">
      <c r="A522">
        <v>26</v>
      </c>
      <c r="B522">
        <v>2</v>
      </c>
      <c r="C522">
        <v>500010</v>
      </c>
      <c r="D522">
        <v>65</v>
      </c>
      <c r="E522">
        <v>1</v>
      </c>
      <c r="F522">
        <v>0.63500000000000001</v>
      </c>
      <c r="G522">
        <f>VLOOKUP(B522&amp;"_"&amp;C522,'items and disagg data 1'!$P$3:$T$102,5,FALSE)</f>
        <v>0.15679824561403508</v>
      </c>
    </row>
    <row r="523" spans="1:7" x14ac:dyDescent="0.3">
      <c r="A523">
        <v>26</v>
      </c>
      <c r="B523">
        <v>2</v>
      </c>
      <c r="C523">
        <v>500010</v>
      </c>
      <c r="D523">
        <v>66</v>
      </c>
      <c r="E523">
        <v>1</v>
      </c>
      <c r="F523">
        <v>0.64500000000000002</v>
      </c>
      <c r="G523">
        <f>VLOOKUP(B523&amp;"_"&amp;C523,'items and disagg data 1'!$P$3:$T$102,5,FALSE)</f>
        <v>0.15679824561403508</v>
      </c>
    </row>
    <row r="524" spans="1:7" x14ac:dyDescent="0.3">
      <c r="A524">
        <v>26</v>
      </c>
      <c r="B524">
        <v>2</v>
      </c>
      <c r="C524">
        <v>500011</v>
      </c>
      <c r="D524">
        <v>1</v>
      </c>
      <c r="E524">
        <v>0.94538699999999998</v>
      </c>
      <c r="F524">
        <v>0</v>
      </c>
      <c r="G524">
        <f>VLOOKUP(B524&amp;"_"&amp;C524,'items and disagg data 1'!$P$3:$T$102,5,FALSE)</f>
        <v>6.5789473684210523E-2</v>
      </c>
    </row>
    <row r="525" spans="1:7" x14ac:dyDescent="0.3">
      <c r="A525">
        <v>26</v>
      </c>
      <c r="B525">
        <v>2</v>
      </c>
      <c r="C525">
        <v>500011</v>
      </c>
      <c r="D525">
        <v>2</v>
      </c>
      <c r="E525">
        <v>0.94661200000000001</v>
      </c>
      <c r="F525">
        <v>5.0000000000000001E-3</v>
      </c>
      <c r="G525">
        <f>VLOOKUP(B525&amp;"_"&amp;C525,'items and disagg data 1'!$P$3:$T$102,5,FALSE)</f>
        <v>6.5789473684210523E-2</v>
      </c>
    </row>
    <row r="526" spans="1:7" x14ac:dyDescent="0.3">
      <c r="A526">
        <v>26</v>
      </c>
      <c r="B526">
        <v>2</v>
      </c>
      <c r="C526">
        <v>500011</v>
      </c>
      <c r="D526">
        <v>3</v>
      </c>
      <c r="E526">
        <v>0.94788899999999998</v>
      </c>
      <c r="F526">
        <v>1.4999999999999999E-2</v>
      </c>
      <c r="G526">
        <f>VLOOKUP(B526&amp;"_"&amp;C526,'items and disagg data 1'!$P$3:$T$102,5,FALSE)</f>
        <v>6.5789473684210523E-2</v>
      </c>
    </row>
    <row r="527" spans="1:7" x14ac:dyDescent="0.3">
      <c r="A527">
        <v>26</v>
      </c>
      <c r="B527">
        <v>2</v>
      </c>
      <c r="C527">
        <v>500011</v>
      </c>
      <c r="D527">
        <v>4</v>
      </c>
      <c r="E527">
        <v>0.94921299999999997</v>
      </c>
      <c r="F527">
        <v>2.5000000000000001E-2</v>
      </c>
      <c r="G527">
        <f>VLOOKUP(B527&amp;"_"&amp;C527,'items and disagg data 1'!$P$3:$T$102,5,FALSE)</f>
        <v>6.5789473684210523E-2</v>
      </c>
    </row>
    <row r="528" spans="1:7" x14ac:dyDescent="0.3">
      <c r="A528">
        <v>26</v>
      </c>
      <c r="B528">
        <v>2</v>
      </c>
      <c r="C528">
        <v>500011</v>
      </c>
      <c r="D528">
        <v>5</v>
      </c>
      <c r="E528">
        <v>0.95058299999999996</v>
      </c>
      <c r="F528">
        <v>3.5000000000000003E-2</v>
      </c>
      <c r="G528">
        <f>VLOOKUP(B528&amp;"_"&amp;C528,'items and disagg data 1'!$P$3:$T$102,5,FALSE)</f>
        <v>6.5789473684210523E-2</v>
      </c>
    </row>
    <row r="529" spans="1:7" x14ac:dyDescent="0.3">
      <c r="A529">
        <v>26</v>
      </c>
      <c r="B529">
        <v>2</v>
      </c>
      <c r="C529">
        <v>500011</v>
      </c>
      <c r="D529">
        <v>6</v>
      </c>
      <c r="E529">
        <v>0.95199500000000004</v>
      </c>
      <c r="F529">
        <v>4.4999999999999998E-2</v>
      </c>
      <c r="G529">
        <f>VLOOKUP(B529&amp;"_"&amp;C529,'items and disagg data 1'!$P$3:$T$102,5,FALSE)</f>
        <v>6.5789473684210523E-2</v>
      </c>
    </row>
    <row r="530" spans="1:7" x14ac:dyDescent="0.3">
      <c r="A530">
        <v>26</v>
      </c>
      <c r="B530">
        <v>2</v>
      </c>
      <c r="C530">
        <v>500011</v>
      </c>
      <c r="D530">
        <v>7</v>
      </c>
      <c r="E530">
        <v>0.95344499999999999</v>
      </c>
      <c r="F530">
        <v>5.5E-2</v>
      </c>
      <c r="G530">
        <f>VLOOKUP(B530&amp;"_"&amp;C530,'items and disagg data 1'!$P$3:$T$102,5,FALSE)</f>
        <v>6.5789473684210523E-2</v>
      </c>
    </row>
    <row r="531" spans="1:7" x14ac:dyDescent="0.3">
      <c r="A531">
        <v>26</v>
      </c>
      <c r="B531">
        <v>2</v>
      </c>
      <c r="C531">
        <v>500011</v>
      </c>
      <c r="D531">
        <v>8</v>
      </c>
      <c r="E531">
        <v>0.95492999999999995</v>
      </c>
      <c r="F531">
        <v>6.5000000000000002E-2</v>
      </c>
      <c r="G531">
        <f>VLOOKUP(B531&amp;"_"&amp;C531,'items and disagg data 1'!$P$3:$T$102,5,FALSE)</f>
        <v>6.5789473684210523E-2</v>
      </c>
    </row>
    <row r="532" spans="1:7" x14ac:dyDescent="0.3">
      <c r="A532">
        <v>26</v>
      </c>
      <c r="B532">
        <v>2</v>
      </c>
      <c r="C532">
        <v>500011</v>
      </c>
      <c r="D532">
        <v>9</v>
      </c>
      <c r="E532">
        <v>0.95644300000000004</v>
      </c>
      <c r="F532">
        <v>7.4999999999999997E-2</v>
      </c>
      <c r="G532">
        <f>VLOOKUP(B532&amp;"_"&amp;C532,'items and disagg data 1'!$P$3:$T$102,5,FALSE)</f>
        <v>6.5789473684210523E-2</v>
      </c>
    </row>
    <row r="533" spans="1:7" x14ac:dyDescent="0.3">
      <c r="A533">
        <v>26</v>
      </c>
      <c r="B533">
        <v>2</v>
      </c>
      <c r="C533">
        <v>500011</v>
      </c>
      <c r="D533">
        <v>10</v>
      </c>
      <c r="E533">
        <v>0.957982</v>
      </c>
      <c r="F533">
        <v>8.5000000000000006E-2</v>
      </c>
      <c r="G533">
        <f>VLOOKUP(B533&amp;"_"&amp;C533,'items and disagg data 1'!$P$3:$T$102,5,FALSE)</f>
        <v>6.5789473684210523E-2</v>
      </c>
    </row>
    <row r="534" spans="1:7" x14ac:dyDescent="0.3">
      <c r="A534">
        <v>26</v>
      </c>
      <c r="B534">
        <v>2</v>
      </c>
      <c r="C534">
        <v>500011</v>
      </c>
      <c r="D534">
        <v>11</v>
      </c>
      <c r="E534">
        <v>0.95954099999999998</v>
      </c>
      <c r="F534">
        <v>9.5000000000000001E-2</v>
      </c>
      <c r="G534">
        <f>VLOOKUP(B534&amp;"_"&amp;C534,'items and disagg data 1'!$P$3:$T$102,5,FALSE)</f>
        <v>6.5789473684210523E-2</v>
      </c>
    </row>
    <row r="535" spans="1:7" x14ac:dyDescent="0.3">
      <c r="A535">
        <v>26</v>
      </c>
      <c r="B535">
        <v>2</v>
      </c>
      <c r="C535">
        <v>500011</v>
      </c>
      <c r="D535">
        <v>12</v>
      </c>
      <c r="E535">
        <v>0.96111400000000002</v>
      </c>
      <c r="F535">
        <v>0.105</v>
      </c>
      <c r="G535">
        <f>VLOOKUP(B535&amp;"_"&amp;C535,'items and disagg data 1'!$P$3:$T$102,5,FALSE)</f>
        <v>6.5789473684210523E-2</v>
      </c>
    </row>
    <row r="536" spans="1:7" x14ac:dyDescent="0.3">
      <c r="A536">
        <v>26</v>
      </c>
      <c r="B536">
        <v>2</v>
      </c>
      <c r="C536">
        <v>500011</v>
      </c>
      <c r="D536">
        <v>13</v>
      </c>
      <c r="E536">
        <v>0.96269800000000005</v>
      </c>
      <c r="F536">
        <v>0.115</v>
      </c>
      <c r="G536">
        <f>VLOOKUP(B536&amp;"_"&amp;C536,'items and disagg data 1'!$P$3:$T$102,5,FALSE)</f>
        <v>6.5789473684210523E-2</v>
      </c>
    </row>
    <row r="537" spans="1:7" x14ac:dyDescent="0.3">
      <c r="A537">
        <v>26</v>
      </c>
      <c r="B537">
        <v>2</v>
      </c>
      <c r="C537">
        <v>500011</v>
      </c>
      <c r="D537">
        <v>14</v>
      </c>
      <c r="E537">
        <v>0.96428499999999995</v>
      </c>
      <c r="F537">
        <v>0.125</v>
      </c>
      <c r="G537">
        <f>VLOOKUP(B537&amp;"_"&amp;C537,'items and disagg data 1'!$P$3:$T$102,5,FALSE)</f>
        <v>6.5789473684210523E-2</v>
      </c>
    </row>
    <row r="538" spans="1:7" x14ac:dyDescent="0.3">
      <c r="A538">
        <v>26</v>
      </c>
      <c r="B538">
        <v>2</v>
      </c>
      <c r="C538">
        <v>500011</v>
      </c>
      <c r="D538">
        <v>15</v>
      </c>
      <c r="E538">
        <v>0.96587199999999995</v>
      </c>
      <c r="F538">
        <v>0.13500000000000001</v>
      </c>
      <c r="G538">
        <f>VLOOKUP(B538&amp;"_"&amp;C538,'items and disagg data 1'!$P$3:$T$102,5,FALSE)</f>
        <v>6.5789473684210523E-2</v>
      </c>
    </row>
    <row r="539" spans="1:7" x14ac:dyDescent="0.3">
      <c r="A539">
        <v>26</v>
      </c>
      <c r="B539">
        <v>2</v>
      </c>
      <c r="C539">
        <v>500011</v>
      </c>
      <c r="D539">
        <v>16</v>
      </c>
      <c r="E539">
        <v>0.96745199999999998</v>
      </c>
      <c r="F539">
        <v>0.14499999999999999</v>
      </c>
      <c r="G539">
        <f>VLOOKUP(B539&amp;"_"&amp;C539,'items and disagg data 1'!$P$3:$T$102,5,FALSE)</f>
        <v>6.5789473684210523E-2</v>
      </c>
    </row>
    <row r="540" spans="1:7" x14ac:dyDescent="0.3">
      <c r="A540">
        <v>26</v>
      </c>
      <c r="B540">
        <v>2</v>
      </c>
      <c r="C540">
        <v>500011</v>
      </c>
      <c r="D540">
        <v>17</v>
      </c>
      <c r="E540">
        <v>0.96902100000000002</v>
      </c>
      <c r="F540">
        <v>0.155</v>
      </c>
      <c r="G540">
        <f>VLOOKUP(B540&amp;"_"&amp;C540,'items and disagg data 1'!$P$3:$T$102,5,FALSE)</f>
        <v>6.5789473684210523E-2</v>
      </c>
    </row>
    <row r="541" spans="1:7" x14ac:dyDescent="0.3">
      <c r="A541">
        <v>26</v>
      </c>
      <c r="B541">
        <v>2</v>
      </c>
      <c r="C541">
        <v>500011</v>
      </c>
      <c r="D541">
        <v>18</v>
      </c>
      <c r="E541">
        <v>0.97057400000000005</v>
      </c>
      <c r="F541">
        <v>0.16500000000000001</v>
      </c>
      <c r="G541">
        <f>VLOOKUP(B541&amp;"_"&amp;C541,'items and disagg data 1'!$P$3:$T$102,5,FALSE)</f>
        <v>6.5789473684210523E-2</v>
      </c>
    </row>
    <row r="542" spans="1:7" x14ac:dyDescent="0.3">
      <c r="A542">
        <v>26</v>
      </c>
      <c r="B542">
        <v>2</v>
      </c>
      <c r="C542">
        <v>500011</v>
      </c>
      <c r="D542">
        <v>19</v>
      </c>
      <c r="E542">
        <v>0.97210600000000003</v>
      </c>
      <c r="F542">
        <v>0.17499999999999999</v>
      </c>
      <c r="G542">
        <f>VLOOKUP(B542&amp;"_"&amp;C542,'items and disagg data 1'!$P$3:$T$102,5,FALSE)</f>
        <v>6.5789473684210523E-2</v>
      </c>
    </row>
    <row r="543" spans="1:7" x14ac:dyDescent="0.3">
      <c r="A543">
        <v>26</v>
      </c>
      <c r="B543">
        <v>2</v>
      </c>
      <c r="C543">
        <v>500011</v>
      </c>
      <c r="D543">
        <v>20</v>
      </c>
      <c r="E543">
        <v>0.97361200000000003</v>
      </c>
      <c r="F543">
        <v>0.185</v>
      </c>
      <c r="G543">
        <f>VLOOKUP(B543&amp;"_"&amp;C543,'items and disagg data 1'!$P$3:$T$102,5,FALSE)</f>
        <v>6.5789473684210523E-2</v>
      </c>
    </row>
    <row r="544" spans="1:7" x14ac:dyDescent="0.3">
      <c r="A544">
        <v>26</v>
      </c>
      <c r="B544">
        <v>2</v>
      </c>
      <c r="C544">
        <v>500011</v>
      </c>
      <c r="D544">
        <v>21</v>
      </c>
      <c r="E544">
        <v>0.97508899999999998</v>
      </c>
      <c r="F544">
        <v>0.19500000000000001</v>
      </c>
      <c r="G544">
        <f>VLOOKUP(B544&amp;"_"&amp;C544,'items and disagg data 1'!$P$3:$T$102,5,FALSE)</f>
        <v>6.5789473684210523E-2</v>
      </c>
    </row>
    <row r="545" spans="1:7" x14ac:dyDescent="0.3">
      <c r="A545">
        <v>26</v>
      </c>
      <c r="B545">
        <v>2</v>
      </c>
      <c r="C545">
        <v>500011</v>
      </c>
      <c r="D545">
        <v>22</v>
      </c>
      <c r="E545">
        <v>0.97653100000000004</v>
      </c>
      <c r="F545">
        <v>0.20499999999999999</v>
      </c>
      <c r="G545">
        <f>VLOOKUP(B545&amp;"_"&amp;C545,'items and disagg data 1'!$P$3:$T$102,5,FALSE)</f>
        <v>6.5789473684210523E-2</v>
      </c>
    </row>
    <row r="546" spans="1:7" x14ac:dyDescent="0.3">
      <c r="A546">
        <v>26</v>
      </c>
      <c r="B546">
        <v>2</v>
      </c>
      <c r="C546">
        <v>500011</v>
      </c>
      <c r="D546">
        <v>23</v>
      </c>
      <c r="E546">
        <v>0.97793699999999995</v>
      </c>
      <c r="F546">
        <v>0.215</v>
      </c>
      <c r="G546">
        <f>VLOOKUP(B546&amp;"_"&amp;C546,'items and disagg data 1'!$P$3:$T$102,5,FALSE)</f>
        <v>6.5789473684210523E-2</v>
      </c>
    </row>
    <row r="547" spans="1:7" x14ac:dyDescent="0.3">
      <c r="A547">
        <v>26</v>
      </c>
      <c r="B547">
        <v>2</v>
      </c>
      <c r="C547">
        <v>500011</v>
      </c>
      <c r="D547">
        <v>24</v>
      </c>
      <c r="E547">
        <v>0.97930099999999998</v>
      </c>
      <c r="F547">
        <v>0.22500000000000001</v>
      </c>
      <c r="G547">
        <f>VLOOKUP(B547&amp;"_"&amp;C547,'items and disagg data 1'!$P$3:$T$102,5,FALSE)</f>
        <v>6.5789473684210523E-2</v>
      </c>
    </row>
    <row r="548" spans="1:7" x14ac:dyDescent="0.3">
      <c r="A548">
        <v>26</v>
      </c>
      <c r="B548">
        <v>2</v>
      </c>
      <c r="C548">
        <v>500011</v>
      </c>
      <c r="D548">
        <v>25</v>
      </c>
      <c r="E548">
        <v>0.98062300000000002</v>
      </c>
      <c r="F548">
        <v>0.23499999999999999</v>
      </c>
      <c r="G548">
        <f>VLOOKUP(B548&amp;"_"&amp;C548,'items and disagg data 1'!$P$3:$T$102,5,FALSE)</f>
        <v>6.5789473684210523E-2</v>
      </c>
    </row>
    <row r="549" spans="1:7" x14ac:dyDescent="0.3">
      <c r="A549">
        <v>26</v>
      </c>
      <c r="B549">
        <v>2</v>
      </c>
      <c r="C549">
        <v>500011</v>
      </c>
      <c r="D549">
        <v>26</v>
      </c>
      <c r="E549">
        <v>0.98189800000000005</v>
      </c>
      <c r="F549">
        <v>0.245</v>
      </c>
      <c r="G549">
        <f>VLOOKUP(B549&amp;"_"&amp;C549,'items and disagg data 1'!$P$3:$T$102,5,FALSE)</f>
        <v>6.5789473684210523E-2</v>
      </c>
    </row>
    <row r="550" spans="1:7" x14ac:dyDescent="0.3">
      <c r="A550">
        <v>26</v>
      </c>
      <c r="B550">
        <v>2</v>
      </c>
      <c r="C550">
        <v>500011</v>
      </c>
      <c r="D550">
        <v>27</v>
      </c>
      <c r="E550">
        <v>0.98312500000000003</v>
      </c>
      <c r="F550">
        <v>0.255</v>
      </c>
      <c r="G550">
        <f>VLOOKUP(B550&amp;"_"&amp;C550,'items and disagg data 1'!$P$3:$T$102,5,FALSE)</f>
        <v>6.5789473684210523E-2</v>
      </c>
    </row>
    <row r="551" spans="1:7" x14ac:dyDescent="0.3">
      <c r="A551">
        <v>26</v>
      </c>
      <c r="B551">
        <v>2</v>
      </c>
      <c r="C551">
        <v>500011</v>
      </c>
      <c r="D551">
        <v>28</v>
      </c>
      <c r="E551">
        <v>0.98430300000000004</v>
      </c>
      <c r="F551">
        <v>0.26500000000000001</v>
      </c>
      <c r="G551">
        <f>VLOOKUP(B551&amp;"_"&amp;C551,'items and disagg data 1'!$P$3:$T$102,5,FALSE)</f>
        <v>6.5789473684210523E-2</v>
      </c>
    </row>
    <row r="552" spans="1:7" x14ac:dyDescent="0.3">
      <c r="A552">
        <v>26</v>
      </c>
      <c r="B552">
        <v>2</v>
      </c>
      <c r="C552">
        <v>500011</v>
      </c>
      <c r="D552">
        <v>29</v>
      </c>
      <c r="E552">
        <v>0.98543000000000003</v>
      </c>
      <c r="F552">
        <v>0.27500000000000002</v>
      </c>
      <c r="G552">
        <f>VLOOKUP(B552&amp;"_"&amp;C552,'items and disagg data 1'!$P$3:$T$102,5,FALSE)</f>
        <v>6.5789473684210523E-2</v>
      </c>
    </row>
    <row r="553" spans="1:7" x14ac:dyDescent="0.3">
      <c r="A553">
        <v>26</v>
      </c>
      <c r="B553">
        <v>2</v>
      </c>
      <c r="C553">
        <v>500011</v>
      </c>
      <c r="D553">
        <v>30</v>
      </c>
      <c r="E553">
        <v>0.98650499999999997</v>
      </c>
      <c r="F553">
        <v>0.28499999999999998</v>
      </c>
      <c r="G553">
        <f>VLOOKUP(B553&amp;"_"&amp;C553,'items and disagg data 1'!$P$3:$T$102,5,FALSE)</f>
        <v>6.5789473684210523E-2</v>
      </c>
    </row>
    <row r="554" spans="1:7" x14ac:dyDescent="0.3">
      <c r="A554">
        <v>26</v>
      </c>
      <c r="B554">
        <v>2</v>
      </c>
      <c r="C554">
        <v>500011</v>
      </c>
      <c r="D554">
        <v>31</v>
      </c>
      <c r="E554">
        <v>0.98752700000000004</v>
      </c>
      <c r="F554">
        <v>0.29499999999999998</v>
      </c>
      <c r="G554">
        <f>VLOOKUP(B554&amp;"_"&amp;C554,'items and disagg data 1'!$P$3:$T$102,5,FALSE)</f>
        <v>6.5789473684210523E-2</v>
      </c>
    </row>
    <row r="555" spans="1:7" x14ac:dyDescent="0.3">
      <c r="A555">
        <v>26</v>
      </c>
      <c r="B555">
        <v>2</v>
      </c>
      <c r="C555">
        <v>500011</v>
      </c>
      <c r="D555">
        <v>32</v>
      </c>
      <c r="E555">
        <v>0.98849699999999996</v>
      </c>
      <c r="F555">
        <v>0.30499999999999999</v>
      </c>
      <c r="G555">
        <f>VLOOKUP(B555&amp;"_"&amp;C555,'items and disagg data 1'!$P$3:$T$102,5,FALSE)</f>
        <v>6.5789473684210523E-2</v>
      </c>
    </row>
    <row r="556" spans="1:7" x14ac:dyDescent="0.3">
      <c r="A556">
        <v>26</v>
      </c>
      <c r="B556">
        <v>2</v>
      </c>
      <c r="C556">
        <v>500011</v>
      </c>
      <c r="D556">
        <v>33</v>
      </c>
      <c r="E556">
        <v>0.98941500000000004</v>
      </c>
      <c r="F556">
        <v>0.315</v>
      </c>
      <c r="G556">
        <f>VLOOKUP(B556&amp;"_"&amp;C556,'items and disagg data 1'!$P$3:$T$102,5,FALSE)</f>
        <v>6.5789473684210523E-2</v>
      </c>
    </row>
    <row r="557" spans="1:7" x14ac:dyDescent="0.3">
      <c r="A557">
        <v>26</v>
      </c>
      <c r="B557">
        <v>2</v>
      </c>
      <c r="C557">
        <v>500011</v>
      </c>
      <c r="D557">
        <v>34</v>
      </c>
      <c r="E557">
        <v>0.99028000000000005</v>
      </c>
      <c r="F557">
        <v>0.32500000000000001</v>
      </c>
      <c r="G557">
        <f>VLOOKUP(B557&amp;"_"&amp;C557,'items and disagg data 1'!$P$3:$T$102,5,FALSE)</f>
        <v>6.5789473684210523E-2</v>
      </c>
    </row>
    <row r="558" spans="1:7" x14ac:dyDescent="0.3">
      <c r="A558">
        <v>26</v>
      </c>
      <c r="B558">
        <v>2</v>
      </c>
      <c r="C558">
        <v>500011</v>
      </c>
      <c r="D558">
        <v>35</v>
      </c>
      <c r="E558">
        <v>0.99109400000000003</v>
      </c>
      <c r="F558">
        <v>0.33500000000000002</v>
      </c>
      <c r="G558">
        <f>VLOOKUP(B558&amp;"_"&amp;C558,'items and disagg data 1'!$P$3:$T$102,5,FALSE)</f>
        <v>6.5789473684210523E-2</v>
      </c>
    </row>
    <row r="559" spans="1:7" x14ac:dyDescent="0.3">
      <c r="A559">
        <v>26</v>
      </c>
      <c r="B559">
        <v>2</v>
      </c>
      <c r="C559">
        <v>500011</v>
      </c>
      <c r="D559">
        <v>36</v>
      </c>
      <c r="E559">
        <v>0.99185800000000002</v>
      </c>
      <c r="F559">
        <v>0.34499999999999997</v>
      </c>
      <c r="G559">
        <f>VLOOKUP(B559&amp;"_"&amp;C559,'items and disagg data 1'!$P$3:$T$102,5,FALSE)</f>
        <v>6.5789473684210523E-2</v>
      </c>
    </row>
    <row r="560" spans="1:7" x14ac:dyDescent="0.3">
      <c r="A560">
        <v>26</v>
      </c>
      <c r="B560">
        <v>2</v>
      </c>
      <c r="C560">
        <v>500011</v>
      </c>
      <c r="D560">
        <v>37</v>
      </c>
      <c r="E560">
        <v>0.99257200000000001</v>
      </c>
      <c r="F560">
        <v>0.35499999999999998</v>
      </c>
      <c r="G560">
        <f>VLOOKUP(B560&amp;"_"&amp;C560,'items and disagg data 1'!$P$3:$T$102,5,FALSE)</f>
        <v>6.5789473684210523E-2</v>
      </c>
    </row>
    <row r="561" spans="1:7" x14ac:dyDescent="0.3">
      <c r="A561">
        <v>26</v>
      </c>
      <c r="B561">
        <v>2</v>
      </c>
      <c r="C561">
        <v>500011</v>
      </c>
      <c r="D561">
        <v>38</v>
      </c>
      <c r="E561">
        <v>0.99323899999999998</v>
      </c>
      <c r="F561">
        <v>0.36499999999999999</v>
      </c>
      <c r="G561">
        <f>VLOOKUP(B561&amp;"_"&amp;C561,'items and disagg data 1'!$P$3:$T$102,5,FALSE)</f>
        <v>6.5789473684210523E-2</v>
      </c>
    </row>
    <row r="562" spans="1:7" x14ac:dyDescent="0.3">
      <c r="A562">
        <v>26</v>
      </c>
      <c r="B562">
        <v>2</v>
      </c>
      <c r="C562">
        <v>500011</v>
      </c>
      <c r="D562">
        <v>39</v>
      </c>
      <c r="E562">
        <v>0.99385900000000005</v>
      </c>
      <c r="F562">
        <v>0.375</v>
      </c>
      <c r="G562">
        <f>VLOOKUP(B562&amp;"_"&amp;C562,'items and disagg data 1'!$P$3:$T$102,5,FALSE)</f>
        <v>6.5789473684210523E-2</v>
      </c>
    </row>
    <row r="563" spans="1:7" x14ac:dyDescent="0.3">
      <c r="A563">
        <v>26</v>
      </c>
      <c r="B563">
        <v>2</v>
      </c>
      <c r="C563">
        <v>500011</v>
      </c>
      <c r="D563">
        <v>40</v>
      </c>
      <c r="E563">
        <v>0.99443400000000004</v>
      </c>
      <c r="F563">
        <v>0.38500000000000001</v>
      </c>
      <c r="G563">
        <f>VLOOKUP(B563&amp;"_"&amp;C563,'items and disagg data 1'!$P$3:$T$102,5,FALSE)</f>
        <v>6.5789473684210523E-2</v>
      </c>
    </row>
    <row r="564" spans="1:7" x14ac:dyDescent="0.3">
      <c r="A564">
        <v>26</v>
      </c>
      <c r="B564">
        <v>2</v>
      </c>
      <c r="C564">
        <v>500011</v>
      </c>
      <c r="D564">
        <v>41</v>
      </c>
      <c r="E564">
        <v>0.99496700000000005</v>
      </c>
      <c r="F564">
        <v>0.39500000000000002</v>
      </c>
      <c r="G564">
        <f>VLOOKUP(B564&amp;"_"&amp;C564,'items and disagg data 1'!$P$3:$T$102,5,FALSE)</f>
        <v>6.5789473684210523E-2</v>
      </c>
    </row>
    <row r="565" spans="1:7" x14ac:dyDescent="0.3">
      <c r="A565">
        <v>26</v>
      </c>
      <c r="B565">
        <v>2</v>
      </c>
      <c r="C565">
        <v>500011</v>
      </c>
      <c r="D565">
        <v>42</v>
      </c>
      <c r="E565">
        <v>0.99545799999999995</v>
      </c>
      <c r="F565">
        <v>0.40500000000000003</v>
      </c>
      <c r="G565">
        <f>VLOOKUP(B565&amp;"_"&amp;C565,'items and disagg data 1'!$P$3:$T$102,5,FALSE)</f>
        <v>6.5789473684210523E-2</v>
      </c>
    </row>
    <row r="566" spans="1:7" x14ac:dyDescent="0.3">
      <c r="A566">
        <v>26</v>
      </c>
      <c r="B566">
        <v>2</v>
      </c>
      <c r="C566">
        <v>500011</v>
      </c>
      <c r="D566">
        <v>43</v>
      </c>
      <c r="E566">
        <v>0.99591099999999999</v>
      </c>
      <c r="F566">
        <v>0.41499999999999998</v>
      </c>
      <c r="G566">
        <f>VLOOKUP(B566&amp;"_"&amp;C566,'items and disagg data 1'!$P$3:$T$102,5,FALSE)</f>
        <v>6.5789473684210523E-2</v>
      </c>
    </row>
    <row r="567" spans="1:7" x14ac:dyDescent="0.3">
      <c r="A567">
        <v>26</v>
      </c>
      <c r="B567">
        <v>2</v>
      </c>
      <c r="C567">
        <v>500011</v>
      </c>
      <c r="D567">
        <v>44</v>
      </c>
      <c r="E567">
        <v>0.99632699999999996</v>
      </c>
      <c r="F567">
        <v>0.42499999999999999</v>
      </c>
      <c r="G567">
        <f>VLOOKUP(B567&amp;"_"&amp;C567,'items and disagg data 1'!$P$3:$T$102,5,FALSE)</f>
        <v>6.5789473684210523E-2</v>
      </c>
    </row>
    <row r="568" spans="1:7" x14ac:dyDescent="0.3">
      <c r="A568">
        <v>26</v>
      </c>
      <c r="B568">
        <v>2</v>
      </c>
      <c r="C568">
        <v>500011</v>
      </c>
      <c r="D568">
        <v>45</v>
      </c>
      <c r="E568">
        <v>0.99670700000000001</v>
      </c>
      <c r="F568">
        <v>0.435</v>
      </c>
      <c r="G568">
        <f>VLOOKUP(B568&amp;"_"&amp;C568,'items and disagg data 1'!$P$3:$T$102,5,FALSE)</f>
        <v>6.5789473684210523E-2</v>
      </c>
    </row>
    <row r="569" spans="1:7" x14ac:dyDescent="0.3">
      <c r="A569">
        <v>26</v>
      </c>
      <c r="B569">
        <v>2</v>
      </c>
      <c r="C569">
        <v>500011</v>
      </c>
      <c r="D569">
        <v>46</v>
      </c>
      <c r="E569">
        <v>0.99705500000000002</v>
      </c>
      <c r="F569">
        <v>0.44500000000000001</v>
      </c>
      <c r="G569">
        <f>VLOOKUP(B569&amp;"_"&amp;C569,'items and disagg data 1'!$P$3:$T$102,5,FALSE)</f>
        <v>6.5789473684210523E-2</v>
      </c>
    </row>
    <row r="570" spans="1:7" x14ac:dyDescent="0.3">
      <c r="A570">
        <v>26</v>
      </c>
      <c r="B570">
        <v>2</v>
      </c>
      <c r="C570">
        <v>500011</v>
      </c>
      <c r="D570">
        <v>47</v>
      </c>
      <c r="E570">
        <v>0.99737200000000004</v>
      </c>
      <c r="F570">
        <v>0.45500000000000002</v>
      </c>
      <c r="G570">
        <f>VLOOKUP(B570&amp;"_"&amp;C570,'items and disagg data 1'!$P$3:$T$102,5,FALSE)</f>
        <v>6.5789473684210523E-2</v>
      </c>
    </row>
    <row r="571" spans="1:7" x14ac:dyDescent="0.3">
      <c r="A571">
        <v>26</v>
      </c>
      <c r="B571">
        <v>2</v>
      </c>
      <c r="C571">
        <v>500011</v>
      </c>
      <c r="D571">
        <v>48</v>
      </c>
      <c r="E571">
        <v>0.99765999999999999</v>
      </c>
      <c r="F571">
        <v>0.46500000000000002</v>
      </c>
      <c r="G571">
        <f>VLOOKUP(B571&amp;"_"&amp;C571,'items and disagg data 1'!$P$3:$T$102,5,FALSE)</f>
        <v>6.5789473684210523E-2</v>
      </c>
    </row>
    <row r="572" spans="1:7" x14ac:dyDescent="0.3">
      <c r="A572">
        <v>26</v>
      </c>
      <c r="B572">
        <v>2</v>
      </c>
      <c r="C572">
        <v>500011</v>
      </c>
      <c r="D572">
        <v>49</v>
      </c>
      <c r="E572">
        <v>0.99792099999999995</v>
      </c>
      <c r="F572">
        <v>0.47499999999999998</v>
      </c>
      <c r="G572">
        <f>VLOOKUP(B572&amp;"_"&amp;C572,'items and disagg data 1'!$P$3:$T$102,5,FALSE)</f>
        <v>6.5789473684210523E-2</v>
      </c>
    </row>
    <row r="573" spans="1:7" x14ac:dyDescent="0.3">
      <c r="A573">
        <v>26</v>
      </c>
      <c r="B573">
        <v>2</v>
      </c>
      <c r="C573">
        <v>500011</v>
      </c>
      <c r="D573">
        <v>50</v>
      </c>
      <c r="E573">
        <v>0.99815699999999996</v>
      </c>
      <c r="F573">
        <v>0.48499999999999999</v>
      </c>
      <c r="G573">
        <f>VLOOKUP(B573&amp;"_"&amp;C573,'items and disagg data 1'!$P$3:$T$102,5,FALSE)</f>
        <v>6.5789473684210523E-2</v>
      </c>
    </row>
    <row r="574" spans="1:7" x14ac:dyDescent="0.3">
      <c r="A574">
        <v>26</v>
      </c>
      <c r="B574">
        <v>2</v>
      </c>
      <c r="C574">
        <v>500011</v>
      </c>
      <c r="D574">
        <v>51</v>
      </c>
      <c r="E574">
        <v>0.99836999999999998</v>
      </c>
      <c r="F574">
        <v>0.495</v>
      </c>
      <c r="G574">
        <f>VLOOKUP(B574&amp;"_"&amp;C574,'items and disagg data 1'!$P$3:$T$102,5,FALSE)</f>
        <v>6.5789473684210523E-2</v>
      </c>
    </row>
    <row r="575" spans="1:7" x14ac:dyDescent="0.3">
      <c r="A575">
        <v>26</v>
      </c>
      <c r="B575">
        <v>2</v>
      </c>
      <c r="C575">
        <v>500011</v>
      </c>
      <c r="D575">
        <v>52</v>
      </c>
      <c r="E575">
        <v>0.99856199999999995</v>
      </c>
      <c r="F575">
        <v>0.505</v>
      </c>
      <c r="G575">
        <f>VLOOKUP(B575&amp;"_"&amp;C575,'items and disagg data 1'!$P$3:$T$102,5,FALSE)</f>
        <v>6.5789473684210523E-2</v>
      </c>
    </row>
    <row r="576" spans="1:7" x14ac:dyDescent="0.3">
      <c r="A576">
        <v>26</v>
      </c>
      <c r="B576">
        <v>2</v>
      </c>
      <c r="C576">
        <v>500011</v>
      </c>
      <c r="D576">
        <v>53</v>
      </c>
      <c r="E576">
        <v>0.99873400000000001</v>
      </c>
      <c r="F576">
        <v>0.51500000000000001</v>
      </c>
      <c r="G576">
        <f>VLOOKUP(B576&amp;"_"&amp;C576,'items and disagg data 1'!$P$3:$T$102,5,FALSE)</f>
        <v>6.5789473684210523E-2</v>
      </c>
    </row>
    <row r="577" spans="1:7" x14ac:dyDescent="0.3">
      <c r="A577">
        <v>26</v>
      </c>
      <c r="B577">
        <v>2</v>
      </c>
      <c r="C577">
        <v>500011</v>
      </c>
      <c r="D577">
        <v>54</v>
      </c>
      <c r="E577">
        <v>0.99888699999999997</v>
      </c>
      <c r="F577">
        <v>0.52500000000000002</v>
      </c>
      <c r="G577">
        <f>VLOOKUP(B577&amp;"_"&amp;C577,'items and disagg data 1'!$P$3:$T$102,5,FALSE)</f>
        <v>6.5789473684210523E-2</v>
      </c>
    </row>
    <row r="578" spans="1:7" x14ac:dyDescent="0.3">
      <c r="A578">
        <v>26</v>
      </c>
      <c r="B578">
        <v>2</v>
      </c>
      <c r="C578">
        <v>500011</v>
      </c>
      <c r="D578">
        <v>55</v>
      </c>
      <c r="E578">
        <v>0.99902500000000005</v>
      </c>
      <c r="F578">
        <v>0.53500000000000003</v>
      </c>
      <c r="G578">
        <f>VLOOKUP(B578&amp;"_"&amp;C578,'items and disagg data 1'!$P$3:$T$102,5,FALSE)</f>
        <v>6.5789473684210523E-2</v>
      </c>
    </row>
    <row r="579" spans="1:7" x14ac:dyDescent="0.3">
      <c r="A579">
        <v>26</v>
      </c>
      <c r="B579">
        <v>2</v>
      </c>
      <c r="C579">
        <v>500011</v>
      </c>
      <c r="D579">
        <v>56</v>
      </c>
      <c r="E579">
        <v>0.99914700000000001</v>
      </c>
      <c r="F579">
        <v>0.54500000000000004</v>
      </c>
      <c r="G579">
        <f>VLOOKUP(B579&amp;"_"&amp;C579,'items and disagg data 1'!$P$3:$T$102,5,FALSE)</f>
        <v>6.5789473684210523E-2</v>
      </c>
    </row>
    <row r="580" spans="1:7" x14ac:dyDescent="0.3">
      <c r="A580">
        <v>26</v>
      </c>
      <c r="B580">
        <v>2</v>
      </c>
      <c r="C580">
        <v>500011</v>
      </c>
      <c r="D580">
        <v>57</v>
      </c>
      <c r="E580">
        <v>0.99925600000000003</v>
      </c>
      <c r="F580">
        <v>0.55500000000000005</v>
      </c>
      <c r="G580">
        <f>VLOOKUP(B580&amp;"_"&amp;C580,'items and disagg data 1'!$P$3:$T$102,5,FALSE)</f>
        <v>6.5789473684210523E-2</v>
      </c>
    </row>
    <row r="581" spans="1:7" x14ac:dyDescent="0.3">
      <c r="A581">
        <v>26</v>
      </c>
      <c r="B581">
        <v>2</v>
      </c>
      <c r="C581">
        <v>500011</v>
      </c>
      <c r="D581">
        <v>58</v>
      </c>
      <c r="E581">
        <v>0.99935200000000002</v>
      </c>
      <c r="F581">
        <v>0.56499999999999995</v>
      </c>
      <c r="G581">
        <f>VLOOKUP(B581&amp;"_"&amp;C581,'items and disagg data 1'!$P$3:$T$102,5,FALSE)</f>
        <v>6.5789473684210523E-2</v>
      </c>
    </row>
    <row r="582" spans="1:7" x14ac:dyDescent="0.3">
      <c r="A582">
        <v>26</v>
      </c>
      <c r="B582">
        <v>2</v>
      </c>
      <c r="C582">
        <v>500011</v>
      </c>
      <c r="D582">
        <v>59</v>
      </c>
      <c r="E582">
        <v>0.99943700000000002</v>
      </c>
      <c r="F582">
        <v>0.57499999999999996</v>
      </c>
      <c r="G582">
        <f>VLOOKUP(B582&amp;"_"&amp;C582,'items and disagg data 1'!$P$3:$T$102,5,FALSE)</f>
        <v>6.5789473684210523E-2</v>
      </c>
    </row>
    <row r="583" spans="1:7" x14ac:dyDescent="0.3">
      <c r="A583">
        <v>26</v>
      </c>
      <c r="B583">
        <v>2</v>
      </c>
      <c r="C583">
        <v>500011</v>
      </c>
      <c r="D583">
        <v>60</v>
      </c>
      <c r="E583">
        <v>0.99951199999999996</v>
      </c>
      <c r="F583">
        <v>0.58499999999999996</v>
      </c>
      <c r="G583">
        <f>VLOOKUP(B583&amp;"_"&amp;C583,'items and disagg data 1'!$P$3:$T$102,5,FALSE)</f>
        <v>6.5789473684210523E-2</v>
      </c>
    </row>
    <row r="584" spans="1:7" x14ac:dyDescent="0.3">
      <c r="A584">
        <v>26</v>
      </c>
      <c r="B584">
        <v>2</v>
      </c>
      <c r="C584">
        <v>500011</v>
      </c>
      <c r="D584">
        <v>61</v>
      </c>
      <c r="E584">
        <v>0.99957799999999997</v>
      </c>
      <c r="F584">
        <v>0.59499999999999997</v>
      </c>
      <c r="G584">
        <f>VLOOKUP(B584&amp;"_"&amp;C584,'items and disagg data 1'!$P$3:$T$102,5,FALSE)</f>
        <v>6.5789473684210523E-2</v>
      </c>
    </row>
    <row r="585" spans="1:7" x14ac:dyDescent="0.3">
      <c r="A585">
        <v>26</v>
      </c>
      <c r="B585">
        <v>2</v>
      </c>
      <c r="C585">
        <v>500011</v>
      </c>
      <c r="D585">
        <v>62</v>
      </c>
      <c r="E585">
        <v>0.99963599999999997</v>
      </c>
      <c r="F585">
        <v>0.60499999999999998</v>
      </c>
      <c r="G585">
        <f>VLOOKUP(B585&amp;"_"&amp;C585,'items and disagg data 1'!$P$3:$T$102,5,FALSE)</f>
        <v>6.5789473684210523E-2</v>
      </c>
    </row>
    <row r="586" spans="1:7" x14ac:dyDescent="0.3">
      <c r="A586">
        <v>26</v>
      </c>
      <c r="B586">
        <v>2</v>
      </c>
      <c r="C586">
        <v>500011</v>
      </c>
      <c r="D586">
        <v>63</v>
      </c>
      <c r="E586">
        <v>0.99968699999999999</v>
      </c>
      <c r="F586">
        <v>0.61499999999999999</v>
      </c>
      <c r="G586">
        <f>VLOOKUP(B586&amp;"_"&amp;C586,'items and disagg data 1'!$P$3:$T$102,5,FALSE)</f>
        <v>6.5789473684210523E-2</v>
      </c>
    </row>
    <row r="587" spans="1:7" x14ac:dyDescent="0.3">
      <c r="A587">
        <v>26</v>
      </c>
      <c r="B587">
        <v>2</v>
      </c>
      <c r="C587">
        <v>500011</v>
      </c>
      <c r="D587">
        <v>64</v>
      </c>
      <c r="E587">
        <v>0.99973100000000004</v>
      </c>
      <c r="F587">
        <v>0.625</v>
      </c>
      <c r="G587">
        <f>VLOOKUP(B587&amp;"_"&amp;C587,'items and disagg data 1'!$P$3:$T$102,5,FALSE)</f>
        <v>6.5789473684210523E-2</v>
      </c>
    </row>
    <row r="588" spans="1:7" x14ac:dyDescent="0.3">
      <c r="A588">
        <v>26</v>
      </c>
      <c r="B588">
        <v>2</v>
      </c>
      <c r="C588">
        <v>500011</v>
      </c>
      <c r="D588">
        <v>65</v>
      </c>
      <c r="E588">
        <v>0.99977000000000005</v>
      </c>
      <c r="F588">
        <v>0.63500000000000001</v>
      </c>
      <c r="G588">
        <f>VLOOKUP(B588&amp;"_"&amp;C588,'items and disagg data 1'!$P$3:$T$102,5,FALSE)</f>
        <v>6.5789473684210523E-2</v>
      </c>
    </row>
    <row r="589" spans="1:7" x14ac:dyDescent="0.3">
      <c r="A589">
        <v>26</v>
      </c>
      <c r="B589">
        <v>2</v>
      </c>
      <c r="C589">
        <v>500011</v>
      </c>
      <c r="D589">
        <v>66</v>
      </c>
      <c r="E589">
        <v>0.999803</v>
      </c>
      <c r="F589">
        <v>0.64500000000000002</v>
      </c>
      <c r="G589">
        <f>VLOOKUP(B589&amp;"_"&amp;C589,'items and disagg data 1'!$P$3:$T$102,5,FALSE)</f>
        <v>6.5789473684210523E-2</v>
      </c>
    </row>
    <row r="590" spans="1:7" x14ac:dyDescent="0.3">
      <c r="A590">
        <v>26</v>
      </c>
      <c r="B590">
        <v>2</v>
      </c>
      <c r="C590">
        <v>500011</v>
      </c>
      <c r="D590">
        <v>67</v>
      </c>
      <c r="E590">
        <v>0.99983200000000005</v>
      </c>
      <c r="F590">
        <v>0.65500000000000003</v>
      </c>
      <c r="G590">
        <f>VLOOKUP(B590&amp;"_"&amp;C590,'items and disagg data 1'!$P$3:$T$102,5,FALSE)</f>
        <v>6.5789473684210523E-2</v>
      </c>
    </row>
    <row r="591" spans="1:7" x14ac:dyDescent="0.3">
      <c r="A591">
        <v>26</v>
      </c>
      <c r="B591">
        <v>2</v>
      </c>
      <c r="C591">
        <v>500011</v>
      </c>
      <c r="D591">
        <v>68</v>
      </c>
      <c r="E591">
        <v>0.999857</v>
      </c>
      <c r="F591">
        <v>0.66500000000000004</v>
      </c>
      <c r="G591">
        <f>VLOOKUP(B591&amp;"_"&amp;C591,'items and disagg data 1'!$P$3:$T$102,5,FALSE)</f>
        <v>6.5789473684210523E-2</v>
      </c>
    </row>
    <row r="592" spans="1:7" x14ac:dyDescent="0.3">
      <c r="A592">
        <v>26</v>
      </c>
      <c r="B592">
        <v>2</v>
      </c>
      <c r="C592">
        <v>500011</v>
      </c>
      <c r="D592">
        <v>69</v>
      </c>
      <c r="E592">
        <v>0.99987899999999996</v>
      </c>
      <c r="F592">
        <v>0.67500000000000004</v>
      </c>
      <c r="G592">
        <f>VLOOKUP(B592&amp;"_"&amp;C592,'items and disagg data 1'!$P$3:$T$102,5,FALSE)</f>
        <v>6.5789473684210523E-2</v>
      </c>
    </row>
    <row r="593" spans="1:7" x14ac:dyDescent="0.3">
      <c r="A593">
        <v>26</v>
      </c>
      <c r="B593">
        <v>2</v>
      </c>
      <c r="C593">
        <v>500011</v>
      </c>
      <c r="D593">
        <v>70</v>
      </c>
      <c r="E593">
        <v>0.99989700000000004</v>
      </c>
      <c r="F593">
        <v>0.68500000000000005</v>
      </c>
      <c r="G593">
        <f>VLOOKUP(B593&amp;"_"&amp;C593,'items and disagg data 1'!$P$3:$T$102,5,FALSE)</f>
        <v>6.5789473684210523E-2</v>
      </c>
    </row>
    <row r="594" spans="1:7" x14ac:dyDescent="0.3">
      <c r="A594">
        <v>26</v>
      </c>
      <c r="B594">
        <v>2</v>
      </c>
      <c r="C594">
        <v>500011</v>
      </c>
      <c r="D594">
        <v>71</v>
      </c>
      <c r="E594">
        <v>0.99991300000000005</v>
      </c>
      <c r="F594">
        <v>0.69499999999999995</v>
      </c>
      <c r="G594">
        <f>VLOOKUP(B594&amp;"_"&amp;C594,'items and disagg data 1'!$P$3:$T$102,5,FALSE)</f>
        <v>6.5789473684210523E-2</v>
      </c>
    </row>
    <row r="595" spans="1:7" x14ac:dyDescent="0.3">
      <c r="A595">
        <v>26</v>
      </c>
      <c r="B595">
        <v>2</v>
      </c>
      <c r="C595">
        <v>500011</v>
      </c>
      <c r="D595">
        <v>72</v>
      </c>
      <c r="E595">
        <v>0.99992700000000001</v>
      </c>
      <c r="F595">
        <v>0.70499999999999996</v>
      </c>
      <c r="G595">
        <f>VLOOKUP(B595&amp;"_"&amp;C595,'items and disagg data 1'!$P$3:$T$102,5,FALSE)</f>
        <v>6.5789473684210523E-2</v>
      </c>
    </row>
    <row r="596" spans="1:7" x14ac:dyDescent="0.3">
      <c r="A596">
        <v>26</v>
      </c>
      <c r="B596">
        <v>2</v>
      </c>
      <c r="C596">
        <v>500011</v>
      </c>
      <c r="D596">
        <v>73</v>
      </c>
      <c r="E596">
        <v>0.99993799999999999</v>
      </c>
      <c r="F596">
        <v>0.71499999999999997</v>
      </c>
      <c r="G596">
        <f>VLOOKUP(B596&amp;"_"&amp;C596,'items and disagg data 1'!$P$3:$T$102,5,FALSE)</f>
        <v>6.5789473684210523E-2</v>
      </c>
    </row>
    <row r="597" spans="1:7" x14ac:dyDescent="0.3">
      <c r="A597">
        <v>26</v>
      </c>
      <c r="B597">
        <v>2</v>
      </c>
      <c r="C597">
        <v>500011</v>
      </c>
      <c r="D597">
        <v>74</v>
      </c>
      <c r="E597">
        <v>0.99994799999999995</v>
      </c>
      <c r="F597">
        <v>0.72499999999999998</v>
      </c>
      <c r="G597">
        <f>VLOOKUP(B597&amp;"_"&amp;C597,'items and disagg data 1'!$P$3:$T$102,5,FALSE)</f>
        <v>6.5789473684210523E-2</v>
      </c>
    </row>
    <row r="598" spans="1:7" x14ac:dyDescent="0.3">
      <c r="A598">
        <v>26</v>
      </c>
      <c r="B598">
        <v>2</v>
      </c>
      <c r="C598">
        <v>500011</v>
      </c>
      <c r="D598">
        <v>75</v>
      </c>
      <c r="E598">
        <v>0.99995699999999998</v>
      </c>
      <c r="F598">
        <v>0.73499999999999999</v>
      </c>
      <c r="G598">
        <f>VLOOKUP(B598&amp;"_"&amp;C598,'items and disagg data 1'!$P$3:$T$102,5,FALSE)</f>
        <v>6.5789473684210523E-2</v>
      </c>
    </row>
    <row r="599" spans="1:7" x14ac:dyDescent="0.3">
      <c r="A599">
        <v>26</v>
      </c>
      <c r="B599">
        <v>2</v>
      </c>
      <c r="C599">
        <v>500011</v>
      </c>
      <c r="D599">
        <v>76</v>
      </c>
      <c r="E599">
        <v>0.99996399999999996</v>
      </c>
      <c r="F599">
        <v>0.745</v>
      </c>
      <c r="G599">
        <f>VLOOKUP(B599&amp;"_"&amp;C599,'items and disagg data 1'!$P$3:$T$102,5,FALSE)</f>
        <v>6.5789473684210523E-2</v>
      </c>
    </row>
    <row r="600" spans="1:7" x14ac:dyDescent="0.3">
      <c r="A600">
        <v>26</v>
      </c>
      <c r="B600">
        <v>2</v>
      </c>
      <c r="C600">
        <v>500011</v>
      </c>
      <c r="D600">
        <v>77</v>
      </c>
      <c r="E600">
        <v>0.99997000000000003</v>
      </c>
      <c r="F600">
        <v>0.755</v>
      </c>
      <c r="G600">
        <f>VLOOKUP(B600&amp;"_"&amp;C600,'items and disagg data 1'!$P$3:$T$102,5,FALSE)</f>
        <v>6.5789473684210523E-2</v>
      </c>
    </row>
    <row r="601" spans="1:7" x14ac:dyDescent="0.3">
      <c r="A601">
        <v>26</v>
      </c>
      <c r="B601">
        <v>2</v>
      </c>
      <c r="C601">
        <v>500011</v>
      </c>
      <c r="D601">
        <v>78</v>
      </c>
      <c r="E601">
        <v>0.99997499999999995</v>
      </c>
      <c r="F601">
        <v>0.76500000000000001</v>
      </c>
      <c r="G601">
        <f>VLOOKUP(B601&amp;"_"&amp;C601,'items and disagg data 1'!$P$3:$T$102,5,FALSE)</f>
        <v>6.5789473684210523E-2</v>
      </c>
    </row>
    <row r="602" spans="1:7" x14ac:dyDescent="0.3">
      <c r="A602">
        <v>26</v>
      </c>
      <c r="B602">
        <v>2</v>
      </c>
      <c r="C602">
        <v>500011</v>
      </c>
      <c r="D602">
        <v>79</v>
      </c>
      <c r="E602">
        <v>0.99997899999999995</v>
      </c>
      <c r="F602">
        <v>0.77500000000000002</v>
      </c>
      <c r="G602">
        <f>VLOOKUP(B602&amp;"_"&amp;C602,'items and disagg data 1'!$P$3:$T$102,5,FALSE)</f>
        <v>6.5789473684210523E-2</v>
      </c>
    </row>
    <row r="603" spans="1:7" x14ac:dyDescent="0.3">
      <c r="A603">
        <v>26</v>
      </c>
      <c r="B603">
        <v>2</v>
      </c>
      <c r="C603">
        <v>500011</v>
      </c>
      <c r="D603">
        <v>80</v>
      </c>
      <c r="E603">
        <v>0.99998299999999996</v>
      </c>
      <c r="F603">
        <v>0.78500000000000003</v>
      </c>
      <c r="G603">
        <f>VLOOKUP(B603&amp;"_"&amp;C603,'items and disagg data 1'!$P$3:$T$102,5,FALSE)</f>
        <v>6.5789473684210523E-2</v>
      </c>
    </row>
    <row r="604" spans="1:7" x14ac:dyDescent="0.3">
      <c r="A604">
        <v>26</v>
      </c>
      <c r="B604">
        <v>2</v>
      </c>
      <c r="C604">
        <v>500011</v>
      </c>
      <c r="D604">
        <v>81</v>
      </c>
      <c r="E604">
        <v>0.99998600000000004</v>
      </c>
      <c r="F604">
        <v>0.79500000000000004</v>
      </c>
      <c r="G604">
        <f>VLOOKUP(B604&amp;"_"&amp;C604,'items and disagg data 1'!$P$3:$T$102,5,FALSE)</f>
        <v>6.5789473684210523E-2</v>
      </c>
    </row>
    <row r="605" spans="1:7" x14ac:dyDescent="0.3">
      <c r="A605">
        <v>26</v>
      </c>
      <c r="B605">
        <v>2</v>
      </c>
      <c r="C605">
        <v>500011</v>
      </c>
      <c r="D605">
        <v>82</v>
      </c>
      <c r="E605">
        <v>0.99998799999999999</v>
      </c>
      <c r="F605">
        <v>0.80500000000000005</v>
      </c>
      <c r="G605">
        <f>VLOOKUP(B605&amp;"_"&amp;C605,'items and disagg data 1'!$P$3:$T$102,5,FALSE)</f>
        <v>6.5789473684210523E-2</v>
      </c>
    </row>
    <row r="606" spans="1:7" x14ac:dyDescent="0.3">
      <c r="A606">
        <v>26</v>
      </c>
      <c r="B606">
        <v>2</v>
      </c>
      <c r="C606">
        <v>500011</v>
      </c>
      <c r="D606">
        <v>83</v>
      </c>
      <c r="E606">
        <v>0.99999000000000005</v>
      </c>
      <c r="F606">
        <v>0.81499999999999995</v>
      </c>
      <c r="G606">
        <f>VLOOKUP(B606&amp;"_"&amp;C606,'items and disagg data 1'!$P$3:$T$102,5,FALSE)</f>
        <v>6.5789473684210523E-2</v>
      </c>
    </row>
    <row r="607" spans="1:7" x14ac:dyDescent="0.3">
      <c r="A607">
        <v>26</v>
      </c>
      <c r="B607">
        <v>2</v>
      </c>
      <c r="C607">
        <v>500011</v>
      </c>
      <c r="D607">
        <v>84</v>
      </c>
      <c r="E607">
        <v>0.99999199999999999</v>
      </c>
      <c r="F607">
        <v>0.82499999999999996</v>
      </c>
      <c r="G607">
        <f>VLOOKUP(B607&amp;"_"&amp;C607,'items and disagg data 1'!$P$3:$T$102,5,FALSE)</f>
        <v>6.5789473684210523E-2</v>
      </c>
    </row>
    <row r="608" spans="1:7" x14ac:dyDescent="0.3">
      <c r="A608">
        <v>26</v>
      </c>
      <c r="B608">
        <v>2</v>
      </c>
      <c r="C608">
        <v>500011</v>
      </c>
      <c r="D608">
        <v>85</v>
      </c>
      <c r="E608">
        <v>0.99999400000000005</v>
      </c>
      <c r="F608">
        <v>0.83499999999999996</v>
      </c>
      <c r="G608">
        <f>VLOOKUP(B608&amp;"_"&amp;C608,'items and disagg data 1'!$P$3:$T$102,5,FALSE)</f>
        <v>6.5789473684210523E-2</v>
      </c>
    </row>
    <row r="609" spans="1:7" x14ac:dyDescent="0.3">
      <c r="A609">
        <v>26</v>
      </c>
      <c r="B609">
        <v>2</v>
      </c>
      <c r="C609">
        <v>500011</v>
      </c>
      <c r="D609">
        <v>86</v>
      </c>
      <c r="E609">
        <v>0.99999499999999997</v>
      </c>
      <c r="F609">
        <v>0.84499999999999997</v>
      </c>
      <c r="G609">
        <f>VLOOKUP(B609&amp;"_"&amp;C609,'items and disagg data 1'!$P$3:$T$102,5,FALSE)</f>
        <v>6.5789473684210523E-2</v>
      </c>
    </row>
    <row r="610" spans="1:7" x14ac:dyDescent="0.3">
      <c r="A610">
        <v>26</v>
      </c>
      <c r="B610">
        <v>2</v>
      </c>
      <c r="C610">
        <v>500011</v>
      </c>
      <c r="D610">
        <v>87</v>
      </c>
      <c r="E610">
        <v>0.999996</v>
      </c>
      <c r="F610">
        <v>0.85499999999999998</v>
      </c>
      <c r="G610">
        <f>VLOOKUP(B610&amp;"_"&amp;C610,'items and disagg data 1'!$P$3:$T$102,5,FALSE)</f>
        <v>6.5789473684210523E-2</v>
      </c>
    </row>
    <row r="611" spans="1:7" x14ac:dyDescent="0.3">
      <c r="A611">
        <v>26</v>
      </c>
      <c r="B611">
        <v>2</v>
      </c>
      <c r="C611">
        <v>500011</v>
      </c>
      <c r="D611">
        <v>88</v>
      </c>
      <c r="E611">
        <v>0.99999700000000002</v>
      </c>
      <c r="F611">
        <v>0.86499999999999999</v>
      </c>
      <c r="G611">
        <f>VLOOKUP(B611&amp;"_"&amp;C611,'items and disagg data 1'!$P$3:$T$102,5,FALSE)</f>
        <v>6.5789473684210523E-2</v>
      </c>
    </row>
    <row r="612" spans="1:7" x14ac:dyDescent="0.3">
      <c r="A612">
        <v>26</v>
      </c>
      <c r="B612">
        <v>2</v>
      </c>
      <c r="C612">
        <v>500011</v>
      </c>
      <c r="D612">
        <v>89</v>
      </c>
      <c r="E612">
        <v>0.99999700000000002</v>
      </c>
      <c r="F612">
        <v>0.875</v>
      </c>
      <c r="G612">
        <f>VLOOKUP(B612&amp;"_"&amp;C612,'items and disagg data 1'!$P$3:$T$102,5,FALSE)</f>
        <v>6.5789473684210523E-2</v>
      </c>
    </row>
    <row r="613" spans="1:7" x14ac:dyDescent="0.3">
      <c r="A613">
        <v>26</v>
      </c>
      <c r="B613">
        <v>2</v>
      </c>
      <c r="C613">
        <v>500011</v>
      </c>
      <c r="D613">
        <v>90</v>
      </c>
      <c r="E613">
        <v>0.99999800000000005</v>
      </c>
      <c r="F613">
        <v>0.88500000000000001</v>
      </c>
      <c r="G613">
        <f>VLOOKUP(B613&amp;"_"&amp;C613,'items and disagg data 1'!$P$3:$T$102,5,FALSE)</f>
        <v>6.5789473684210523E-2</v>
      </c>
    </row>
    <row r="614" spans="1:7" x14ac:dyDescent="0.3">
      <c r="A614">
        <v>26</v>
      </c>
      <c r="B614">
        <v>2</v>
      </c>
      <c r="C614">
        <v>500011</v>
      </c>
      <c r="D614">
        <v>91</v>
      </c>
      <c r="E614">
        <v>0.99999800000000005</v>
      </c>
      <c r="F614">
        <v>0.89500000000000002</v>
      </c>
      <c r="G614">
        <f>VLOOKUP(B614&amp;"_"&amp;C614,'items and disagg data 1'!$P$3:$T$102,5,FALSE)</f>
        <v>6.5789473684210523E-2</v>
      </c>
    </row>
    <row r="615" spans="1:7" x14ac:dyDescent="0.3">
      <c r="A615">
        <v>26</v>
      </c>
      <c r="B615">
        <v>2</v>
      </c>
      <c r="C615">
        <v>500011</v>
      </c>
      <c r="D615">
        <v>92</v>
      </c>
      <c r="E615">
        <v>0.99999899999999997</v>
      </c>
      <c r="F615">
        <v>0.90500000000000003</v>
      </c>
      <c r="G615">
        <f>VLOOKUP(B615&amp;"_"&amp;C615,'items and disagg data 1'!$P$3:$T$102,5,FALSE)</f>
        <v>6.5789473684210523E-2</v>
      </c>
    </row>
    <row r="616" spans="1:7" x14ac:dyDescent="0.3">
      <c r="A616">
        <v>26</v>
      </c>
      <c r="B616">
        <v>2</v>
      </c>
      <c r="C616">
        <v>500011</v>
      </c>
      <c r="D616">
        <v>93</v>
      </c>
      <c r="E616">
        <v>0.99999899999999997</v>
      </c>
      <c r="F616">
        <v>0.91500000000000004</v>
      </c>
      <c r="G616">
        <f>VLOOKUP(B616&amp;"_"&amp;C616,'items and disagg data 1'!$P$3:$T$102,5,FALSE)</f>
        <v>6.5789473684210523E-2</v>
      </c>
    </row>
    <row r="617" spans="1:7" x14ac:dyDescent="0.3">
      <c r="A617">
        <v>26</v>
      </c>
      <c r="B617">
        <v>2</v>
      </c>
      <c r="C617">
        <v>500011</v>
      </c>
      <c r="D617">
        <v>94</v>
      </c>
      <c r="E617">
        <v>0.99999899999999997</v>
      </c>
      <c r="F617">
        <v>0.92500000000000004</v>
      </c>
      <c r="G617">
        <f>VLOOKUP(B617&amp;"_"&amp;C617,'items and disagg data 1'!$P$3:$T$102,5,FALSE)</f>
        <v>6.5789473684210523E-2</v>
      </c>
    </row>
    <row r="618" spans="1:7" x14ac:dyDescent="0.3">
      <c r="A618">
        <v>26</v>
      </c>
      <c r="B618">
        <v>2</v>
      </c>
      <c r="C618">
        <v>500011</v>
      </c>
      <c r="D618">
        <v>95</v>
      </c>
      <c r="E618">
        <v>0.99999899999999997</v>
      </c>
      <c r="F618">
        <v>0.93500000000000005</v>
      </c>
      <c r="G618">
        <f>VLOOKUP(B618&amp;"_"&amp;C618,'items and disagg data 1'!$P$3:$T$102,5,FALSE)</f>
        <v>6.5789473684210523E-2</v>
      </c>
    </row>
    <row r="619" spans="1:7" x14ac:dyDescent="0.3">
      <c r="A619">
        <v>26</v>
      </c>
      <c r="B619">
        <v>2</v>
      </c>
      <c r="C619">
        <v>500011</v>
      </c>
      <c r="D619">
        <v>96</v>
      </c>
      <c r="E619">
        <v>0.99999899999999997</v>
      </c>
      <c r="F619">
        <v>0.94499999999999995</v>
      </c>
      <c r="G619">
        <f>VLOOKUP(B619&amp;"_"&amp;C619,'items and disagg data 1'!$P$3:$T$102,5,FALSE)</f>
        <v>6.5789473684210523E-2</v>
      </c>
    </row>
    <row r="620" spans="1:7" x14ac:dyDescent="0.3">
      <c r="A620">
        <v>26</v>
      </c>
      <c r="B620">
        <v>2</v>
      </c>
      <c r="C620">
        <v>500011</v>
      </c>
      <c r="D620">
        <v>97</v>
      </c>
      <c r="E620">
        <v>1</v>
      </c>
      <c r="F620">
        <v>0.95499999999999996</v>
      </c>
      <c r="G620">
        <f>VLOOKUP(B620&amp;"_"&amp;C620,'items and disagg data 1'!$P$3:$T$102,5,FALSE)</f>
        <v>6.5789473684210523E-2</v>
      </c>
    </row>
    <row r="621" spans="1:7" x14ac:dyDescent="0.3">
      <c r="A621">
        <v>26</v>
      </c>
      <c r="B621">
        <v>2</v>
      </c>
      <c r="C621">
        <v>500011</v>
      </c>
      <c r="D621">
        <v>98</v>
      </c>
      <c r="E621">
        <v>1</v>
      </c>
      <c r="F621">
        <v>0.96499999999999997</v>
      </c>
      <c r="G621">
        <f>VLOOKUP(B621&amp;"_"&amp;C621,'items and disagg data 1'!$P$3:$T$102,5,FALSE)</f>
        <v>6.5789473684210523E-2</v>
      </c>
    </row>
    <row r="622" spans="1:7" x14ac:dyDescent="0.3">
      <c r="A622">
        <v>26</v>
      </c>
      <c r="B622">
        <v>2</v>
      </c>
      <c r="C622">
        <v>500011</v>
      </c>
      <c r="D622">
        <v>99</v>
      </c>
      <c r="E622">
        <v>1</v>
      </c>
      <c r="F622">
        <v>0.97499999999999998</v>
      </c>
      <c r="G622">
        <f>VLOOKUP(B622&amp;"_"&amp;C622,'items and disagg data 1'!$P$3:$T$102,5,FALSE)</f>
        <v>6.5789473684210523E-2</v>
      </c>
    </row>
    <row r="623" spans="1:7" x14ac:dyDescent="0.3">
      <c r="A623">
        <v>26</v>
      </c>
      <c r="B623">
        <v>2</v>
      </c>
      <c r="C623">
        <v>500011</v>
      </c>
      <c r="D623">
        <v>100</v>
      </c>
      <c r="E623">
        <v>1</v>
      </c>
      <c r="F623">
        <v>0.98499999999999999</v>
      </c>
      <c r="G623">
        <f>VLOOKUP(B623&amp;"_"&amp;C623,'items and disagg data 1'!$P$3:$T$102,5,FALSE)</f>
        <v>6.5789473684210523E-2</v>
      </c>
    </row>
    <row r="624" spans="1:7" x14ac:dyDescent="0.3">
      <c r="A624">
        <v>26</v>
      </c>
      <c r="B624">
        <v>2</v>
      </c>
      <c r="C624">
        <v>500011</v>
      </c>
      <c r="D624">
        <v>101</v>
      </c>
      <c r="E624">
        <v>1</v>
      </c>
      <c r="F624">
        <v>0.995</v>
      </c>
      <c r="G624">
        <f>VLOOKUP(B624&amp;"_"&amp;C624,'items and disagg data 1'!$P$3:$T$102,5,FALSE)</f>
        <v>6.5789473684210523E-2</v>
      </c>
    </row>
    <row r="625" spans="1:7" x14ac:dyDescent="0.3">
      <c r="A625">
        <v>26</v>
      </c>
      <c r="B625">
        <v>2</v>
      </c>
      <c r="C625">
        <v>500011</v>
      </c>
      <c r="D625">
        <v>102</v>
      </c>
      <c r="E625">
        <v>1</v>
      </c>
      <c r="F625">
        <v>1</v>
      </c>
      <c r="G625">
        <f>VLOOKUP(B625&amp;"_"&amp;C625,'items and disagg data 1'!$P$3:$T$102,5,FALSE)</f>
        <v>6.5789473684210523E-2</v>
      </c>
    </row>
    <row r="626" spans="1:7" x14ac:dyDescent="0.3">
      <c r="A626">
        <v>26</v>
      </c>
      <c r="B626">
        <v>2</v>
      </c>
      <c r="C626">
        <v>600009</v>
      </c>
      <c r="D626">
        <v>1</v>
      </c>
      <c r="E626">
        <v>0.93</v>
      </c>
      <c r="F626">
        <v>0</v>
      </c>
      <c r="G626">
        <f>VLOOKUP(B626&amp;"_"&amp;C626,'items and disagg data 1'!$P$3:$T$102,5,FALSE)</f>
        <v>5.1169590643274851E-3</v>
      </c>
    </row>
    <row r="627" spans="1:7" x14ac:dyDescent="0.3">
      <c r="A627">
        <v>26</v>
      </c>
      <c r="B627">
        <v>2</v>
      </c>
      <c r="C627">
        <v>600009</v>
      </c>
      <c r="D627">
        <v>2</v>
      </c>
      <c r="E627">
        <v>0.93</v>
      </c>
      <c r="F627">
        <v>5.0000000000000001E-3</v>
      </c>
      <c r="G627">
        <f>VLOOKUP(B627&amp;"_"&amp;C627,'items and disagg data 1'!$P$3:$T$102,5,FALSE)</f>
        <v>5.1169590643274851E-3</v>
      </c>
    </row>
    <row r="628" spans="1:7" x14ac:dyDescent="0.3">
      <c r="A628">
        <v>26</v>
      </c>
      <c r="B628">
        <v>2</v>
      </c>
      <c r="C628">
        <v>600009</v>
      </c>
      <c r="D628">
        <v>3</v>
      </c>
      <c r="E628">
        <v>0.93</v>
      </c>
      <c r="F628">
        <v>1.4999999999999999E-2</v>
      </c>
      <c r="G628">
        <f>VLOOKUP(B628&amp;"_"&amp;C628,'items and disagg data 1'!$P$3:$T$102,5,FALSE)</f>
        <v>5.1169590643274851E-3</v>
      </c>
    </row>
    <row r="629" spans="1:7" x14ac:dyDescent="0.3">
      <c r="A629">
        <v>26</v>
      </c>
      <c r="B629">
        <v>2</v>
      </c>
      <c r="C629">
        <v>600009</v>
      </c>
      <c r="D629">
        <v>4</v>
      </c>
      <c r="E629">
        <v>0.93</v>
      </c>
      <c r="F629">
        <v>2.5000000000000001E-2</v>
      </c>
      <c r="G629">
        <f>VLOOKUP(B629&amp;"_"&amp;C629,'items and disagg data 1'!$P$3:$T$102,5,FALSE)</f>
        <v>5.1169590643274851E-3</v>
      </c>
    </row>
    <row r="630" spans="1:7" x14ac:dyDescent="0.3">
      <c r="A630">
        <v>26</v>
      </c>
      <c r="B630">
        <v>2</v>
      </c>
      <c r="C630">
        <v>600009</v>
      </c>
      <c r="D630">
        <v>5</v>
      </c>
      <c r="E630">
        <v>0.93</v>
      </c>
      <c r="F630">
        <v>3.5000000000000003E-2</v>
      </c>
      <c r="G630">
        <f>VLOOKUP(B630&amp;"_"&amp;C630,'items and disagg data 1'!$P$3:$T$102,5,FALSE)</f>
        <v>5.1169590643274851E-3</v>
      </c>
    </row>
    <row r="631" spans="1:7" x14ac:dyDescent="0.3">
      <c r="A631">
        <v>26</v>
      </c>
      <c r="B631">
        <v>2</v>
      </c>
      <c r="C631">
        <v>600009</v>
      </c>
      <c r="D631">
        <v>6</v>
      </c>
      <c r="E631">
        <v>0.93</v>
      </c>
      <c r="F631">
        <v>4.4999999999999998E-2</v>
      </c>
      <c r="G631">
        <f>VLOOKUP(B631&amp;"_"&amp;C631,'items and disagg data 1'!$P$3:$T$102,5,FALSE)</f>
        <v>5.1169590643274851E-3</v>
      </c>
    </row>
    <row r="632" spans="1:7" x14ac:dyDescent="0.3">
      <c r="A632">
        <v>26</v>
      </c>
      <c r="B632">
        <v>2</v>
      </c>
      <c r="C632">
        <v>600009</v>
      </c>
      <c r="D632">
        <v>7</v>
      </c>
      <c r="E632">
        <v>0.93</v>
      </c>
      <c r="F632">
        <v>5.5E-2</v>
      </c>
      <c r="G632">
        <f>VLOOKUP(B632&amp;"_"&amp;C632,'items and disagg data 1'!$P$3:$T$102,5,FALSE)</f>
        <v>5.1169590643274851E-3</v>
      </c>
    </row>
    <row r="633" spans="1:7" x14ac:dyDescent="0.3">
      <c r="A633">
        <v>26</v>
      </c>
      <c r="B633">
        <v>2</v>
      </c>
      <c r="C633">
        <v>600009</v>
      </c>
      <c r="D633">
        <v>8</v>
      </c>
      <c r="E633">
        <v>0.93</v>
      </c>
      <c r="F633">
        <v>6.5000000000000002E-2</v>
      </c>
      <c r="G633">
        <f>VLOOKUP(B633&amp;"_"&amp;C633,'items and disagg data 1'!$P$3:$T$102,5,FALSE)</f>
        <v>5.1169590643274851E-3</v>
      </c>
    </row>
    <row r="634" spans="1:7" x14ac:dyDescent="0.3">
      <c r="A634">
        <v>26</v>
      </c>
      <c r="B634">
        <v>2</v>
      </c>
      <c r="C634">
        <v>600009</v>
      </c>
      <c r="D634">
        <v>9</v>
      </c>
      <c r="E634">
        <v>0.93</v>
      </c>
      <c r="F634">
        <v>7.4999999999999997E-2</v>
      </c>
      <c r="G634">
        <f>VLOOKUP(B634&amp;"_"&amp;C634,'items and disagg data 1'!$P$3:$T$102,5,FALSE)</f>
        <v>5.1169590643274851E-3</v>
      </c>
    </row>
    <row r="635" spans="1:7" x14ac:dyDescent="0.3">
      <c r="A635">
        <v>26</v>
      </c>
      <c r="B635">
        <v>2</v>
      </c>
      <c r="C635">
        <v>600009</v>
      </c>
      <c r="D635">
        <v>10</v>
      </c>
      <c r="E635">
        <v>0.930002</v>
      </c>
      <c r="F635">
        <v>8.5000000000000006E-2</v>
      </c>
      <c r="G635">
        <f>VLOOKUP(B635&amp;"_"&amp;C635,'items and disagg data 1'!$P$3:$T$102,5,FALSE)</f>
        <v>5.1169590643274851E-3</v>
      </c>
    </row>
    <row r="636" spans="1:7" x14ac:dyDescent="0.3">
      <c r="A636">
        <v>26</v>
      </c>
      <c r="B636">
        <v>2</v>
      </c>
      <c r="C636">
        <v>600009</v>
      </c>
      <c r="D636">
        <v>11</v>
      </c>
      <c r="E636">
        <v>0.930006</v>
      </c>
      <c r="F636">
        <v>9.5000000000000001E-2</v>
      </c>
      <c r="G636">
        <f>VLOOKUP(B636&amp;"_"&amp;C636,'items and disagg data 1'!$P$3:$T$102,5,FALSE)</f>
        <v>5.1169590643274851E-3</v>
      </c>
    </row>
    <row r="637" spans="1:7" x14ac:dyDescent="0.3">
      <c r="A637">
        <v>26</v>
      </c>
      <c r="B637">
        <v>2</v>
      </c>
      <c r="C637">
        <v>600009</v>
      </c>
      <c r="D637">
        <v>12</v>
      </c>
      <c r="E637">
        <v>0.93002099999999999</v>
      </c>
      <c r="F637">
        <v>0.105</v>
      </c>
      <c r="G637">
        <f>VLOOKUP(B637&amp;"_"&amp;C637,'items and disagg data 1'!$P$3:$T$102,5,FALSE)</f>
        <v>5.1169590643274851E-3</v>
      </c>
    </row>
    <row r="638" spans="1:7" x14ac:dyDescent="0.3">
      <c r="A638">
        <v>26</v>
      </c>
      <c r="B638">
        <v>2</v>
      </c>
      <c r="C638">
        <v>600009</v>
      </c>
      <c r="D638">
        <v>13</v>
      </c>
      <c r="E638">
        <v>0.930064</v>
      </c>
      <c r="F638">
        <v>0.115</v>
      </c>
      <c r="G638">
        <f>VLOOKUP(B638&amp;"_"&amp;C638,'items and disagg data 1'!$P$3:$T$102,5,FALSE)</f>
        <v>5.1169590643274851E-3</v>
      </c>
    </row>
    <row r="639" spans="1:7" x14ac:dyDescent="0.3">
      <c r="A639">
        <v>26</v>
      </c>
      <c r="B639">
        <v>2</v>
      </c>
      <c r="C639">
        <v>600009</v>
      </c>
      <c r="D639">
        <v>14</v>
      </c>
      <c r="E639">
        <v>0.93017300000000003</v>
      </c>
      <c r="F639">
        <v>0.125</v>
      </c>
      <c r="G639">
        <f>VLOOKUP(B639&amp;"_"&amp;C639,'items and disagg data 1'!$P$3:$T$102,5,FALSE)</f>
        <v>5.1169590643274851E-3</v>
      </c>
    </row>
    <row r="640" spans="1:7" x14ac:dyDescent="0.3">
      <c r="A640">
        <v>26</v>
      </c>
      <c r="B640">
        <v>2</v>
      </c>
      <c r="C640">
        <v>600009</v>
      </c>
      <c r="D640">
        <v>15</v>
      </c>
      <c r="E640">
        <v>0.93041200000000002</v>
      </c>
      <c r="F640">
        <v>0.13500000000000001</v>
      </c>
      <c r="G640">
        <f>VLOOKUP(B640&amp;"_"&amp;C640,'items and disagg data 1'!$P$3:$T$102,5,FALSE)</f>
        <v>5.1169590643274851E-3</v>
      </c>
    </row>
    <row r="641" spans="1:7" x14ac:dyDescent="0.3">
      <c r="A641">
        <v>26</v>
      </c>
      <c r="B641">
        <v>2</v>
      </c>
      <c r="C641">
        <v>600009</v>
      </c>
      <c r="D641">
        <v>16</v>
      </c>
      <c r="E641">
        <v>0.93087500000000001</v>
      </c>
      <c r="F641">
        <v>0.14499999999999999</v>
      </c>
      <c r="G641">
        <f>VLOOKUP(B641&amp;"_"&amp;C641,'items and disagg data 1'!$P$3:$T$102,5,FALSE)</f>
        <v>5.1169590643274851E-3</v>
      </c>
    </row>
    <row r="642" spans="1:7" x14ac:dyDescent="0.3">
      <c r="A642">
        <v>26</v>
      </c>
      <c r="B642">
        <v>2</v>
      </c>
      <c r="C642">
        <v>600009</v>
      </c>
      <c r="D642">
        <v>17</v>
      </c>
      <c r="E642">
        <v>0.93167299999999997</v>
      </c>
      <c r="F642">
        <v>0.155</v>
      </c>
      <c r="G642">
        <f>VLOOKUP(B642&amp;"_"&amp;C642,'items and disagg data 1'!$P$3:$T$102,5,FALSE)</f>
        <v>5.1169590643274851E-3</v>
      </c>
    </row>
    <row r="643" spans="1:7" x14ac:dyDescent="0.3">
      <c r="A643">
        <v>26</v>
      </c>
      <c r="B643">
        <v>2</v>
      </c>
      <c r="C643">
        <v>600009</v>
      </c>
      <c r="D643">
        <v>18</v>
      </c>
      <c r="E643">
        <v>0.93291100000000005</v>
      </c>
      <c r="F643">
        <v>0.16500000000000001</v>
      </c>
      <c r="G643">
        <f>VLOOKUP(B643&amp;"_"&amp;C643,'items and disagg data 1'!$P$3:$T$102,5,FALSE)</f>
        <v>5.1169590643274851E-3</v>
      </c>
    </row>
    <row r="644" spans="1:7" x14ac:dyDescent="0.3">
      <c r="A644">
        <v>26</v>
      </c>
      <c r="B644">
        <v>2</v>
      </c>
      <c r="C644">
        <v>600009</v>
      </c>
      <c r="D644">
        <v>19</v>
      </c>
      <c r="E644">
        <v>0.93466899999999997</v>
      </c>
      <c r="F644">
        <v>0.17499999999999999</v>
      </c>
      <c r="G644">
        <f>VLOOKUP(B644&amp;"_"&amp;C644,'items and disagg data 1'!$P$3:$T$102,5,FALSE)</f>
        <v>5.1169590643274851E-3</v>
      </c>
    </row>
    <row r="645" spans="1:7" x14ac:dyDescent="0.3">
      <c r="A645">
        <v>26</v>
      </c>
      <c r="B645">
        <v>2</v>
      </c>
      <c r="C645">
        <v>600009</v>
      </c>
      <c r="D645">
        <v>20</v>
      </c>
      <c r="E645">
        <v>0.93700099999999997</v>
      </c>
      <c r="F645">
        <v>0.185</v>
      </c>
      <c r="G645">
        <f>VLOOKUP(B645&amp;"_"&amp;C645,'items and disagg data 1'!$P$3:$T$102,5,FALSE)</f>
        <v>5.1169590643274851E-3</v>
      </c>
    </row>
    <row r="646" spans="1:7" x14ac:dyDescent="0.3">
      <c r="A646">
        <v>26</v>
      </c>
      <c r="B646">
        <v>2</v>
      </c>
      <c r="C646">
        <v>600009</v>
      </c>
      <c r="D646">
        <v>21</v>
      </c>
      <c r="E646">
        <v>0.93994100000000003</v>
      </c>
      <c r="F646">
        <v>0.19500000000000001</v>
      </c>
      <c r="G646">
        <f>VLOOKUP(B646&amp;"_"&amp;C646,'items and disagg data 1'!$P$3:$T$102,5,FALSE)</f>
        <v>5.1169590643274851E-3</v>
      </c>
    </row>
    <row r="647" spans="1:7" x14ac:dyDescent="0.3">
      <c r="A647">
        <v>26</v>
      </c>
      <c r="B647">
        <v>2</v>
      </c>
      <c r="C647">
        <v>600009</v>
      </c>
      <c r="D647">
        <v>22</v>
      </c>
      <c r="E647">
        <v>0.94351200000000002</v>
      </c>
      <c r="F647">
        <v>0.20499999999999999</v>
      </c>
      <c r="G647">
        <f>VLOOKUP(B647&amp;"_"&amp;C647,'items and disagg data 1'!$P$3:$T$102,5,FALSE)</f>
        <v>5.1169590643274851E-3</v>
      </c>
    </row>
    <row r="648" spans="1:7" x14ac:dyDescent="0.3">
      <c r="A648">
        <v>26</v>
      </c>
      <c r="B648">
        <v>2</v>
      </c>
      <c r="C648">
        <v>600009</v>
      </c>
      <c r="D648">
        <v>23</v>
      </c>
      <c r="E648">
        <v>0.94771399999999995</v>
      </c>
      <c r="F648">
        <v>0.215</v>
      </c>
      <c r="G648">
        <f>VLOOKUP(B648&amp;"_"&amp;C648,'items and disagg data 1'!$P$3:$T$102,5,FALSE)</f>
        <v>5.1169590643274851E-3</v>
      </c>
    </row>
    <row r="649" spans="1:7" x14ac:dyDescent="0.3">
      <c r="A649">
        <v>26</v>
      </c>
      <c r="B649">
        <v>2</v>
      </c>
      <c r="C649">
        <v>600009</v>
      </c>
      <c r="D649">
        <v>24</v>
      </c>
      <c r="E649">
        <v>0.95250000000000001</v>
      </c>
      <c r="F649">
        <v>0.22500000000000001</v>
      </c>
      <c r="G649">
        <f>VLOOKUP(B649&amp;"_"&amp;C649,'items and disagg data 1'!$P$3:$T$102,5,FALSE)</f>
        <v>5.1169590643274851E-3</v>
      </c>
    </row>
    <row r="650" spans="1:7" x14ac:dyDescent="0.3">
      <c r="A650">
        <v>26</v>
      </c>
      <c r="B650">
        <v>2</v>
      </c>
      <c r="C650">
        <v>600009</v>
      </c>
      <c r="D650">
        <v>25</v>
      </c>
      <c r="E650">
        <v>0.95775600000000005</v>
      </c>
      <c r="F650">
        <v>0.23499999999999999</v>
      </c>
      <c r="G650">
        <f>VLOOKUP(B650&amp;"_"&amp;C650,'items and disagg data 1'!$P$3:$T$102,5,FALSE)</f>
        <v>5.1169590643274851E-3</v>
      </c>
    </row>
    <row r="651" spans="1:7" x14ac:dyDescent="0.3">
      <c r="A651">
        <v>26</v>
      </c>
      <c r="B651">
        <v>2</v>
      </c>
      <c r="C651">
        <v>600009</v>
      </c>
      <c r="D651">
        <v>26</v>
      </c>
      <c r="E651">
        <v>0.96331100000000003</v>
      </c>
      <c r="F651">
        <v>0.245</v>
      </c>
      <c r="G651">
        <f>VLOOKUP(B651&amp;"_"&amp;C651,'items and disagg data 1'!$P$3:$T$102,5,FALSE)</f>
        <v>5.1169590643274851E-3</v>
      </c>
    </row>
    <row r="652" spans="1:7" x14ac:dyDescent="0.3">
      <c r="A652">
        <v>26</v>
      </c>
      <c r="B652">
        <v>2</v>
      </c>
      <c r="C652">
        <v>600009</v>
      </c>
      <c r="D652">
        <v>27</v>
      </c>
      <c r="E652">
        <v>0.96895399999999998</v>
      </c>
      <c r="F652">
        <v>0.255</v>
      </c>
      <c r="G652">
        <f>VLOOKUP(B652&amp;"_"&amp;C652,'items and disagg data 1'!$P$3:$T$102,5,FALSE)</f>
        <v>5.1169590643274851E-3</v>
      </c>
    </row>
    <row r="653" spans="1:7" x14ac:dyDescent="0.3">
      <c r="A653">
        <v>26</v>
      </c>
      <c r="B653">
        <v>2</v>
      </c>
      <c r="C653">
        <v>600009</v>
      </c>
      <c r="D653">
        <v>28</v>
      </c>
      <c r="E653">
        <v>0.974464</v>
      </c>
      <c r="F653">
        <v>0.26500000000000001</v>
      </c>
      <c r="G653">
        <f>VLOOKUP(B653&amp;"_"&amp;C653,'items and disagg data 1'!$P$3:$T$102,5,FALSE)</f>
        <v>5.1169590643274851E-3</v>
      </c>
    </row>
    <row r="654" spans="1:7" x14ac:dyDescent="0.3">
      <c r="A654">
        <v>26</v>
      </c>
      <c r="B654">
        <v>2</v>
      </c>
      <c r="C654">
        <v>600009</v>
      </c>
      <c r="D654">
        <v>29</v>
      </c>
      <c r="E654">
        <v>0.97963</v>
      </c>
      <c r="F654">
        <v>0.27500000000000002</v>
      </c>
      <c r="G654">
        <f>VLOOKUP(B654&amp;"_"&amp;C654,'items and disagg data 1'!$P$3:$T$102,5,FALSE)</f>
        <v>5.1169590643274851E-3</v>
      </c>
    </row>
    <row r="655" spans="1:7" x14ac:dyDescent="0.3">
      <c r="A655">
        <v>26</v>
      </c>
      <c r="B655">
        <v>2</v>
      </c>
      <c r="C655">
        <v>600009</v>
      </c>
      <c r="D655">
        <v>30</v>
      </c>
      <c r="E655">
        <v>0.98428000000000004</v>
      </c>
      <c r="F655">
        <v>0.28499999999999998</v>
      </c>
      <c r="G655">
        <f>VLOOKUP(B655&amp;"_"&amp;C655,'items and disagg data 1'!$P$3:$T$102,5,FALSE)</f>
        <v>5.1169590643274851E-3</v>
      </c>
    </row>
    <row r="656" spans="1:7" x14ac:dyDescent="0.3">
      <c r="A656">
        <v>26</v>
      </c>
      <c r="B656">
        <v>2</v>
      </c>
      <c r="C656">
        <v>600009</v>
      </c>
      <c r="D656">
        <v>31</v>
      </c>
      <c r="E656">
        <v>0.98829199999999995</v>
      </c>
      <c r="F656">
        <v>0.29499999999999998</v>
      </c>
      <c r="G656">
        <f>VLOOKUP(B656&amp;"_"&amp;C656,'items and disagg data 1'!$P$3:$T$102,5,FALSE)</f>
        <v>5.1169590643274851E-3</v>
      </c>
    </row>
    <row r="657" spans="1:7" x14ac:dyDescent="0.3">
      <c r="A657">
        <v>26</v>
      </c>
      <c r="B657">
        <v>2</v>
      </c>
      <c r="C657">
        <v>600009</v>
      </c>
      <c r="D657">
        <v>32</v>
      </c>
      <c r="E657">
        <v>0.99160199999999998</v>
      </c>
      <c r="F657">
        <v>0.30499999999999999</v>
      </c>
      <c r="G657">
        <f>VLOOKUP(B657&amp;"_"&amp;C657,'items and disagg data 1'!$P$3:$T$102,5,FALSE)</f>
        <v>5.1169590643274851E-3</v>
      </c>
    </row>
    <row r="658" spans="1:7" x14ac:dyDescent="0.3">
      <c r="A658">
        <v>26</v>
      </c>
      <c r="B658">
        <v>2</v>
      </c>
      <c r="C658">
        <v>600009</v>
      </c>
      <c r="D658">
        <v>33</v>
      </c>
      <c r="E658">
        <v>0.99421099999999996</v>
      </c>
      <c r="F658">
        <v>0.315</v>
      </c>
      <c r="G658">
        <f>VLOOKUP(B658&amp;"_"&amp;C658,'items and disagg data 1'!$P$3:$T$102,5,FALSE)</f>
        <v>5.1169590643274851E-3</v>
      </c>
    </row>
    <row r="659" spans="1:7" x14ac:dyDescent="0.3">
      <c r="A659">
        <v>26</v>
      </c>
      <c r="B659">
        <v>2</v>
      </c>
      <c r="C659">
        <v>600009</v>
      </c>
      <c r="D659">
        <v>34</v>
      </c>
      <c r="E659">
        <v>0.99617199999999995</v>
      </c>
      <c r="F659">
        <v>0.32500000000000001</v>
      </c>
      <c r="G659">
        <f>VLOOKUP(B659&amp;"_"&amp;C659,'items and disagg data 1'!$P$3:$T$102,5,FALSE)</f>
        <v>5.1169590643274851E-3</v>
      </c>
    </row>
    <row r="660" spans="1:7" x14ac:dyDescent="0.3">
      <c r="A660">
        <v>26</v>
      </c>
      <c r="B660">
        <v>2</v>
      </c>
      <c r="C660">
        <v>600009</v>
      </c>
      <c r="D660">
        <v>35</v>
      </c>
      <c r="E660">
        <v>0.99757600000000002</v>
      </c>
      <c r="F660">
        <v>0.33500000000000002</v>
      </c>
      <c r="G660">
        <f>VLOOKUP(B660&amp;"_"&amp;C660,'items and disagg data 1'!$P$3:$T$102,5,FALSE)</f>
        <v>5.1169590643274851E-3</v>
      </c>
    </row>
    <row r="661" spans="1:7" x14ac:dyDescent="0.3">
      <c r="A661">
        <v>26</v>
      </c>
      <c r="B661">
        <v>2</v>
      </c>
      <c r="C661">
        <v>600009</v>
      </c>
      <c r="D661">
        <v>36</v>
      </c>
      <c r="E661">
        <v>0.99853099999999995</v>
      </c>
      <c r="F661">
        <v>0.34499999999999997</v>
      </c>
      <c r="G661">
        <f>VLOOKUP(B661&amp;"_"&amp;C661,'items and disagg data 1'!$P$3:$T$102,5,FALSE)</f>
        <v>5.1169590643274851E-3</v>
      </c>
    </row>
    <row r="662" spans="1:7" x14ac:dyDescent="0.3">
      <c r="A662">
        <v>26</v>
      </c>
      <c r="B662">
        <v>2</v>
      </c>
      <c r="C662">
        <v>600009</v>
      </c>
      <c r="D662">
        <v>37</v>
      </c>
      <c r="E662">
        <v>0.99914899999999995</v>
      </c>
      <c r="F662">
        <v>0.35499999999999998</v>
      </c>
      <c r="G662">
        <f>VLOOKUP(B662&amp;"_"&amp;C662,'items and disagg data 1'!$P$3:$T$102,5,FALSE)</f>
        <v>5.1169590643274851E-3</v>
      </c>
    </row>
    <row r="663" spans="1:7" x14ac:dyDescent="0.3">
      <c r="A663">
        <v>26</v>
      </c>
      <c r="B663">
        <v>2</v>
      </c>
      <c r="C663">
        <v>600009</v>
      </c>
      <c r="D663">
        <v>38</v>
      </c>
      <c r="E663">
        <v>0.99953000000000003</v>
      </c>
      <c r="F663">
        <v>0.36499999999999999</v>
      </c>
      <c r="G663">
        <f>VLOOKUP(B663&amp;"_"&amp;C663,'items and disagg data 1'!$P$3:$T$102,5,FALSE)</f>
        <v>5.1169590643274851E-3</v>
      </c>
    </row>
    <row r="664" spans="1:7" x14ac:dyDescent="0.3">
      <c r="A664">
        <v>26</v>
      </c>
      <c r="B664">
        <v>2</v>
      </c>
      <c r="C664">
        <v>600009</v>
      </c>
      <c r="D664">
        <v>39</v>
      </c>
      <c r="E664">
        <v>0.99975199999999997</v>
      </c>
      <c r="F664">
        <v>0.375</v>
      </c>
      <c r="G664">
        <f>VLOOKUP(B664&amp;"_"&amp;C664,'items and disagg data 1'!$P$3:$T$102,5,FALSE)</f>
        <v>5.1169590643274851E-3</v>
      </c>
    </row>
    <row r="665" spans="1:7" x14ac:dyDescent="0.3">
      <c r="A665">
        <v>26</v>
      </c>
      <c r="B665">
        <v>2</v>
      </c>
      <c r="C665">
        <v>600009</v>
      </c>
      <c r="D665">
        <v>40</v>
      </c>
      <c r="E665">
        <v>0.99987499999999996</v>
      </c>
      <c r="F665">
        <v>0.38500000000000001</v>
      </c>
      <c r="G665">
        <f>VLOOKUP(B665&amp;"_"&amp;C665,'items and disagg data 1'!$P$3:$T$102,5,FALSE)</f>
        <v>5.1169590643274851E-3</v>
      </c>
    </row>
    <row r="666" spans="1:7" x14ac:dyDescent="0.3">
      <c r="A666">
        <v>26</v>
      </c>
      <c r="B666">
        <v>2</v>
      </c>
      <c r="C666">
        <v>600009</v>
      </c>
      <c r="D666">
        <v>41</v>
      </c>
      <c r="E666">
        <v>0.99994000000000005</v>
      </c>
      <c r="F666">
        <v>0.39500000000000002</v>
      </c>
      <c r="G666">
        <f>VLOOKUP(B666&amp;"_"&amp;C666,'items and disagg data 1'!$P$3:$T$102,5,FALSE)</f>
        <v>5.1169590643274851E-3</v>
      </c>
    </row>
    <row r="667" spans="1:7" x14ac:dyDescent="0.3">
      <c r="A667">
        <v>26</v>
      </c>
      <c r="B667">
        <v>2</v>
      </c>
      <c r="C667">
        <v>600009</v>
      </c>
      <c r="D667">
        <v>42</v>
      </c>
      <c r="E667">
        <v>0.999973</v>
      </c>
      <c r="F667">
        <v>0.40500000000000003</v>
      </c>
      <c r="G667">
        <f>VLOOKUP(B667&amp;"_"&amp;C667,'items and disagg data 1'!$P$3:$T$102,5,FALSE)</f>
        <v>5.1169590643274851E-3</v>
      </c>
    </row>
    <row r="668" spans="1:7" x14ac:dyDescent="0.3">
      <c r="A668">
        <v>26</v>
      </c>
      <c r="B668">
        <v>2</v>
      </c>
      <c r="C668">
        <v>600009</v>
      </c>
      <c r="D668">
        <v>43</v>
      </c>
      <c r="E668">
        <v>0.99998799999999999</v>
      </c>
      <c r="F668">
        <v>0.41499999999999998</v>
      </c>
      <c r="G668">
        <f>VLOOKUP(B668&amp;"_"&amp;C668,'items and disagg data 1'!$P$3:$T$102,5,FALSE)</f>
        <v>5.1169590643274851E-3</v>
      </c>
    </row>
    <row r="669" spans="1:7" x14ac:dyDescent="0.3">
      <c r="A669">
        <v>26</v>
      </c>
      <c r="B669">
        <v>2</v>
      </c>
      <c r="C669">
        <v>600009</v>
      </c>
      <c r="D669">
        <v>44</v>
      </c>
      <c r="E669">
        <v>0.99999499999999997</v>
      </c>
      <c r="F669">
        <v>0.42499999999999999</v>
      </c>
      <c r="G669">
        <f>VLOOKUP(B669&amp;"_"&amp;C669,'items and disagg data 1'!$P$3:$T$102,5,FALSE)</f>
        <v>5.1169590643274851E-3</v>
      </c>
    </row>
    <row r="670" spans="1:7" x14ac:dyDescent="0.3">
      <c r="A670">
        <v>26</v>
      </c>
      <c r="B670">
        <v>2</v>
      </c>
      <c r="C670">
        <v>600009</v>
      </c>
      <c r="D670">
        <v>45</v>
      </c>
      <c r="E670">
        <v>0.99999800000000005</v>
      </c>
      <c r="F670">
        <v>0.435</v>
      </c>
      <c r="G670">
        <f>VLOOKUP(B670&amp;"_"&amp;C670,'items and disagg data 1'!$P$3:$T$102,5,FALSE)</f>
        <v>5.1169590643274851E-3</v>
      </c>
    </row>
    <row r="671" spans="1:7" x14ac:dyDescent="0.3">
      <c r="A671">
        <v>26</v>
      </c>
      <c r="B671">
        <v>2</v>
      </c>
      <c r="C671">
        <v>600009</v>
      </c>
      <c r="D671">
        <v>46</v>
      </c>
      <c r="E671">
        <v>0.99999899999999997</v>
      </c>
      <c r="F671">
        <v>0.44500000000000001</v>
      </c>
      <c r="G671">
        <f>VLOOKUP(B671&amp;"_"&amp;C671,'items and disagg data 1'!$P$3:$T$102,5,FALSE)</f>
        <v>5.1169590643274851E-3</v>
      </c>
    </row>
    <row r="672" spans="1:7" x14ac:dyDescent="0.3">
      <c r="A672">
        <v>26</v>
      </c>
      <c r="B672">
        <v>2</v>
      </c>
      <c r="C672">
        <v>600009</v>
      </c>
      <c r="D672">
        <v>47</v>
      </c>
      <c r="E672">
        <v>1</v>
      </c>
      <c r="F672">
        <v>0.45500000000000002</v>
      </c>
      <c r="G672">
        <f>VLOOKUP(B672&amp;"_"&amp;C672,'items and disagg data 1'!$P$3:$T$102,5,FALSE)</f>
        <v>5.1169590643274851E-3</v>
      </c>
    </row>
    <row r="673" spans="1:7" x14ac:dyDescent="0.3">
      <c r="A673">
        <v>26</v>
      </c>
      <c r="B673">
        <v>2</v>
      </c>
      <c r="C673">
        <v>600009</v>
      </c>
      <c r="D673">
        <v>48</v>
      </c>
      <c r="E673">
        <v>1</v>
      </c>
      <c r="F673">
        <v>0.46500000000000002</v>
      </c>
      <c r="G673">
        <f>VLOOKUP(B673&amp;"_"&amp;C673,'items and disagg data 1'!$P$3:$T$102,5,FALSE)</f>
        <v>5.1169590643274851E-3</v>
      </c>
    </row>
    <row r="674" spans="1:7" x14ac:dyDescent="0.3">
      <c r="A674">
        <v>26</v>
      </c>
      <c r="B674">
        <v>2</v>
      </c>
      <c r="C674">
        <v>600009</v>
      </c>
      <c r="D674">
        <v>49</v>
      </c>
      <c r="E674">
        <v>1</v>
      </c>
      <c r="F674">
        <v>0.47499999999999998</v>
      </c>
      <c r="G674">
        <f>VLOOKUP(B674&amp;"_"&amp;C674,'items and disagg data 1'!$P$3:$T$102,5,FALSE)</f>
        <v>5.1169590643274851E-3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1</vt:lpstr>
      <vt:lpstr>get model d 1</vt:lpstr>
      <vt:lpstr>get model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2018-10-26T10:25:01Z</dcterms:modified>
</cp:coreProperties>
</file>