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Joh\git\ktest\ftest\data\fm24\"/>
    </mc:Choice>
  </mc:AlternateContent>
  <xr:revisionPtr revIDLastSave="0" documentId="8_{6EAECBB9-CAEE-427B-BAE1-4AF5DAEC4CEE}" xr6:coauthVersionLast="32" xr6:coauthVersionMax="32" xr10:uidLastSave="{00000000-0000-0000-0000-000000000000}"/>
  <bookViews>
    <workbookView xWindow="0" yWindow="0" windowWidth="23040" windowHeight="9072" xr2:uid="{8BF1ADED-5216-4868-94B3-B9751D1DCCB1}"/>
  </bookViews>
  <sheets>
    <sheet name="Sheet1" sheetId="1" r:id="rId1"/>
    <sheet name="fm24_ri4_gros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" i="1" l="1"/>
  <c r="P14" i="1"/>
  <c r="P13" i="1" s="1"/>
  <c r="O14" i="1"/>
  <c r="O13" i="1" s="1"/>
  <c r="N14" i="1"/>
  <c r="N13" i="1" s="1"/>
  <c r="M14" i="1"/>
  <c r="M13" i="1" s="1"/>
  <c r="M4" i="1" l="1"/>
  <c r="M6" i="1"/>
  <c r="M8" i="1"/>
  <c r="M10" i="1"/>
  <c r="M12" i="1"/>
  <c r="N4" i="1"/>
  <c r="N6" i="1"/>
  <c r="N8" i="1"/>
  <c r="N10" i="1"/>
  <c r="N12" i="1"/>
  <c r="O4" i="1"/>
  <c r="O6" i="1"/>
  <c r="O8" i="1"/>
  <c r="O10" i="1"/>
  <c r="O12" i="1"/>
  <c r="P4" i="1"/>
  <c r="P6" i="1"/>
  <c r="P8" i="1"/>
  <c r="P10" i="1"/>
  <c r="P12" i="1"/>
  <c r="M5" i="1"/>
  <c r="M7" i="1"/>
  <c r="M9" i="1"/>
  <c r="M11" i="1"/>
  <c r="N5" i="1"/>
  <c r="N7" i="1"/>
  <c r="N9" i="1"/>
  <c r="N11" i="1"/>
  <c r="O5" i="1"/>
  <c r="O7" i="1"/>
  <c r="O9" i="1"/>
  <c r="O11" i="1"/>
  <c r="P5" i="1"/>
  <c r="P7" i="1"/>
  <c r="P9" i="1"/>
  <c r="P11" i="1"/>
  <c r="S6" i="1" l="1"/>
  <c r="S4" i="1"/>
  <c r="S9" i="1"/>
  <c r="S13" i="1" l="1"/>
  <c r="S12" i="1"/>
  <c r="S8" i="1"/>
  <c r="S5" i="1"/>
  <c r="S11" i="1"/>
  <c r="S7" i="1"/>
  <c r="S10" i="1"/>
</calcChain>
</file>

<file path=xl/sharedStrings.xml><?xml version="1.0" encoding="utf-8"?>
<sst xmlns="http://schemas.openxmlformats.org/spreadsheetml/2006/main" count="40" uniqueCount="22">
  <si>
    <t>event_id</t>
  </si>
  <si>
    <t>output_id</t>
  </si>
  <si>
    <t>sidx</t>
  </si>
  <si>
    <t>loss</t>
  </si>
  <si>
    <t>layer1</t>
  </si>
  <si>
    <t>layer2</t>
  </si>
  <si>
    <t>layer3</t>
  </si>
  <si>
    <t>layer4</t>
  </si>
  <si>
    <t>layer5</t>
  </si>
  <si>
    <t>input</t>
  </si>
  <si>
    <t>net</t>
  </si>
  <si>
    <t>sum</t>
  </si>
  <si>
    <t>cap</t>
  </si>
  <si>
    <t>layer</t>
  </si>
  <si>
    <t>losses before occ cap</t>
  </si>
  <si>
    <t>file_ref</t>
  </si>
  <si>
    <t>fm24_ri3.csv</t>
  </si>
  <si>
    <t>fm24_ri4.csv</t>
  </si>
  <si>
    <t>spreadsheet calculation</t>
  </si>
  <si>
    <t>target result</t>
  </si>
  <si>
    <t>fm24_ri4_gross.csv</t>
  </si>
  <si>
    <t>before occurrence 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</si>
</sst>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3" fontId="1" fillId="0" borderId="0" xfId="0" applyNumberFormat="1" applyFont="1" applyBorder="1"/>
    <xf numFmtId="3" fontId="2" fillId="0" borderId="0" xfId="0" applyNumberFormat="1" applyFont="1" applyBorder="1"/>
    <xf numFmtId="0" fontId="0" fillId="0" borderId="0" xfId="0" applyBorder="1"/>
    <xf numFmtId="3" fontId="3" fillId="0" borderId="0" xfId="0" applyNumberFormat="1" applyFont="1" applyBorder="1"/>
    <xf numFmtId="3" fontId="4" fillId="0" borderId="0" xfId="0" applyNumberFormat="1" applyFont="1" applyBorder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6CFDD-6700-41A7-88CB-871E21630A37}">
  <dimension ref="C1:AC42"/>
  <sheetViews>
    <sheetView tabSelected="1" workbookViewId="0">
      <selection activeCell="A18" sqref="A18"/>
    </sheetView>
  </sheetViews>
  <sheetFormatPr defaultRowHeight="14.4" x14ac:dyDescent="0.3"/>
  <cols>
    <col min="13" max="13" width="10" bestFit="1" customWidth="1"/>
  </cols>
  <sheetData>
    <row r="1" spans="3:20" s="7" customFormat="1" x14ac:dyDescent="0.3">
      <c r="C1" s="7" t="s">
        <v>15</v>
      </c>
      <c r="E1" s="7" t="s">
        <v>16</v>
      </c>
      <c r="M1" s="7" t="s">
        <v>20</v>
      </c>
      <c r="S1" s="7" t="s">
        <v>17</v>
      </c>
    </row>
    <row r="2" spans="3:20" x14ac:dyDescent="0.3">
      <c r="E2" t="s">
        <v>9</v>
      </c>
      <c r="M2" t="s">
        <v>4</v>
      </c>
      <c r="N2" t="s">
        <v>5</v>
      </c>
      <c r="O2" t="s">
        <v>6</v>
      </c>
      <c r="P2" t="s">
        <v>7</v>
      </c>
      <c r="Q2" t="s">
        <v>8</v>
      </c>
      <c r="S2" t="s">
        <v>19</v>
      </c>
    </row>
    <row r="3" spans="3:20" x14ac:dyDescent="0.3">
      <c r="D3" t="s">
        <v>1</v>
      </c>
      <c r="E3" t="s">
        <v>3</v>
      </c>
      <c r="H3" t="s">
        <v>1</v>
      </c>
      <c r="I3" t="s">
        <v>1</v>
      </c>
      <c r="J3" t="s">
        <v>1</v>
      </c>
      <c r="K3" t="s">
        <v>1</v>
      </c>
      <c r="L3" t="s">
        <v>1</v>
      </c>
      <c r="M3" t="s">
        <v>3</v>
      </c>
      <c r="N3" t="s">
        <v>3</v>
      </c>
      <c r="O3" t="s">
        <v>3</v>
      </c>
      <c r="P3" t="s">
        <v>3</v>
      </c>
      <c r="Q3" t="s">
        <v>3</v>
      </c>
      <c r="S3" t="s">
        <v>10</v>
      </c>
      <c r="T3" t="s">
        <v>18</v>
      </c>
    </row>
    <row r="4" spans="3:20" x14ac:dyDescent="0.3">
      <c r="D4">
        <v>1</v>
      </c>
      <c r="E4">
        <v>7211352</v>
      </c>
      <c r="H4">
        <v>1</v>
      </c>
      <c r="I4">
        <v>11</v>
      </c>
      <c r="J4">
        <v>21</v>
      </c>
      <c r="K4">
        <v>31</v>
      </c>
      <c r="L4">
        <v>41</v>
      </c>
      <c r="M4">
        <f>IF(M$15&lt;M$14,M$15,M$14)*_xlfn.IFNA(VLOOKUP(H4,$D$19:$F$42,3,FALSE),0)/M$14</f>
        <v>363405.62353049667</v>
      </c>
      <c r="N4">
        <f>IF(N$15&lt;N$14,N$15,N$14)*_xlfn.IFNA(VLOOKUP(I4,$D$19:$F$42,3,FALSE),0)/N$14</f>
        <v>1220501.2494964416</v>
      </c>
      <c r="O4">
        <f>IF(O$15&lt;O$14,O$15,O$14)*_xlfn.IFNA(VLOOKUP(J4,$D$19:$F$42,3,FALSE),0)/O$14</f>
        <v>1485943.6716524949</v>
      </c>
      <c r="P4">
        <f>IF(P$15&lt;P$14,P$15,P$14)*_xlfn.IFNA(VLOOKUP(K4,$D$19:$F$42,3,FALSE),0)/P$14</f>
        <v>0</v>
      </c>
      <c r="Q4">
        <v>0</v>
      </c>
      <c r="S4">
        <f>MAX(0,E4-SUM(M4:Q4))</f>
        <v>4141501.4553205669</v>
      </c>
      <c r="T4">
        <v>4141501.3830864257</v>
      </c>
    </row>
    <row r="5" spans="3:20" x14ac:dyDescent="0.3">
      <c r="D5">
        <v>2</v>
      </c>
      <c r="E5">
        <v>7211352</v>
      </c>
      <c r="H5">
        <v>2</v>
      </c>
      <c r="I5">
        <v>12</v>
      </c>
      <c r="J5">
        <v>22</v>
      </c>
      <c r="K5">
        <v>32</v>
      </c>
      <c r="L5">
        <v>42</v>
      </c>
      <c r="M5">
        <f>IF(M$15&lt;M$14,M$15,M$14)*_xlfn.IFNA(VLOOKUP(H5,$D$19:$F$42,3,FALSE),0)/M$14</f>
        <v>363405.62353049667</v>
      </c>
      <c r="N5">
        <f>IF(N$15&lt;N$14,N$15,N$14)*_xlfn.IFNA(VLOOKUP(I5,$D$19:$F$42,3,FALSE),0)/N$14</f>
        <v>1220501.2494964416</v>
      </c>
      <c r="O5">
        <f>IF(O$15&lt;O$14,O$15,O$14)*_xlfn.IFNA(VLOOKUP(J5,$D$19:$F$42,3,FALSE),0)/O$14</f>
        <v>1485943.6716524949</v>
      </c>
      <c r="P5">
        <f>IF(P$15&lt;P$14,P$15,P$14)*_xlfn.IFNA(VLOOKUP(K5,$D$19:$F$42,3,FALSE),0)/P$14</f>
        <v>0</v>
      </c>
      <c r="Q5">
        <v>0</v>
      </c>
      <c r="S5">
        <f t="shared" ref="S5:S13" si="0">MAX(0,E5-SUM(M5:Q5))</f>
        <v>4141501.4553205669</v>
      </c>
      <c r="T5">
        <v>4141501.3830864257</v>
      </c>
    </row>
    <row r="6" spans="3:20" x14ac:dyDescent="0.3">
      <c r="D6">
        <v>3</v>
      </c>
      <c r="E6">
        <v>4322058.5</v>
      </c>
      <c r="H6">
        <v>3</v>
      </c>
      <c r="I6">
        <v>13</v>
      </c>
      <c r="J6">
        <v>23</v>
      </c>
      <c r="K6">
        <v>33</v>
      </c>
      <c r="L6">
        <v>43</v>
      </c>
      <c r="M6">
        <f>IF(M$15&lt;M$14,M$15,M$14)*_xlfn.IFNA(VLOOKUP(H6,$D$19:$F$42,3,FALSE),0)/M$14</f>
        <v>363405.62353049667</v>
      </c>
      <c r="N6">
        <f>IF(N$15&lt;N$14,N$15,N$14)*_xlfn.IFNA(VLOOKUP(I6,$D$19:$F$42,3,FALSE),0)/N$14</f>
        <v>944691.75332348584</v>
      </c>
      <c r="O6">
        <f>IF(O$15&lt;O$14,O$15,O$14)*_xlfn.IFNA(VLOOKUP(J6,$D$19:$F$42,3,FALSE),0)/O$14</f>
        <v>0</v>
      </c>
      <c r="P6">
        <f>IF(P$15&lt;P$14,P$15,P$14)*_xlfn.IFNA(VLOOKUP(K6,$D$19:$F$42,3,FALSE),0)/P$14</f>
        <v>0</v>
      </c>
      <c r="Q6">
        <v>0</v>
      </c>
      <c r="S6">
        <f t="shared" si="0"/>
        <v>3013961.1231460175</v>
      </c>
      <c r="T6">
        <v>3013960.8719087653</v>
      </c>
    </row>
    <row r="7" spans="3:20" x14ac:dyDescent="0.3">
      <c r="D7">
        <v>4</v>
      </c>
      <c r="E7">
        <v>1255238.25</v>
      </c>
      <c r="H7">
        <v>4</v>
      </c>
      <c r="I7">
        <v>14</v>
      </c>
      <c r="J7">
        <v>24</v>
      </c>
      <c r="K7">
        <v>34</v>
      </c>
      <c r="L7">
        <v>44</v>
      </c>
      <c r="M7">
        <f>IF(M$15&lt;M$14,M$15,M$14)*_xlfn.IFNA(VLOOKUP(H7,$D$19:$F$42,3,FALSE),0)/M$14</f>
        <v>92755.01175602655</v>
      </c>
      <c r="N7">
        <f>IF(N$15&lt;N$14,N$15,N$14)*_xlfn.IFNA(VLOOKUP(I7,$D$19:$F$42,3,FALSE),0)/N$14</f>
        <v>0</v>
      </c>
      <c r="O7">
        <f>IF(O$15&lt;O$14,O$15,O$14)*_xlfn.IFNA(VLOOKUP(J7,$D$19:$F$42,3,FALSE),0)/O$14</f>
        <v>0</v>
      </c>
      <c r="P7">
        <f>IF(P$15&lt;P$14,P$15,P$14)*_xlfn.IFNA(VLOOKUP(K7,$D$19:$F$42,3,FALSE),0)/P$14</f>
        <v>0</v>
      </c>
      <c r="Q7">
        <v>0</v>
      </c>
      <c r="S7">
        <f t="shared" si="0"/>
        <v>1162483.2382439733</v>
      </c>
      <c r="T7">
        <v>1162483.2382065523</v>
      </c>
    </row>
    <row r="8" spans="3:20" x14ac:dyDescent="0.3">
      <c r="D8">
        <v>5</v>
      </c>
      <c r="E8">
        <v>10387998</v>
      </c>
      <c r="H8">
        <v>5</v>
      </c>
      <c r="I8">
        <v>15</v>
      </c>
      <c r="J8">
        <v>25</v>
      </c>
      <c r="K8">
        <v>35</v>
      </c>
      <c r="L8">
        <v>45</v>
      </c>
      <c r="M8">
        <f>IF(M$15&lt;M$14,M$15,M$14)*_xlfn.IFNA(VLOOKUP(H8,$D$19:$F$42,3,FALSE),0)/M$14</f>
        <v>363405.62353049667</v>
      </c>
      <c r="N8">
        <f>IF(N$15&lt;N$14,N$15,N$14)*_xlfn.IFNA(VLOOKUP(I8,$D$19:$F$42,3,FALSE),0)/N$14</f>
        <v>1220501.2494964416</v>
      </c>
      <c r="O8">
        <f>IF(O$15&lt;O$14,O$15,O$14)*_xlfn.IFNA(VLOOKUP(J8,$D$19:$F$42,3,FALSE),0)/O$14</f>
        <v>3359808.098512799</v>
      </c>
      <c r="P8">
        <f>IF(P$15&lt;P$14,P$15,P$14)*_xlfn.IFNA(VLOOKUP(K8,$D$19:$F$42,3,FALSE),0)/P$14</f>
        <v>387998</v>
      </c>
      <c r="Q8">
        <v>0</v>
      </c>
      <c r="S8">
        <f t="shared" si="0"/>
        <v>5056285.0284602623</v>
      </c>
      <c r="T8">
        <v>5056285.0284901317</v>
      </c>
    </row>
    <row r="9" spans="3:20" x14ac:dyDescent="0.3">
      <c r="D9">
        <v>6</v>
      </c>
      <c r="E9">
        <v>8099999.5</v>
      </c>
      <c r="H9">
        <v>6</v>
      </c>
      <c r="I9">
        <v>16</v>
      </c>
      <c r="J9">
        <v>26</v>
      </c>
      <c r="K9">
        <v>36</v>
      </c>
      <c r="L9">
        <v>46</v>
      </c>
      <c r="M9">
        <f>IF(M$15&lt;M$14,M$15,M$14)*_xlfn.IFNA(VLOOKUP(H9,$D$19:$F$42,3,FALSE),0)/M$14</f>
        <v>363405.62353049667</v>
      </c>
      <c r="N9">
        <f>IF(N$15&lt;N$14,N$15,N$14)*_xlfn.IFNA(VLOOKUP(I9,$D$19:$F$42,3,FALSE),0)/N$14</f>
        <v>1220501.2494964416</v>
      </c>
      <c r="O9">
        <f>IF(O$15&lt;O$14,O$15,O$14)*_xlfn.IFNA(VLOOKUP(J9,$D$19:$F$42,3,FALSE),0)/O$14</f>
        <v>2083080.6850971254</v>
      </c>
      <c r="P9">
        <f>IF(P$15&lt;P$14,P$15,P$14)*_xlfn.IFNA(VLOOKUP(K9,$D$19:$F$42,3,FALSE),0)/P$14</f>
        <v>0</v>
      </c>
      <c r="Q9">
        <v>0</v>
      </c>
      <c r="S9">
        <f t="shared" si="0"/>
        <v>4433011.9418759365</v>
      </c>
      <c r="T9">
        <v>4433012.0989641314</v>
      </c>
    </row>
    <row r="10" spans="3:20" x14ac:dyDescent="0.3">
      <c r="D10">
        <v>7</v>
      </c>
      <c r="E10">
        <v>74242.45</v>
      </c>
      <c r="H10">
        <v>7</v>
      </c>
      <c r="I10">
        <v>17</v>
      </c>
      <c r="J10">
        <v>27</v>
      </c>
      <c r="K10">
        <v>37</v>
      </c>
      <c r="L10">
        <v>47</v>
      </c>
      <c r="M10">
        <f>IF(M$15&lt;M$14,M$15,M$14)*_xlfn.IFNA(VLOOKUP(H10,$D$19:$F$42,3,FALSE),0)/M$14</f>
        <v>0</v>
      </c>
      <c r="N10">
        <f>IF(N$15&lt;N$14,N$15,N$14)*_xlfn.IFNA(VLOOKUP(I10,$D$19:$F$42,3,FALSE),0)/N$14</f>
        <v>0</v>
      </c>
      <c r="O10">
        <f>IF(O$15&lt;O$14,O$15,O$14)*_xlfn.IFNA(VLOOKUP(J10,$D$19:$F$42,3,FALSE),0)/O$14</f>
        <v>0</v>
      </c>
      <c r="P10">
        <f>IF(P$15&lt;P$14,P$15,P$14)*_xlfn.IFNA(VLOOKUP(K10,$D$19:$F$42,3,FALSE),0)/P$14</f>
        <v>0</v>
      </c>
      <c r="Q10">
        <v>0</v>
      </c>
      <c r="S10">
        <f t="shared" si="0"/>
        <v>74242.45</v>
      </c>
      <c r="T10">
        <v>74242.448000000033</v>
      </c>
    </row>
    <row r="11" spans="3:20" x14ac:dyDescent="0.3">
      <c r="D11">
        <v>8</v>
      </c>
      <c r="E11">
        <v>3800000</v>
      </c>
      <c r="H11">
        <v>8</v>
      </c>
      <c r="I11">
        <v>18</v>
      </c>
      <c r="J11">
        <v>28</v>
      </c>
      <c r="K11">
        <v>38</v>
      </c>
      <c r="L11">
        <v>48</v>
      </c>
      <c r="M11">
        <f>IF(M$15&lt;M$14,M$15,M$14)*_xlfn.IFNA(VLOOKUP(H11,$D$19:$F$42,3,FALSE),0)/M$14</f>
        <v>363405.62353049667</v>
      </c>
      <c r="N11">
        <f>IF(N$15&lt;N$14,N$15,N$14)*_xlfn.IFNA(VLOOKUP(I11,$D$19:$F$42,3,FALSE),0)/N$14</f>
        <v>732300.74969786487</v>
      </c>
      <c r="O11">
        <f>IF(O$15&lt;O$14,O$15,O$14)*_xlfn.IFNA(VLOOKUP(J11,$D$19:$F$42,3,FALSE),0)/O$14</f>
        <v>0</v>
      </c>
      <c r="P11">
        <f>IF(P$15&lt;P$14,P$15,P$14)*_xlfn.IFNA(VLOOKUP(K11,$D$19:$F$42,3,FALSE),0)/P$14</f>
        <v>0</v>
      </c>
      <c r="Q11">
        <v>0</v>
      </c>
      <c r="S11">
        <f t="shared" si="0"/>
        <v>2704293.6267716382</v>
      </c>
      <c r="T11">
        <v>2704293.6160695134</v>
      </c>
    </row>
    <row r="12" spans="3:20" x14ac:dyDescent="0.3">
      <c r="D12">
        <v>9</v>
      </c>
      <c r="E12">
        <v>9900000</v>
      </c>
      <c r="H12">
        <v>9</v>
      </c>
      <c r="I12">
        <v>19</v>
      </c>
      <c r="J12">
        <v>29</v>
      </c>
      <c r="K12">
        <v>39</v>
      </c>
      <c r="L12">
        <v>49</v>
      </c>
      <c r="M12">
        <f>IF(M$15&lt;M$14,M$15,M$14)*_xlfn.IFNA(VLOOKUP(H12,$D$19:$F$42,3,FALSE),0)/M$14</f>
        <v>363405.62353049667</v>
      </c>
      <c r="N12">
        <f>IF(N$15&lt;N$14,N$15,N$14)*_xlfn.IFNA(VLOOKUP(I12,$D$19:$F$42,3,FALSE),0)/N$14</f>
        <v>1220501.2494964416</v>
      </c>
      <c r="O12">
        <f>IF(O$15&lt;O$14,O$15,O$14)*_xlfn.IFNA(VLOOKUP(J12,$D$19:$F$42,3,FALSE),0)/O$14</f>
        <v>3292611.9365425431</v>
      </c>
      <c r="P12">
        <f>IF(P$15&lt;P$14,P$15,P$14)*_xlfn.IFNA(VLOOKUP(K12,$D$19:$F$42,3,FALSE),0)/P$14</f>
        <v>0</v>
      </c>
      <c r="Q12">
        <v>0</v>
      </c>
      <c r="S12">
        <f t="shared" si="0"/>
        <v>5023481.1904305182</v>
      </c>
      <c r="T12">
        <v>5023481.1900940258</v>
      </c>
    </row>
    <row r="13" spans="3:20" x14ac:dyDescent="0.3">
      <c r="D13">
        <v>10</v>
      </c>
      <c r="E13">
        <v>9900000</v>
      </c>
      <c r="H13">
        <v>10</v>
      </c>
      <c r="I13">
        <v>20</v>
      </c>
      <c r="J13">
        <v>30</v>
      </c>
      <c r="K13">
        <v>40</v>
      </c>
      <c r="L13">
        <v>50</v>
      </c>
      <c r="M13">
        <f>IF(M$15&lt;M$14,M$15,M$14)*_xlfn.IFNA(VLOOKUP(H13,$D$19:$F$42,3,FALSE),0)/M$14</f>
        <v>363405.62353049667</v>
      </c>
      <c r="N13">
        <f>IF(N$15&lt;N$14,N$15,N$14)*_xlfn.IFNA(VLOOKUP(I13,$D$19:$F$42,3,FALSE),0)/N$14</f>
        <v>1220501.2494964416</v>
      </c>
      <c r="O13">
        <f>IF(O$15&lt;O$14,O$15,O$14)*_xlfn.IFNA(VLOOKUP(J13,$D$19:$F$42,3,FALSE),0)/O$14</f>
        <v>3292611.9365425431</v>
      </c>
      <c r="P13">
        <f>IF(P$15&lt;P$14,P$15,P$14)*_xlfn.IFNA(VLOOKUP(K13,$D$19:$F$42,3,FALSE),0)/P$14</f>
        <v>0</v>
      </c>
      <c r="Q13">
        <v>0</v>
      </c>
      <c r="S13">
        <f t="shared" si="0"/>
        <v>5023481.1904305182</v>
      </c>
      <c r="T13">
        <v>5023481.1900940277</v>
      </c>
    </row>
    <row r="14" spans="3:20" x14ac:dyDescent="0.3">
      <c r="L14" t="s">
        <v>11</v>
      </c>
      <c r="M14">
        <f>SUMIF($G$19:$G$42,M16,$F$19:$F$42)</f>
        <v>4127619.12</v>
      </c>
      <c r="N14">
        <f>SUMIF($G$19:$G$42,N16,$F$19:$F$42)</f>
        <v>19909852.620000001</v>
      </c>
      <c r="O14">
        <f>SUMIF($G$19:$G$42,O16,$F$19:$F$42)</f>
        <v>22322703.5</v>
      </c>
      <c r="P14">
        <f>SUMIF($G$19:$G$42,P16,$F$19:$F$42)</f>
        <v>387998</v>
      </c>
      <c r="Q14">
        <f>SUMIF($G$19:$G$42,Q16,$F$19:$F$42)</f>
        <v>0</v>
      </c>
    </row>
    <row r="15" spans="3:20" x14ac:dyDescent="0.3">
      <c r="L15" t="s">
        <v>12</v>
      </c>
      <c r="M15">
        <v>3000000</v>
      </c>
      <c r="N15">
        <v>9000000</v>
      </c>
      <c r="O15">
        <v>15000000</v>
      </c>
      <c r="P15">
        <v>20000000</v>
      </c>
      <c r="Q15">
        <v>10000000</v>
      </c>
    </row>
    <row r="16" spans="3:20" x14ac:dyDescent="0.3">
      <c r="L16" t="s">
        <v>13</v>
      </c>
      <c r="M16">
        <v>1</v>
      </c>
      <c r="N16">
        <v>2</v>
      </c>
      <c r="O16">
        <v>3</v>
      </c>
      <c r="P16">
        <v>4</v>
      </c>
      <c r="Q16">
        <v>5</v>
      </c>
    </row>
    <row r="17" spans="3:29" x14ac:dyDescent="0.3">
      <c r="C17" t="s">
        <v>14</v>
      </c>
    </row>
    <row r="18" spans="3:29" x14ac:dyDescent="0.3">
      <c r="C18" s="1" t="s">
        <v>0</v>
      </c>
      <c r="D18" s="1" t="s">
        <v>1</v>
      </c>
      <c r="E18" s="1" t="s">
        <v>2</v>
      </c>
      <c r="F18" s="1" t="s">
        <v>3</v>
      </c>
      <c r="G18" s="1" t="s">
        <v>13</v>
      </c>
      <c r="M18" t="s">
        <v>18</v>
      </c>
    </row>
    <row r="19" spans="3:29" x14ac:dyDescent="0.3">
      <c r="C19" s="1">
        <v>1</v>
      </c>
      <c r="D19" s="1">
        <v>1</v>
      </c>
      <c r="E19" s="1">
        <v>1</v>
      </c>
      <c r="F19" s="1">
        <v>500000</v>
      </c>
      <c r="G19" s="1">
        <v>1</v>
      </c>
      <c r="M19">
        <v>363405.62285352178</v>
      </c>
      <c r="N19">
        <v>1220501.2684616079</v>
      </c>
      <c r="O19">
        <v>1485943.5364514184</v>
      </c>
      <c r="P19">
        <v>0</v>
      </c>
      <c r="Q19">
        <v>0</v>
      </c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3:29" x14ac:dyDescent="0.3">
      <c r="C20" s="1">
        <v>1</v>
      </c>
      <c r="D20" s="1">
        <v>2</v>
      </c>
      <c r="E20" s="1">
        <v>1</v>
      </c>
      <c r="F20" s="1">
        <v>500000</v>
      </c>
      <c r="G20" s="1">
        <v>1</v>
      </c>
      <c r="M20">
        <v>363405.62285352178</v>
      </c>
      <c r="N20">
        <v>1220501.2684616079</v>
      </c>
      <c r="O20">
        <v>1485943.5364514184</v>
      </c>
      <c r="P20">
        <v>0</v>
      </c>
      <c r="Q20">
        <v>0</v>
      </c>
    </row>
    <row r="21" spans="3:29" x14ac:dyDescent="0.3">
      <c r="C21" s="1">
        <v>1</v>
      </c>
      <c r="D21" s="1">
        <v>3</v>
      </c>
      <c r="E21" s="1">
        <v>1</v>
      </c>
      <c r="F21" s="1">
        <v>500000</v>
      </c>
      <c r="G21" s="1">
        <v>1</v>
      </c>
      <c r="M21">
        <v>363405.62285352178</v>
      </c>
      <c r="N21">
        <v>944691.62815338676</v>
      </c>
      <c r="O21">
        <v>0</v>
      </c>
      <c r="P21">
        <v>0</v>
      </c>
      <c r="Q21">
        <v>0</v>
      </c>
      <c r="R21" s="2"/>
      <c r="S21" s="3"/>
      <c r="T21" s="4"/>
      <c r="U21" s="2"/>
      <c r="V21" s="2"/>
      <c r="W21" s="2"/>
      <c r="X21" s="2"/>
      <c r="Y21" s="3"/>
      <c r="Z21" s="4"/>
      <c r="AA21" s="2"/>
      <c r="AB21" s="2"/>
      <c r="AC21" s="3"/>
    </row>
    <row r="22" spans="3:29" x14ac:dyDescent="0.3">
      <c r="C22" s="1">
        <v>1</v>
      </c>
      <c r="D22" s="1">
        <v>4</v>
      </c>
      <c r="E22" s="1">
        <v>1</v>
      </c>
      <c r="F22" s="1">
        <v>127619.12</v>
      </c>
      <c r="G22" s="1">
        <v>1</v>
      </c>
      <c r="M22">
        <v>92755.017171825733</v>
      </c>
      <c r="N22">
        <v>0</v>
      </c>
      <c r="O22">
        <v>0</v>
      </c>
      <c r="P22">
        <v>0</v>
      </c>
      <c r="Q22">
        <v>0</v>
      </c>
      <c r="R22" s="2"/>
      <c r="S22" s="3"/>
      <c r="T22" s="4"/>
      <c r="U22" s="2"/>
      <c r="V22" s="2"/>
      <c r="W22" s="2"/>
      <c r="X22" s="2"/>
      <c r="Y22" s="3"/>
      <c r="Z22" s="4"/>
      <c r="AA22" s="2"/>
      <c r="AB22" s="2"/>
      <c r="AC22" s="3"/>
    </row>
    <row r="23" spans="3:29" x14ac:dyDescent="0.3">
      <c r="C23" s="1">
        <v>1</v>
      </c>
      <c r="D23" s="1">
        <v>5</v>
      </c>
      <c r="E23" s="1">
        <v>1</v>
      </c>
      <c r="F23" s="1">
        <v>500000</v>
      </c>
      <c r="G23" s="1">
        <v>1</v>
      </c>
      <c r="M23">
        <v>363405.62285352178</v>
      </c>
      <c r="N23">
        <v>1220501.2684616079</v>
      </c>
      <c r="O23">
        <v>3359808.0801947392</v>
      </c>
      <c r="P23">
        <v>387999.99999999627</v>
      </c>
      <c r="Q23">
        <v>0</v>
      </c>
      <c r="R23" s="5"/>
      <c r="S23" s="5"/>
      <c r="U23" s="5"/>
      <c r="V23" s="5"/>
      <c r="W23" s="5"/>
      <c r="X23" s="5"/>
      <c r="Y23" s="5"/>
      <c r="AA23" s="5"/>
      <c r="AB23" s="5"/>
      <c r="AC23" s="5"/>
    </row>
    <row r="24" spans="3:29" x14ac:dyDescent="0.3">
      <c r="C24" s="1">
        <v>1</v>
      </c>
      <c r="D24" s="1">
        <v>6</v>
      </c>
      <c r="E24" s="1">
        <v>1</v>
      </c>
      <c r="F24" s="1">
        <v>500000</v>
      </c>
      <c r="G24" s="1">
        <v>1</v>
      </c>
      <c r="M24">
        <v>363405.62285352178</v>
      </c>
      <c r="N24">
        <v>1220501.2684616079</v>
      </c>
      <c r="O24">
        <v>2083081.0097207383</v>
      </c>
      <c r="P24">
        <v>0</v>
      </c>
      <c r="Q24">
        <v>0</v>
      </c>
      <c r="R24" s="2"/>
      <c r="S24" s="3"/>
      <c r="T24" s="4"/>
      <c r="U24" s="2"/>
      <c r="V24" s="2"/>
      <c r="W24" s="2"/>
      <c r="X24" s="2"/>
      <c r="Y24" s="3"/>
      <c r="Z24" s="4"/>
      <c r="AA24" s="2"/>
      <c r="AB24" s="2"/>
      <c r="AC24" s="3"/>
    </row>
    <row r="25" spans="3:29" x14ac:dyDescent="0.3">
      <c r="C25" s="1">
        <v>1</v>
      </c>
      <c r="D25" s="1">
        <v>8</v>
      </c>
      <c r="E25" s="1">
        <v>1</v>
      </c>
      <c r="F25" s="1">
        <v>500000</v>
      </c>
      <c r="G25" s="1">
        <v>1</v>
      </c>
      <c r="M25">
        <v>0</v>
      </c>
      <c r="N25">
        <v>0</v>
      </c>
      <c r="O25">
        <v>0</v>
      </c>
      <c r="P25">
        <v>0</v>
      </c>
      <c r="Q25">
        <v>0</v>
      </c>
      <c r="R25" s="2"/>
      <c r="S25" s="3"/>
      <c r="T25" s="4"/>
      <c r="U25" s="2"/>
      <c r="V25" s="2"/>
      <c r="W25" s="2"/>
      <c r="X25" s="2"/>
      <c r="Y25" s="3"/>
      <c r="Z25" s="4"/>
      <c r="AA25" s="2"/>
      <c r="AB25" s="2"/>
      <c r="AC25" s="3"/>
    </row>
    <row r="26" spans="3:29" x14ac:dyDescent="0.3">
      <c r="C26" s="1">
        <v>1</v>
      </c>
      <c r="D26" s="1">
        <v>9</v>
      </c>
      <c r="E26" s="1">
        <v>1</v>
      </c>
      <c r="F26" s="1">
        <v>500000</v>
      </c>
      <c r="G26" s="1">
        <v>1</v>
      </c>
      <c r="M26">
        <v>363405.62285352178</v>
      </c>
      <c r="N26">
        <v>732300.76107696479</v>
      </c>
      <c r="O26">
        <v>0</v>
      </c>
      <c r="P26">
        <v>0</v>
      </c>
      <c r="Q26">
        <v>0</v>
      </c>
      <c r="R26" s="2"/>
      <c r="S26" s="3"/>
      <c r="T26" s="4"/>
      <c r="U26" s="2"/>
      <c r="V26" s="2"/>
      <c r="W26" s="2"/>
      <c r="X26" s="2"/>
      <c r="Y26" s="3"/>
      <c r="Z26" s="4"/>
      <c r="AA26" s="2"/>
      <c r="AB26" s="2"/>
      <c r="AC26" s="3"/>
    </row>
    <row r="27" spans="3:29" x14ac:dyDescent="0.3">
      <c r="C27" s="1">
        <v>1</v>
      </c>
      <c r="D27" s="1">
        <v>10</v>
      </c>
      <c r="E27" s="1">
        <v>1</v>
      </c>
      <c r="F27" s="1">
        <v>500000</v>
      </c>
      <c r="G27" s="1">
        <v>1</v>
      </c>
      <c r="M27">
        <v>363405.62285352178</v>
      </c>
      <c r="N27">
        <v>1220501.2684616079</v>
      </c>
      <c r="O27">
        <v>3292611.9185908418</v>
      </c>
      <c r="P27">
        <v>0</v>
      </c>
      <c r="Q27">
        <v>0</v>
      </c>
    </row>
    <row r="28" spans="3:29" x14ac:dyDescent="0.3">
      <c r="C28" s="1">
        <v>1</v>
      </c>
      <c r="D28" s="1">
        <v>11</v>
      </c>
      <c r="E28" s="1">
        <v>1</v>
      </c>
      <c r="F28" s="1">
        <v>2700000</v>
      </c>
      <c r="G28" s="1">
        <v>2</v>
      </c>
      <c r="M28">
        <v>363405.62285352178</v>
      </c>
      <c r="N28">
        <v>1220501.2684616079</v>
      </c>
      <c r="O28">
        <v>3292611.9185908441</v>
      </c>
      <c r="P28">
        <v>0</v>
      </c>
      <c r="Q28">
        <v>0</v>
      </c>
    </row>
    <row r="29" spans="3:29" x14ac:dyDescent="0.3">
      <c r="C29" s="1">
        <v>1</v>
      </c>
      <c r="D29" s="1">
        <v>12</v>
      </c>
      <c r="E29" s="1">
        <v>1</v>
      </c>
      <c r="F29" s="1">
        <v>2700000</v>
      </c>
      <c r="G29" s="1">
        <v>2</v>
      </c>
    </row>
    <row r="30" spans="3:29" x14ac:dyDescent="0.3">
      <c r="C30" s="1">
        <v>1</v>
      </c>
      <c r="D30" s="1">
        <v>13</v>
      </c>
      <c r="E30" s="1">
        <v>1</v>
      </c>
      <c r="F30" s="1">
        <v>2089852.62</v>
      </c>
      <c r="G30" s="1">
        <v>2</v>
      </c>
    </row>
    <row r="31" spans="3:29" x14ac:dyDescent="0.3">
      <c r="C31" s="1">
        <v>1</v>
      </c>
      <c r="D31" s="1">
        <v>15</v>
      </c>
      <c r="E31" s="1">
        <v>1</v>
      </c>
      <c r="F31" s="1">
        <v>2700000</v>
      </c>
      <c r="G31" s="1">
        <v>2</v>
      </c>
    </row>
    <row r="32" spans="3:29" x14ac:dyDescent="0.3">
      <c r="C32" s="1">
        <v>1</v>
      </c>
      <c r="D32" s="1">
        <v>16</v>
      </c>
      <c r="E32" s="1">
        <v>1</v>
      </c>
      <c r="F32" s="1">
        <v>2700000</v>
      </c>
      <c r="G32" s="1">
        <v>2</v>
      </c>
    </row>
    <row r="33" spans="3:7" x14ac:dyDescent="0.3">
      <c r="C33" s="1">
        <v>1</v>
      </c>
      <c r="D33" s="1">
        <v>18</v>
      </c>
      <c r="E33" s="1">
        <v>1</v>
      </c>
      <c r="F33" s="1">
        <v>1620000</v>
      </c>
      <c r="G33" s="1">
        <v>2</v>
      </c>
    </row>
    <row r="34" spans="3:7" x14ac:dyDescent="0.3">
      <c r="C34" s="1">
        <v>1</v>
      </c>
      <c r="D34" s="1">
        <v>19</v>
      </c>
      <c r="E34" s="1">
        <v>1</v>
      </c>
      <c r="F34" s="1">
        <v>2700000</v>
      </c>
      <c r="G34" s="1">
        <v>2</v>
      </c>
    </row>
    <row r="35" spans="3:7" x14ac:dyDescent="0.3">
      <c r="C35" s="1">
        <v>1</v>
      </c>
      <c r="D35" s="1">
        <v>20</v>
      </c>
      <c r="E35" s="1">
        <v>1</v>
      </c>
      <c r="F35" s="1">
        <v>2700000</v>
      </c>
      <c r="G35" s="1">
        <v>2</v>
      </c>
    </row>
    <row r="36" spans="3:7" x14ac:dyDescent="0.3">
      <c r="C36" s="1">
        <v>1</v>
      </c>
      <c r="D36" s="1">
        <v>21</v>
      </c>
      <c r="E36" s="1">
        <v>1</v>
      </c>
      <c r="F36" s="1">
        <v>2211352</v>
      </c>
      <c r="G36" s="1">
        <v>3</v>
      </c>
    </row>
    <row r="37" spans="3:7" x14ac:dyDescent="0.3">
      <c r="C37" s="1">
        <v>1</v>
      </c>
      <c r="D37" s="1">
        <v>22</v>
      </c>
      <c r="E37" s="1">
        <v>1</v>
      </c>
      <c r="F37" s="1">
        <v>2211352</v>
      </c>
      <c r="G37" s="1">
        <v>3</v>
      </c>
    </row>
    <row r="38" spans="3:7" x14ac:dyDescent="0.3">
      <c r="C38" s="1">
        <v>1</v>
      </c>
      <c r="D38" s="1">
        <v>25</v>
      </c>
      <c r="E38" s="1">
        <v>1</v>
      </c>
      <c r="F38" s="1">
        <v>5000000</v>
      </c>
      <c r="G38" s="1">
        <v>3</v>
      </c>
    </row>
    <row r="39" spans="3:7" x14ac:dyDescent="0.3">
      <c r="C39" s="1">
        <v>1</v>
      </c>
      <c r="D39" s="1">
        <v>26</v>
      </c>
      <c r="E39" s="1">
        <v>1</v>
      </c>
      <c r="F39" s="1">
        <v>3099999.5</v>
      </c>
      <c r="G39" s="1">
        <v>3</v>
      </c>
    </row>
    <row r="40" spans="3:7" x14ac:dyDescent="0.3">
      <c r="C40" s="1">
        <v>1</v>
      </c>
      <c r="D40" s="1">
        <v>29</v>
      </c>
      <c r="E40" s="1">
        <v>1</v>
      </c>
      <c r="F40" s="1">
        <v>4900000</v>
      </c>
      <c r="G40" s="1">
        <v>3</v>
      </c>
    </row>
    <row r="41" spans="3:7" x14ac:dyDescent="0.3">
      <c r="C41" s="1">
        <v>1</v>
      </c>
      <c r="D41" s="1">
        <v>30</v>
      </c>
      <c r="E41" s="1">
        <v>1</v>
      </c>
      <c r="F41" s="1">
        <v>4900000</v>
      </c>
      <c r="G41" s="1">
        <v>3</v>
      </c>
    </row>
    <row r="42" spans="3:7" x14ac:dyDescent="0.3">
      <c r="C42" s="1">
        <v>1</v>
      </c>
      <c r="D42" s="1">
        <v>35</v>
      </c>
      <c r="E42" s="1">
        <v>1</v>
      </c>
      <c r="F42" s="1">
        <v>387998</v>
      </c>
      <c r="G42" s="1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CF62-1831-42BE-AB71-F3E3F10BF2FC}">
  <dimension ref="A1:F95"/>
  <sheetViews>
    <sheetView workbookViewId="0">
      <selection activeCell="F3" sqref="F3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>
        <v>1</v>
      </c>
      <c r="B2">
        <v>1</v>
      </c>
      <c r="C2">
        <v>-3</v>
      </c>
      <c r="D2">
        <v>500000</v>
      </c>
      <c r="F2" t="s">
        <v>21</v>
      </c>
    </row>
    <row r="3" spans="1:6" x14ac:dyDescent="0.3">
      <c r="A3">
        <v>1</v>
      </c>
      <c r="B3">
        <v>1</v>
      </c>
      <c r="C3">
        <v>-1</v>
      </c>
      <c r="D3">
        <v>0</v>
      </c>
    </row>
    <row r="4" spans="1:6" x14ac:dyDescent="0.3">
      <c r="A4" s="1">
        <v>1</v>
      </c>
      <c r="B4" s="1">
        <v>1</v>
      </c>
      <c r="C4" s="1">
        <v>1</v>
      </c>
      <c r="D4" s="1">
        <v>500000</v>
      </c>
    </row>
    <row r="5" spans="1:6" x14ac:dyDescent="0.3">
      <c r="A5">
        <v>1</v>
      </c>
      <c r="B5">
        <v>2</v>
      </c>
      <c r="C5">
        <v>-3</v>
      </c>
      <c r="D5">
        <v>500000</v>
      </c>
    </row>
    <row r="6" spans="1:6" x14ac:dyDescent="0.3">
      <c r="A6">
        <v>1</v>
      </c>
      <c r="B6">
        <v>2</v>
      </c>
      <c r="C6">
        <v>-1</v>
      </c>
      <c r="D6">
        <v>0</v>
      </c>
    </row>
    <row r="7" spans="1:6" x14ac:dyDescent="0.3">
      <c r="A7" s="1">
        <v>1</v>
      </c>
      <c r="B7" s="1">
        <v>2</v>
      </c>
      <c r="C7" s="1">
        <v>1</v>
      </c>
      <c r="D7" s="1">
        <v>500000</v>
      </c>
    </row>
    <row r="8" spans="1:6" x14ac:dyDescent="0.3">
      <c r="A8">
        <v>1</v>
      </c>
      <c r="B8">
        <v>3</v>
      </c>
      <c r="C8">
        <v>-3</v>
      </c>
      <c r="D8">
        <v>500000</v>
      </c>
    </row>
    <row r="9" spans="1:6" x14ac:dyDescent="0.3">
      <c r="A9">
        <v>1</v>
      </c>
      <c r="B9">
        <v>3</v>
      </c>
      <c r="C9">
        <v>-1</v>
      </c>
      <c r="D9">
        <v>0</v>
      </c>
    </row>
    <row r="10" spans="1:6" x14ac:dyDescent="0.3">
      <c r="A10" s="1">
        <v>1</v>
      </c>
      <c r="B10" s="1">
        <v>3</v>
      </c>
      <c r="C10" s="1">
        <v>1</v>
      </c>
      <c r="D10" s="1">
        <v>500000</v>
      </c>
    </row>
    <row r="11" spans="1:6" x14ac:dyDescent="0.3">
      <c r="A11">
        <v>1</v>
      </c>
      <c r="B11">
        <v>4</v>
      </c>
      <c r="C11">
        <v>-3</v>
      </c>
      <c r="D11">
        <v>127666.88</v>
      </c>
    </row>
    <row r="12" spans="1:6" x14ac:dyDescent="0.3">
      <c r="A12">
        <v>1</v>
      </c>
      <c r="B12">
        <v>4</v>
      </c>
      <c r="C12">
        <v>-1</v>
      </c>
      <c r="D12">
        <v>0</v>
      </c>
    </row>
    <row r="13" spans="1:6" x14ac:dyDescent="0.3">
      <c r="A13" s="1">
        <v>1</v>
      </c>
      <c r="B13" s="1">
        <v>4</v>
      </c>
      <c r="C13" s="1">
        <v>1</v>
      </c>
      <c r="D13" s="1">
        <v>127619.12</v>
      </c>
    </row>
    <row r="14" spans="1:6" x14ac:dyDescent="0.3">
      <c r="A14">
        <v>1</v>
      </c>
      <c r="B14">
        <v>5</v>
      </c>
      <c r="C14">
        <v>-3</v>
      </c>
      <c r="D14">
        <v>500000</v>
      </c>
    </row>
    <row r="15" spans="1:6" x14ac:dyDescent="0.3">
      <c r="A15">
        <v>1</v>
      </c>
      <c r="B15">
        <v>5</v>
      </c>
      <c r="C15">
        <v>-1</v>
      </c>
      <c r="D15">
        <v>0</v>
      </c>
    </row>
    <row r="16" spans="1:6" x14ac:dyDescent="0.3">
      <c r="A16" s="1">
        <v>1</v>
      </c>
      <c r="B16" s="1">
        <v>5</v>
      </c>
      <c r="C16" s="1">
        <v>1</v>
      </c>
      <c r="D16" s="1">
        <v>500000</v>
      </c>
    </row>
    <row r="17" spans="1:4" x14ac:dyDescent="0.3">
      <c r="A17">
        <v>1</v>
      </c>
      <c r="B17">
        <v>6</v>
      </c>
      <c r="C17">
        <v>-3</v>
      </c>
      <c r="D17">
        <v>500000</v>
      </c>
    </row>
    <row r="18" spans="1:4" x14ac:dyDescent="0.3">
      <c r="A18">
        <v>1</v>
      </c>
      <c r="B18">
        <v>6</v>
      </c>
      <c r="C18">
        <v>-1</v>
      </c>
      <c r="D18">
        <v>0</v>
      </c>
    </row>
    <row r="19" spans="1:4" x14ac:dyDescent="0.3">
      <c r="A19" s="1">
        <v>1</v>
      </c>
      <c r="B19" s="1">
        <v>6</v>
      </c>
      <c r="C19" s="1">
        <v>1</v>
      </c>
      <c r="D19" s="1">
        <v>500000</v>
      </c>
    </row>
    <row r="20" spans="1:4" x14ac:dyDescent="0.3">
      <c r="A20">
        <v>1</v>
      </c>
      <c r="B20">
        <v>7</v>
      </c>
      <c r="C20">
        <v>-3</v>
      </c>
      <c r="D20">
        <v>0</v>
      </c>
    </row>
    <row r="21" spans="1:4" x14ac:dyDescent="0.3">
      <c r="A21">
        <v>1</v>
      </c>
      <c r="B21">
        <v>7</v>
      </c>
      <c r="C21">
        <v>-1</v>
      </c>
      <c r="D21">
        <v>0</v>
      </c>
    </row>
    <row r="22" spans="1:4" x14ac:dyDescent="0.3">
      <c r="A22">
        <v>1</v>
      </c>
      <c r="B22">
        <v>8</v>
      </c>
      <c r="C22">
        <v>-3</v>
      </c>
      <c r="D22">
        <v>500000</v>
      </c>
    </row>
    <row r="23" spans="1:4" x14ac:dyDescent="0.3">
      <c r="A23">
        <v>1</v>
      </c>
      <c r="B23">
        <v>8</v>
      </c>
      <c r="C23">
        <v>-1</v>
      </c>
      <c r="D23">
        <v>0</v>
      </c>
    </row>
    <row r="24" spans="1:4" x14ac:dyDescent="0.3">
      <c r="A24" s="1">
        <v>1</v>
      </c>
      <c r="B24" s="1">
        <v>8</v>
      </c>
      <c r="C24" s="1">
        <v>1</v>
      </c>
      <c r="D24" s="1">
        <v>500000</v>
      </c>
    </row>
    <row r="25" spans="1:4" x14ac:dyDescent="0.3">
      <c r="A25">
        <v>1</v>
      </c>
      <c r="B25">
        <v>9</v>
      </c>
      <c r="C25">
        <v>-3</v>
      </c>
      <c r="D25">
        <v>500000</v>
      </c>
    </row>
    <row r="26" spans="1:4" x14ac:dyDescent="0.3">
      <c r="A26">
        <v>1</v>
      </c>
      <c r="B26">
        <v>9</v>
      </c>
      <c r="C26">
        <v>-1</v>
      </c>
      <c r="D26">
        <v>0</v>
      </c>
    </row>
    <row r="27" spans="1:4" x14ac:dyDescent="0.3">
      <c r="A27" s="1">
        <v>1</v>
      </c>
      <c r="B27" s="1">
        <v>9</v>
      </c>
      <c r="C27" s="1">
        <v>1</v>
      </c>
      <c r="D27" s="1">
        <v>500000</v>
      </c>
    </row>
    <row r="28" spans="1:4" x14ac:dyDescent="0.3">
      <c r="A28">
        <v>1</v>
      </c>
      <c r="B28">
        <v>10</v>
      </c>
      <c r="C28">
        <v>-3</v>
      </c>
      <c r="D28">
        <v>500000</v>
      </c>
    </row>
    <row r="29" spans="1:4" x14ac:dyDescent="0.3">
      <c r="A29">
        <v>1</v>
      </c>
      <c r="B29">
        <v>10</v>
      </c>
      <c r="C29">
        <v>-1</v>
      </c>
      <c r="D29">
        <v>0</v>
      </c>
    </row>
    <row r="30" spans="1:4" x14ac:dyDescent="0.3">
      <c r="A30" s="1">
        <v>1</v>
      </c>
      <c r="B30" s="1">
        <v>10</v>
      </c>
      <c r="C30" s="1">
        <v>1</v>
      </c>
      <c r="D30" s="1">
        <v>500000</v>
      </c>
    </row>
    <row r="31" spans="1:4" x14ac:dyDescent="0.3">
      <c r="A31">
        <v>1</v>
      </c>
      <c r="B31">
        <v>11</v>
      </c>
      <c r="C31">
        <v>-3</v>
      </c>
      <c r="D31">
        <v>2700000</v>
      </c>
    </row>
    <row r="32" spans="1:4" x14ac:dyDescent="0.3">
      <c r="A32">
        <v>1</v>
      </c>
      <c r="B32">
        <v>11</v>
      </c>
      <c r="C32">
        <v>-1</v>
      </c>
      <c r="D32">
        <v>0</v>
      </c>
    </row>
    <row r="33" spans="1:4" x14ac:dyDescent="0.3">
      <c r="A33" s="1">
        <v>1</v>
      </c>
      <c r="B33" s="1">
        <v>11</v>
      </c>
      <c r="C33" s="1">
        <v>1</v>
      </c>
      <c r="D33" s="1">
        <v>2700000</v>
      </c>
    </row>
    <row r="34" spans="1:4" x14ac:dyDescent="0.3">
      <c r="A34">
        <v>1</v>
      </c>
      <c r="B34">
        <v>12</v>
      </c>
      <c r="C34">
        <v>-3</v>
      </c>
      <c r="D34">
        <v>2700000</v>
      </c>
    </row>
    <row r="35" spans="1:4" x14ac:dyDescent="0.3">
      <c r="A35">
        <v>1</v>
      </c>
      <c r="B35">
        <v>12</v>
      </c>
      <c r="C35">
        <v>-1</v>
      </c>
      <c r="D35">
        <v>0</v>
      </c>
    </row>
    <row r="36" spans="1:4" x14ac:dyDescent="0.3">
      <c r="A36" s="1">
        <v>1</v>
      </c>
      <c r="B36" s="1">
        <v>12</v>
      </c>
      <c r="C36" s="1">
        <v>1</v>
      </c>
      <c r="D36" s="1">
        <v>2700000</v>
      </c>
    </row>
    <row r="37" spans="1:4" x14ac:dyDescent="0.3">
      <c r="A37">
        <v>1</v>
      </c>
      <c r="B37">
        <v>13</v>
      </c>
      <c r="C37">
        <v>-3</v>
      </c>
      <c r="D37">
        <v>2089861.1200000001</v>
      </c>
    </row>
    <row r="38" spans="1:4" x14ac:dyDescent="0.3">
      <c r="A38">
        <v>1</v>
      </c>
      <c r="B38">
        <v>13</v>
      </c>
      <c r="C38">
        <v>-1</v>
      </c>
      <c r="D38">
        <v>0</v>
      </c>
    </row>
    <row r="39" spans="1:4" x14ac:dyDescent="0.3">
      <c r="A39" s="1">
        <v>1</v>
      </c>
      <c r="B39" s="1">
        <v>13</v>
      </c>
      <c r="C39" s="1">
        <v>1</v>
      </c>
      <c r="D39" s="1">
        <v>2089852.62</v>
      </c>
    </row>
    <row r="40" spans="1:4" x14ac:dyDescent="0.3">
      <c r="A40">
        <v>1</v>
      </c>
      <c r="B40">
        <v>14</v>
      </c>
      <c r="C40">
        <v>-3</v>
      </c>
      <c r="D40">
        <v>0</v>
      </c>
    </row>
    <row r="41" spans="1:4" x14ac:dyDescent="0.3">
      <c r="A41">
        <v>1</v>
      </c>
      <c r="B41">
        <v>14</v>
      </c>
      <c r="C41">
        <v>-1</v>
      </c>
      <c r="D41">
        <v>0</v>
      </c>
    </row>
    <row r="42" spans="1:4" x14ac:dyDescent="0.3">
      <c r="A42">
        <v>1</v>
      </c>
      <c r="B42">
        <v>15</v>
      </c>
      <c r="C42">
        <v>-3</v>
      </c>
      <c r="D42">
        <v>2700000</v>
      </c>
    </row>
    <row r="43" spans="1:4" x14ac:dyDescent="0.3">
      <c r="A43">
        <v>1</v>
      </c>
      <c r="B43">
        <v>15</v>
      </c>
      <c r="C43">
        <v>-1</v>
      </c>
      <c r="D43">
        <v>0</v>
      </c>
    </row>
    <row r="44" spans="1:4" x14ac:dyDescent="0.3">
      <c r="A44" s="1">
        <v>1</v>
      </c>
      <c r="B44" s="1">
        <v>15</v>
      </c>
      <c r="C44" s="1">
        <v>1</v>
      </c>
      <c r="D44" s="1">
        <v>2700000</v>
      </c>
    </row>
    <row r="45" spans="1:4" x14ac:dyDescent="0.3">
      <c r="A45">
        <v>1</v>
      </c>
      <c r="B45">
        <v>16</v>
      </c>
      <c r="C45">
        <v>-3</v>
      </c>
      <c r="D45">
        <v>2700000</v>
      </c>
    </row>
    <row r="46" spans="1:4" x14ac:dyDescent="0.3">
      <c r="A46">
        <v>1</v>
      </c>
      <c r="B46">
        <v>16</v>
      </c>
      <c r="C46">
        <v>-1</v>
      </c>
      <c r="D46">
        <v>0</v>
      </c>
    </row>
    <row r="47" spans="1:4" x14ac:dyDescent="0.3">
      <c r="A47" s="1">
        <v>1</v>
      </c>
      <c r="B47" s="1">
        <v>16</v>
      </c>
      <c r="C47" s="1">
        <v>1</v>
      </c>
      <c r="D47" s="1">
        <v>2700000</v>
      </c>
    </row>
    <row r="48" spans="1:4" x14ac:dyDescent="0.3">
      <c r="A48">
        <v>1</v>
      </c>
      <c r="B48">
        <v>17</v>
      </c>
      <c r="C48">
        <v>-3</v>
      </c>
      <c r="D48">
        <v>0</v>
      </c>
    </row>
    <row r="49" spans="1:4" x14ac:dyDescent="0.3">
      <c r="A49">
        <v>1</v>
      </c>
      <c r="B49">
        <v>17</v>
      </c>
      <c r="C49">
        <v>-1</v>
      </c>
      <c r="D49">
        <v>0</v>
      </c>
    </row>
    <row r="50" spans="1:4" x14ac:dyDescent="0.3">
      <c r="A50">
        <v>1</v>
      </c>
      <c r="B50">
        <v>18</v>
      </c>
      <c r="C50">
        <v>-3</v>
      </c>
      <c r="D50">
        <v>2700000</v>
      </c>
    </row>
    <row r="51" spans="1:4" x14ac:dyDescent="0.3">
      <c r="A51">
        <v>1</v>
      </c>
      <c r="B51">
        <v>18</v>
      </c>
      <c r="C51">
        <v>-1</v>
      </c>
      <c r="D51">
        <v>0</v>
      </c>
    </row>
    <row r="52" spans="1:4" x14ac:dyDescent="0.3">
      <c r="A52" s="1">
        <v>1</v>
      </c>
      <c r="B52" s="1">
        <v>18</v>
      </c>
      <c r="C52" s="1">
        <v>1</v>
      </c>
      <c r="D52" s="1">
        <v>1620000</v>
      </c>
    </row>
    <row r="53" spans="1:4" x14ac:dyDescent="0.3">
      <c r="A53">
        <v>1</v>
      </c>
      <c r="B53">
        <v>19</v>
      </c>
      <c r="C53">
        <v>-3</v>
      </c>
      <c r="D53">
        <v>2700000</v>
      </c>
    </row>
    <row r="54" spans="1:4" x14ac:dyDescent="0.3">
      <c r="A54">
        <v>1</v>
      </c>
      <c r="B54">
        <v>19</v>
      </c>
      <c r="C54">
        <v>-1</v>
      </c>
      <c r="D54">
        <v>0</v>
      </c>
    </row>
    <row r="55" spans="1:4" x14ac:dyDescent="0.3">
      <c r="A55" s="1">
        <v>1</v>
      </c>
      <c r="B55" s="1">
        <v>19</v>
      </c>
      <c r="C55" s="1">
        <v>1</v>
      </c>
      <c r="D55" s="1">
        <v>2700000</v>
      </c>
    </row>
    <row r="56" spans="1:4" x14ac:dyDescent="0.3">
      <c r="A56">
        <v>1</v>
      </c>
      <c r="B56">
        <v>20</v>
      </c>
      <c r="C56">
        <v>-3</v>
      </c>
      <c r="D56">
        <v>2700000</v>
      </c>
    </row>
    <row r="57" spans="1:4" x14ac:dyDescent="0.3">
      <c r="A57">
        <v>1</v>
      </c>
      <c r="B57">
        <v>20</v>
      </c>
      <c r="C57">
        <v>-1</v>
      </c>
      <c r="D57">
        <v>0</v>
      </c>
    </row>
    <row r="58" spans="1:4" x14ac:dyDescent="0.3">
      <c r="A58" s="1">
        <v>1</v>
      </c>
      <c r="B58" s="1">
        <v>20</v>
      </c>
      <c r="C58" s="1">
        <v>1</v>
      </c>
      <c r="D58" s="1">
        <v>2700000</v>
      </c>
    </row>
    <row r="59" spans="1:4" x14ac:dyDescent="0.3">
      <c r="A59">
        <v>1</v>
      </c>
      <c r="B59">
        <v>21</v>
      </c>
      <c r="C59">
        <v>-3</v>
      </c>
      <c r="D59">
        <v>2211299</v>
      </c>
    </row>
    <row r="60" spans="1:4" x14ac:dyDescent="0.3">
      <c r="A60">
        <v>1</v>
      </c>
      <c r="B60">
        <v>21</v>
      </c>
      <c r="C60">
        <v>-1</v>
      </c>
      <c r="D60">
        <v>0</v>
      </c>
    </row>
    <row r="61" spans="1:4" x14ac:dyDescent="0.3">
      <c r="A61" s="1">
        <v>1</v>
      </c>
      <c r="B61" s="1">
        <v>21</v>
      </c>
      <c r="C61" s="1">
        <v>1</v>
      </c>
      <c r="D61" s="1">
        <v>2211352</v>
      </c>
    </row>
    <row r="62" spans="1:4" x14ac:dyDescent="0.3">
      <c r="A62">
        <v>1</v>
      </c>
      <c r="B62">
        <v>22</v>
      </c>
      <c r="C62">
        <v>-3</v>
      </c>
      <c r="D62">
        <v>2211299</v>
      </c>
    </row>
    <row r="63" spans="1:4" x14ac:dyDescent="0.3">
      <c r="A63">
        <v>1</v>
      </c>
      <c r="B63">
        <v>22</v>
      </c>
      <c r="C63">
        <v>-1</v>
      </c>
      <c r="D63">
        <v>0</v>
      </c>
    </row>
    <row r="64" spans="1:4" x14ac:dyDescent="0.3">
      <c r="A64" s="1">
        <v>1</v>
      </c>
      <c r="B64" s="1">
        <v>22</v>
      </c>
      <c r="C64" s="1">
        <v>1</v>
      </c>
      <c r="D64" s="1">
        <v>2211352</v>
      </c>
    </row>
    <row r="65" spans="1:4" x14ac:dyDescent="0.3">
      <c r="A65">
        <v>1</v>
      </c>
      <c r="B65">
        <v>23</v>
      </c>
      <c r="C65">
        <v>-3</v>
      </c>
      <c r="D65">
        <v>0</v>
      </c>
    </row>
    <row r="66" spans="1:4" x14ac:dyDescent="0.3">
      <c r="A66">
        <v>1</v>
      </c>
      <c r="B66">
        <v>23</v>
      </c>
      <c r="C66">
        <v>-1</v>
      </c>
      <c r="D66">
        <v>0</v>
      </c>
    </row>
    <row r="67" spans="1:4" x14ac:dyDescent="0.3">
      <c r="A67">
        <v>1</v>
      </c>
      <c r="B67">
        <v>24</v>
      </c>
      <c r="C67">
        <v>-3</v>
      </c>
      <c r="D67">
        <v>0</v>
      </c>
    </row>
    <row r="68" spans="1:4" x14ac:dyDescent="0.3">
      <c r="A68">
        <v>1</v>
      </c>
      <c r="B68">
        <v>24</v>
      </c>
      <c r="C68">
        <v>-1</v>
      </c>
      <c r="D68">
        <v>0</v>
      </c>
    </row>
    <row r="69" spans="1:4" x14ac:dyDescent="0.3">
      <c r="A69">
        <v>1</v>
      </c>
      <c r="B69">
        <v>25</v>
      </c>
      <c r="C69">
        <v>-3</v>
      </c>
      <c r="D69">
        <v>5000000</v>
      </c>
    </row>
    <row r="70" spans="1:4" x14ac:dyDescent="0.3">
      <c r="A70">
        <v>1</v>
      </c>
      <c r="B70">
        <v>25</v>
      </c>
      <c r="C70">
        <v>-1</v>
      </c>
      <c r="D70">
        <v>0</v>
      </c>
    </row>
    <row r="71" spans="1:4" x14ac:dyDescent="0.3">
      <c r="A71" s="1">
        <v>1</v>
      </c>
      <c r="B71" s="1">
        <v>25</v>
      </c>
      <c r="C71" s="1">
        <v>1</v>
      </c>
      <c r="D71" s="1">
        <v>5000000</v>
      </c>
    </row>
    <row r="72" spans="1:4" x14ac:dyDescent="0.3">
      <c r="A72">
        <v>1</v>
      </c>
      <c r="B72">
        <v>26</v>
      </c>
      <c r="C72">
        <v>-3</v>
      </c>
      <c r="D72">
        <v>5000000</v>
      </c>
    </row>
    <row r="73" spans="1:4" x14ac:dyDescent="0.3">
      <c r="A73">
        <v>1</v>
      </c>
      <c r="B73">
        <v>26</v>
      </c>
      <c r="C73">
        <v>-1</v>
      </c>
      <c r="D73">
        <v>0</v>
      </c>
    </row>
    <row r="74" spans="1:4" x14ac:dyDescent="0.3">
      <c r="A74" s="1">
        <v>1</v>
      </c>
      <c r="B74" s="1">
        <v>26</v>
      </c>
      <c r="C74" s="1">
        <v>1</v>
      </c>
      <c r="D74" s="1">
        <v>3099999.5</v>
      </c>
    </row>
    <row r="75" spans="1:4" x14ac:dyDescent="0.3">
      <c r="A75">
        <v>1</v>
      </c>
      <c r="B75">
        <v>27</v>
      </c>
      <c r="C75">
        <v>-3</v>
      </c>
      <c r="D75">
        <v>0</v>
      </c>
    </row>
    <row r="76" spans="1:4" x14ac:dyDescent="0.3">
      <c r="A76">
        <v>1</v>
      </c>
      <c r="B76">
        <v>27</v>
      </c>
      <c r="C76">
        <v>-1</v>
      </c>
      <c r="D76">
        <v>0</v>
      </c>
    </row>
    <row r="77" spans="1:4" x14ac:dyDescent="0.3">
      <c r="A77">
        <v>1</v>
      </c>
      <c r="B77">
        <v>28</v>
      </c>
      <c r="C77">
        <v>-3</v>
      </c>
      <c r="D77">
        <v>1000000</v>
      </c>
    </row>
    <row r="78" spans="1:4" x14ac:dyDescent="0.3">
      <c r="A78">
        <v>1</v>
      </c>
      <c r="B78">
        <v>28</v>
      </c>
      <c r="C78">
        <v>-1</v>
      </c>
      <c r="D78">
        <v>0</v>
      </c>
    </row>
    <row r="79" spans="1:4" x14ac:dyDescent="0.3">
      <c r="A79">
        <v>1</v>
      </c>
      <c r="B79">
        <v>29</v>
      </c>
      <c r="C79">
        <v>-3</v>
      </c>
      <c r="D79">
        <v>5000000</v>
      </c>
    </row>
    <row r="80" spans="1:4" x14ac:dyDescent="0.3">
      <c r="A80">
        <v>1</v>
      </c>
      <c r="B80">
        <v>29</v>
      </c>
      <c r="C80">
        <v>-1</v>
      </c>
      <c r="D80">
        <v>0</v>
      </c>
    </row>
    <row r="81" spans="1:4" x14ac:dyDescent="0.3">
      <c r="A81" s="1">
        <v>1</v>
      </c>
      <c r="B81" s="1">
        <v>29</v>
      </c>
      <c r="C81" s="1">
        <v>1</v>
      </c>
      <c r="D81" s="1">
        <v>4900000</v>
      </c>
    </row>
    <row r="82" spans="1:4" x14ac:dyDescent="0.3">
      <c r="A82">
        <v>1</v>
      </c>
      <c r="B82">
        <v>30</v>
      </c>
      <c r="C82">
        <v>-3</v>
      </c>
      <c r="D82">
        <v>5000000</v>
      </c>
    </row>
    <row r="83" spans="1:4" x14ac:dyDescent="0.3">
      <c r="A83">
        <v>1</v>
      </c>
      <c r="B83">
        <v>30</v>
      </c>
      <c r="C83">
        <v>-1</v>
      </c>
      <c r="D83">
        <v>0</v>
      </c>
    </row>
    <row r="84" spans="1:4" x14ac:dyDescent="0.3">
      <c r="A84" s="1">
        <v>1</v>
      </c>
      <c r="B84" s="1">
        <v>30</v>
      </c>
      <c r="C84" s="1">
        <v>1</v>
      </c>
      <c r="D84" s="1">
        <v>4900000</v>
      </c>
    </row>
    <row r="85" spans="1:4" x14ac:dyDescent="0.3">
      <c r="A85">
        <v>1</v>
      </c>
      <c r="B85">
        <v>31</v>
      </c>
      <c r="C85">
        <v>-3</v>
      </c>
      <c r="D85">
        <v>0</v>
      </c>
    </row>
    <row r="86" spans="1:4" x14ac:dyDescent="0.3">
      <c r="A86">
        <v>1</v>
      </c>
      <c r="B86">
        <v>31</v>
      </c>
      <c r="C86">
        <v>-1</v>
      </c>
      <c r="D86">
        <v>0</v>
      </c>
    </row>
    <row r="87" spans="1:4" x14ac:dyDescent="0.3">
      <c r="A87">
        <v>1</v>
      </c>
      <c r="B87">
        <v>32</v>
      </c>
      <c r="C87">
        <v>-3</v>
      </c>
      <c r="D87">
        <v>0</v>
      </c>
    </row>
    <row r="88" spans="1:4" x14ac:dyDescent="0.3">
      <c r="A88">
        <v>1</v>
      </c>
      <c r="B88">
        <v>32</v>
      </c>
      <c r="C88">
        <v>-1</v>
      </c>
      <c r="D88">
        <v>0</v>
      </c>
    </row>
    <row r="89" spans="1:4" x14ac:dyDescent="0.3">
      <c r="A89">
        <v>1</v>
      </c>
      <c r="B89">
        <v>33</v>
      </c>
      <c r="C89">
        <v>-3</v>
      </c>
      <c r="D89">
        <v>0</v>
      </c>
    </row>
    <row r="90" spans="1:4" x14ac:dyDescent="0.3">
      <c r="A90">
        <v>1</v>
      </c>
      <c r="B90">
        <v>33</v>
      </c>
      <c r="C90">
        <v>-1</v>
      </c>
      <c r="D90">
        <v>0</v>
      </c>
    </row>
    <row r="91" spans="1:4" x14ac:dyDescent="0.3">
      <c r="A91">
        <v>1</v>
      </c>
      <c r="B91">
        <v>34</v>
      </c>
      <c r="C91">
        <v>-3</v>
      </c>
      <c r="D91">
        <v>0</v>
      </c>
    </row>
    <row r="92" spans="1:4" x14ac:dyDescent="0.3">
      <c r="A92">
        <v>1</v>
      </c>
      <c r="B92">
        <v>34</v>
      </c>
      <c r="C92">
        <v>-1</v>
      </c>
      <c r="D92">
        <v>0</v>
      </c>
    </row>
    <row r="93" spans="1:4" x14ac:dyDescent="0.3">
      <c r="A93">
        <v>1</v>
      </c>
      <c r="B93">
        <v>35</v>
      </c>
      <c r="C93">
        <v>-3</v>
      </c>
      <c r="D93">
        <v>5000000</v>
      </c>
    </row>
    <row r="94" spans="1:4" x14ac:dyDescent="0.3">
      <c r="A94">
        <v>1</v>
      </c>
      <c r="B94">
        <v>35</v>
      </c>
      <c r="C94">
        <v>-1</v>
      </c>
      <c r="D94">
        <v>0</v>
      </c>
    </row>
    <row r="95" spans="1:4" x14ac:dyDescent="0.3">
      <c r="A95" s="1">
        <v>1</v>
      </c>
      <c r="B95" s="1">
        <v>35</v>
      </c>
      <c r="C95" s="1">
        <v>1</v>
      </c>
      <c r="D95" s="1">
        <v>387998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fm24_ri4_gross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2018-06-19T11:08:09Z</dcterms:created>
  <dcterms:modified xsi:type="dcterms:W3CDTF">2018-06-19T13:04:05Z</dcterms:modified>
</cp:coreProperties>
</file>