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_data" sheetId="1" state="visible" r:id="rId2"/>
    <sheet name="Check_Stage" sheetId="2" state="visible" r:id="rId3"/>
    <sheet name="Test" sheetId="3" state="visible" r:id="rId4"/>
    <sheet name="Problem" sheetId="4" state="visible" r:id="rId5"/>
    <sheet name="Time_round_check" sheetId="5" state="visible" r:id="rId6"/>
  </sheets>
  <definedNames>
    <definedName function="false" hidden="false" localSheetId="1" name="_xlnm.Print_Area" vbProcedure="false">Check_Stage!$A$1:$F$11</definedName>
    <definedName function="false" hidden="false" localSheetId="3" name="_xlnm.Print_Area" vbProcedure="false">Problem!$A$1:$O$15</definedName>
    <definedName function="false" hidden="false" localSheetId="0" name="_xlnm.Print_Area" vbProcedure="false">Req_data!$A$1:$P$52</definedName>
    <definedName function="false" hidden="false" localSheetId="2" name="_xlnm.Print_Area" vbProcedure="false">Test!$A$1:$L$41</definedName>
    <definedName function="false" hidden="false" localSheetId="0" name="_xlnm.Print_Area" vbProcedure="false">Req_data!$A$1:$P$51</definedName>
    <definedName function="false" hidden="false" localSheetId="2" name="_xlnm.Print_Area" vbProcedure="false">Test!$A$1:$L$29</definedName>
    <definedName function="false" hidden="false" localSheetId="3" name="_xlnm.Print_Area" vbProcedure="false">Problem!$A$1:$O$50</definedName>
    <definedName function="false" hidden="false" localSheetId="3" name="_xlnm.Print_Area_0" vbProcedure="false">Problem!$A$1:$O$38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<sst xmlns="http://schemas.openxmlformats.org/spreadsheetml/2006/main" count="280" uniqueCount="165">
  <si>
    <t xml:space="preserve">Data Production</t>
  </si>
  <si>
    <t xml:space="preserve">Name
[digit &lt;=8]</t>
  </si>
  <si>
    <t xml:space="preserve">GOT_Address</t>
  </si>
  <si>
    <t xml:space="preserve">Type_Data</t>
  </si>
  <si>
    <t xml:space="preserve">Data type</t>
  </si>
  <si>
    <t xml:space="preserve">Float: Max Value
String: Max digit</t>
  </si>
  <si>
    <t xml:space="preserve">Note</t>
  </si>
  <si>
    <t xml:space="preserve">Num of digit</t>
  </si>
  <si>
    <t xml:space="preserve">Use byte/digit</t>
  </si>
  <si>
    <t xml:space="preserve">Total_use</t>
  </si>
  <si>
    <t xml:space="preserve">Num of name</t>
  </si>
  <si>
    <t xml:space="preserve">Use byte/char</t>
  </si>
  <si>
    <t xml:space="preserve">rssi</t>
  </si>
  <si>
    <t xml:space="preserve">-</t>
  </si>
  <si>
    <t xml:space="preserve">Float</t>
  </si>
  <si>
    <t xml:space="preserve">TARGET</t>
  </si>
  <si>
    <t xml:space="preserve">TL_OUT_A</t>
  </si>
  <si>
    <t xml:space="preserve">TL_OUT_B</t>
  </si>
  <si>
    <t xml:space="preserve">TL_OUT_C</t>
  </si>
  <si>
    <t xml:space="preserve">YIELD_A</t>
  </si>
  <si>
    <t xml:space="preserve">YIELD_B</t>
  </si>
  <si>
    <t xml:space="preserve">YIELD_C</t>
  </si>
  <si>
    <t xml:space="preserve">TRAY_1_COUNT</t>
  </si>
  <si>
    <t xml:space="preserve">TRAY_2_COUNT</t>
  </si>
  <si>
    <t xml:space="preserve">TRAY_3_COUNT</t>
  </si>
  <si>
    <t xml:space="preserve">TL_TRAY</t>
  </si>
  <si>
    <t xml:space="preserve">SUM</t>
  </si>
  <si>
    <t xml:space="preserve">Total_sum</t>
  </si>
  <si>
    <t xml:space="preserve">Start</t>
  </si>
  <si>
    <t xml:space="preserve">{</t>
  </si>
  <si>
    <t xml:space="preserve">"</t>
  </si>
  <si>
    <t xml:space="preserve">,</t>
  </si>
  <si>
    <t xml:space="preserve">}</t>
  </si>
  <si>
    <t xml:space="preserve">Status</t>
  </si>
  <si>
    <t xml:space="preserve">GOT</t>
  </si>
  <si>
    <t xml:space="preserve">mc_setup</t>
  </si>
  <si>
    <t xml:space="preserve">400 microsec</t>
  </si>
  <si>
    <t xml:space="preserve">mc_adjust</t>
  </si>
  <si>
    <t xml:space="preserve">mc_chTool</t>
  </si>
  <si>
    <t xml:space="preserve">mc_warm</t>
  </si>
  <si>
    <t xml:space="preserve">mc_other</t>
  </si>
  <si>
    <t xml:space="preserve">mc_stop</t>
  </si>
  <si>
    <t xml:space="preserve">mc_run</t>
  </si>
  <si>
    <t xml:space="preserve">mc_alarm</t>
  </si>
  <si>
    <t xml:space="preserve">Date Time</t>
  </si>
  <si>
    <t xml:space="preserve">Time</t>
  </si>
  <si>
    <t xml:space="preserve">yyyy</t>
  </si>
  <si>
    <t xml:space="preserve">mm</t>
  </si>
  <si>
    <t xml:space="preserve">dd</t>
  </si>
  <si>
    <t xml:space="preserve">hh</t>
  </si>
  <si>
    <t xml:space="preserve">min</t>
  </si>
  <si>
    <t xml:space="preserve">sec</t>
  </si>
  <si>
    <t xml:space="preserve">Example data publish</t>
  </si>
  <si>
    <r>
      <rPr>
        <b val="true"/>
        <sz val="8"/>
        <color rgb="FF000000"/>
        <rFont val="Arial"/>
        <family val="2"/>
        <charset val="1"/>
      </rPr>
      <t xml:space="preserve">A1</t>
    </r>
    <r>
      <rPr>
        <sz val="8"/>
        <color rgb="FF000000"/>
        <rFont val="Arial"/>
        <family val="2"/>
        <charset val="1"/>
      </rPr>
      <t xml:space="preserve"> = {"status":"mc_alarm"}</t>
    </r>
  </si>
  <si>
    <t xml:space="preserve">Production_data</t>
  </si>
  <si>
    <r>
      <rPr>
        <b val="true"/>
        <sz val="8"/>
        <color rgb="FF000000"/>
        <rFont val="Arial"/>
        <family val="2"/>
        <charset val="1"/>
      </rPr>
      <t xml:space="preserve">A1</t>
    </r>
    <r>
      <rPr>
        <sz val="8"/>
        <color rgb="FF000000"/>
        <rFont val="Arial"/>
        <family val="2"/>
        <charset val="1"/>
      </rPr>
      <t xml:space="preserve"> = {"rssi":-49,"TARGET":10000,"TL_OUT_A":10000,"TL_OUT_B":20000,"TL_OUT_C":200,"YIELD_A":4000,"YIELD_B":5000,"YIELD_C":10,"TRAY_1_COUNT":30,"TRAY_2_COUNT":70,"TRAY_3_COUNT":90,"TL_TRAY":1000}</t>
    </r>
  </si>
  <si>
    <t xml:space="preserve">Topics</t>
  </si>
  <si>
    <t xml:space="preserve">data/gmma/demo/A01, status/gmma/demo/A01, esp_health/gmma/demo/A01</t>
  </si>
  <si>
    <t xml:space="preserve">Define size of json</t>
  </si>
  <si>
    <t xml:space="preserve">{"rssi":-42,"TARGET":60000,"TL_OUT_A":0,"TL_OUT_B":0,"TL_OUT_C":0,"YIELD_A":0,"YIELD_B":0,"YIELD_C":0,"TRAY_1_COUNT":0,"TRAY_2_COUNT":0,"TRAY_3_COUNT":0,"TL_TRAY":0}</t>
  </si>
  <si>
    <t xml:space="preserve">StaticJsonDocument&lt;500&gt; json_1;  </t>
  </si>
  <si>
    <t xml:space="preserve">size_t JsonSize = serializeJson(json_1, json_topic1);</t>
  </si>
  <si>
    <t xml:space="preserve">Serial.println(JsonSize); </t>
  </si>
  <si>
    <t xml:space="preserve">'= 165</t>
  </si>
  <si>
    <t xml:space="preserve">Type_data</t>
  </si>
  <si>
    <t xml:space="preserve">Check_stage IIoT Box</t>
  </si>
  <si>
    <t xml:space="preserve">Stage</t>
  </si>
  <si>
    <t xml:space="preserve">LED_1</t>
  </si>
  <si>
    <t xml:space="preserve">LED_2</t>
  </si>
  <si>
    <t xml:space="preserve">Action</t>
  </si>
  <si>
    <t xml:space="preserve">WiFi lost connection</t>
  </si>
  <si>
    <t xml:space="preserve">Blink</t>
  </si>
  <si>
    <t xml:space="preserve">Check WiFi</t>
  </si>
  <si>
    <t xml:space="preserve">Broker/Server lost connection</t>
  </si>
  <si>
    <t xml:space="preserve">Check WiFi and Server</t>
  </si>
  <si>
    <t xml:space="preserve">Ready</t>
  </si>
  <si>
    <t xml:space="preserve">Publish data</t>
  </si>
  <si>
    <t xml:space="preserve">*** LED_1/Yellow LED  : WiFi</t>
  </si>
  <si>
    <t xml:space="preserve">*** LED_2/Red LED : Publish</t>
  </si>
  <si>
    <t xml:space="preserve">*** "-" : Ignore (LED Red OFF or ON)</t>
  </si>
  <si>
    <t xml:space="preserve">Network/Server test</t>
  </si>
  <si>
    <t xml:space="preserve">Tested</t>
  </si>
  <si>
    <t xml:space="preserve">WiFi: 1, Server: 2</t>
  </si>
  <si>
    <t xml:space="preserve">Case/scenario</t>
  </si>
  <si>
    <t xml:space="preserve">Even</t>
  </si>
  <si>
    <t xml:space="preserve">Println</t>
  </si>
  <si>
    <t xml:space="preserve">Yellow_LED</t>
  </si>
  <si>
    <t xml:space="preserve">Red_LED</t>
  </si>
  <si>
    <t xml:space="preserve">Action of Mqtt</t>
  </si>
  <si>
    <t xml:space="preserve">WiFi not connect since initial</t>
  </si>
  <si>
    <t xml:space="preserve">Server not connect since initial</t>
  </si>
  <si>
    <t xml:space="preserve">WiFi off before Run compile</t>
  </si>
  <si>
    <t xml:space="preserve">1 WiFi fail</t>
  </si>
  <si>
    <t xml:space="preserve">Blinking</t>
  </si>
  <si>
    <t xml:space="preserve">OFF</t>
  </si>
  <si>
    <t xml:space="preserve">No publish</t>
  </si>
  <si>
    <t xml:space="preserve">NG: Check WiFi</t>
  </si>
  <si>
    <t xml:space="preserve">Done</t>
  </si>
  <si>
    <t xml:space="preserve">WiFi connect After Run program finished</t>
  </si>
  <si>
    <t xml:space="preserve">Server connected complete</t>
  </si>
  <si>
    <t xml:space="preserve">WiFi on</t>
  </si>
  <si>
    <t xml:space="preserve">1,2 connect</t>
  </si>
  <si>
    <t xml:space="preserve">ON</t>
  </si>
  <si>
    <t xml:space="preserve">Published</t>
  </si>
  <si>
    <t xml:space="preserve">OK</t>
  </si>
  <si>
    <t xml:space="preserve">WiFi not connect After Run program finished</t>
  </si>
  <si>
    <t xml:space="preserve">Server not connect</t>
  </si>
  <si>
    <t xml:space="preserve">Interrupt WiFi off when working in the process</t>
  </si>
  <si>
    <t xml:space="preserve">1,2 wifi fail, server fail -2</t>
  </si>
  <si>
    <t xml:space="preserve">Ignore</t>
  </si>
  <si>
    <t xml:space="preserve">Interrupt server off when working in the process</t>
  </si>
  <si>
    <t xml:space="preserve">2 server fail -2</t>
  </si>
  <si>
    <t xml:space="preserve">NG: Check Server</t>
  </si>
  <si>
    <t xml:space="preserve">Server Broker connected</t>
  </si>
  <si>
    <t xml:space="preserve">Iot Box not connect wifi</t>
  </si>
  <si>
    <t xml:space="preserve">Interrupt Box iot not connecting wifi but wifi at AP "ON"</t>
  </si>
  <si>
    <t xml:space="preserve">NG: Box not connect WiFi/Check position</t>
  </si>
  <si>
    <t xml:space="preserve">When Machine Run -&gt; Power source "ON"</t>
  </si>
  <si>
    <t xml:space="preserve">WiFi "ON"/Connected WiFi</t>
  </si>
  <si>
    <t xml:space="preserve">There are data from GOT</t>
  </si>
  <si>
    <t xml:space="preserve">Server "OFF"/No connect</t>
  </si>
  <si>
    <t xml:space="preserve">NG: Check server</t>
  </si>
  <si>
    <t xml:space="preserve">When Machine Stop -&gt; Power source "ON"</t>
  </si>
  <si>
    <t xml:space="preserve">No Data from GOT</t>
  </si>
  <si>
    <t xml:space="preserve">Server "ON"/Connected</t>
  </si>
  <si>
    <t xml:space="preserve">*** LED Yellow : WiFi</t>
  </si>
  <si>
    <t xml:space="preserve">*** LED Red : Publish</t>
  </si>
  <si>
    <t xml:space="preserve">*** Publish data : LED Red Blink</t>
  </si>
  <si>
    <t xml:space="preserve">Ignore : ED Red OFF or Blink</t>
  </si>
  <si>
    <t xml:space="preserve">Modbus_Check(Rx data from GOT)</t>
  </si>
  <si>
    <t xml:space="preserve">First time program Running</t>
  </si>
  <si>
    <t xml:space="preserve">Open got first time and Broker connect</t>
  </si>
  <si>
    <t xml:space="preserve">Publish 1</t>
  </si>
  <si>
    <t xml:space="preserve">Tx data normal case</t>
  </si>
  <si>
    <t xml:space="preserve">Open Got to working is normal</t>
  </si>
  <si>
    <t xml:space="preserve">5 mins passing data lost</t>
  </si>
  <si>
    <t xml:space="preserve">Turn OFF for stop to Got</t>
  </si>
  <si>
    <t xml:space="preserve">Publish 0</t>
  </si>
  <si>
    <t xml:space="preserve">data lost timer 10 s</t>
  </si>
  <si>
    <t xml:space="preserve">Turn OFF for stop to Got 10 s &amp; Turn ON with in 1 mins</t>
  </si>
  <si>
    <t xml:space="preserve">Publish 1 </t>
  </si>
  <si>
    <t xml:space="preserve">No_Problem</t>
  </si>
  <si>
    <t xml:space="preserve">ESP_health</t>
  </si>
  <si>
    <t xml:space="preserve">CPU_check</t>
  </si>
  <si>
    <t xml:space="preserve">modbus</t>
  </si>
  <si>
    <t xml:space="preserve">Production</t>
  </si>
  <si>
    <t xml:space="preserve">Alarm</t>
  </si>
  <si>
    <t xml:space="preserve">act</t>
  </si>
  <si>
    <t xml:space="preserve">Estimate</t>
  </si>
  <si>
    <t xml:space="preserve">std</t>
  </si>
  <si>
    <t xml:space="preserve">est</t>
  </si>
  <si>
    <t xml:space="preserve">Run_normal</t>
  </si>
  <si>
    <t xml:space="preserve">Full_working</t>
  </si>
  <si>
    <t xml:space="preserve">Modbus_Task</t>
  </si>
  <si>
    <t xml:space="preserve">{"status":"mc_setup"}</t>
  </si>
  <si>
    <t xml:space="preserve">{"status":"mc_chTool"}</t>
  </si>
  <si>
    <t xml:space="preserve">{"rssi":-46,"TARGET":10000,"TL_OUT_A":0,"TL_OUT_B":0,"TL_OUT_C":0,"YIELD_A":0,"YIELD_B":0,"YIELD_C":0,"TRAY_1_COUNT":0,"TRAY_2_COUNT":0,"TRAY_3_COUNT":0,"TL_TRAY":0}</t>
  </si>
  <si>
    <t xml:space="preserve">{"status":"mc_adjust"}</t>
  </si>
  <si>
    <t xml:space="preserve">{"rssi":-46,"TARGET":10000,"TL_OUT_A":1000,"TL_OUT_B":0,"TL_OUT_C":0,"YIELD_A":0,"YIELD_B":0,"YIELD_C":0,"TRAY_1_COUNT":0,"TRAY_2_COUNT":0,"TRAY_3_COUNT":0,"TL_TRAY":0}</t>
  </si>
  <si>
    <t xml:space="preserve">{"rssi":-46,"TARGET":10000,"TL_OUT_A":1000,"TL_OUT_B":0,"TL_OUT_C":0,"YIELD_A":20000,"YIELD_B":0,"YIELD_C":0,"TRAY_1_COUNT":0,"TRAY_2_COUNT":0,"TRAY_3_COUNT":0,"TL_TRAY":0}</t>
  </si>
  <si>
    <t xml:space="preserve">{"status":"mc_stop"}</t>
  </si>
  <si>
    <t xml:space="preserve">{"rssi":-42,"TARGET":10000,"TL_OUT_A":1000,"TL_OUT_B":30000,"TL_OUT_C":0,"YIELD_A":20000,"YIELD_B":0,"YIELD_C":0,"TRAY_1_COUNT":0,"TRAY_2_COUNT":0,"TRAY_3_COUNT":0,"TL_TRAY":0}</t>
  </si>
  <si>
    <t xml:space="preserve">{"rssi":-45,"TARGET":10000,"TL_OUT_A":1000,"TL_OUT_B":30000,"TL_OUT_C":0,"YIELD_A":20000,"YIELD_B":50000,"YIELD_C":0,"TRAY_1_COUNT":0,"TRAY_2_COUNT":0,"TRAY_3_COUNT":0,"TL_TRAY":0}</t>
  </si>
  <si>
    <t xml:space="preserve">{"mem_use":42.04000092,"mem_cnt1":0,"mem_cnt2":3,"mem_cnt3":0,"cpu_fn0":0,"cpu_fn1":3}</t>
  </si>
  <si>
    <t xml:space="preserve">{"rssi":-51,"master1":200,"count1":200,"full_basket1":0,"master2":150,"count2":150,"full_basket2":0,"master3":200,"count3":200,"full_basket3":1,"lot":"YW-10A","model":""}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</si>
</sst>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24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A6099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212529"/>
      <name val="-apple-system"/>
      <family val="0"/>
      <charset val="1"/>
    </font>
    <font>
      <sz val="12"/>
      <color rgb="FF000000"/>
      <name val="Arial"/>
      <family val="2"/>
      <charset val="1"/>
    </font>
    <font>
      <sz val="8"/>
      <color rgb="FF7F8C8D"/>
      <name val="Consolas"/>
      <family val="3"/>
      <charset val="1"/>
    </font>
    <font>
      <sz val="8"/>
      <color rgb="FFDAE3E3"/>
      <name val="Consola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0"/>
      <color rgb="FF333F50"/>
      <name val="Arial Unicode MS"/>
      <family val="2"/>
      <charset val="1"/>
    </font>
    <font>
      <sz val="10.5"/>
      <color rgb="FF000000"/>
      <name val="Calibri"/>
      <family val="2"/>
      <charset val="1"/>
    </font>
    <font>
      <sz val="10"/>
      <color rgb="FF333F50"/>
      <name val="Tahoma"/>
      <family val="2"/>
      <charset val="1"/>
    </font>
    <font>
      <sz val="11"/>
      <color rgb="FFFF0000"/>
      <name val="Tahoma"/>
      <family val="2"/>
      <charset val="1"/>
    </font>
    <font>
      <sz val="11"/>
      <color rgb="FF355269"/>
      <name val="Tahoma"/>
      <family val="2"/>
      <charset val="1"/>
    </font>
    <font>
      <b val="true"/>
      <sz val="16"/>
      <color rgb="FF000000"/>
      <name val="Tahoma"/>
      <family val="2"/>
      <charset val="1"/>
    </font>
    <font>
      <sz val="11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B3CAC7"/>
        <bgColor rgb="FFB4C7E7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FE994"/>
      </patternFill>
    </fill>
    <fill>
      <patternFill patternType="solid">
        <fgColor rgb="FFFFF2CC"/>
        <bgColor rgb="FFFFEB9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2CC"/>
      </patternFill>
    </fill>
    <fill>
      <patternFill patternType="solid">
        <fgColor rgb="FFFFD966"/>
        <bgColor rgb="FFFFE994"/>
      </patternFill>
    </fill>
    <fill>
      <patternFill patternType="solid">
        <fgColor rgb="FF92D050"/>
        <bgColor rgb="FFD4EA6B"/>
      </patternFill>
    </fill>
    <fill>
      <patternFill patternType="solid">
        <fgColor rgb="FFFFFF00"/>
        <bgColor rgb="FFFFFF6D"/>
      </patternFill>
    </fill>
    <fill>
      <patternFill patternType="solid">
        <fgColor rgb="FFB4C7E7"/>
        <bgColor rgb="FFB3CAC7"/>
      </patternFill>
    </fill>
    <fill>
      <patternFill patternType="solid">
        <fgColor rgb="FFFF0000"/>
        <bgColor rgb="FFFB4521"/>
      </patternFill>
    </fill>
    <fill>
      <patternFill patternType="solid">
        <fgColor rgb="FFDAE3F3"/>
        <bgColor rgb="FFDEE2E6"/>
      </patternFill>
    </fill>
    <fill>
      <patternFill patternType="solid">
        <fgColor rgb="FFFFC000"/>
        <bgColor rgb="FFFFD966"/>
      </patternFill>
    </fill>
    <fill>
      <patternFill patternType="solid">
        <fgColor rgb="FFFB4521"/>
        <bgColor rgb="FFFF0000"/>
      </patternFill>
    </fill>
    <fill>
      <patternFill patternType="solid">
        <fgColor rgb="FFFFE994"/>
        <bgColor rgb="FFFFE699"/>
      </patternFill>
    </fill>
    <fill>
      <patternFill patternType="solid">
        <fgColor rgb="FFD4EA6B"/>
        <bgColor rgb="FFFFD966"/>
      </patternFill>
    </fill>
    <fill>
      <patternFill patternType="solid">
        <fgColor rgb="FFFFFF6D"/>
        <bgColor rgb="FFFFE99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 style="medium">
        <color rgb="FFDEE2E6"/>
      </right>
      <top style="medium">
        <color rgb="FFCCCCCC"/>
      </top>
      <bottom style="medium">
        <color rgb="FFDEE2E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8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</cellStyles>
  <dxfs count="50">
    <dxf>
      <font>
        <color rgb="FF0070C0"/>
      </font>
      <fill>
        <patternFill>
          <bgColor rgb="FFDEEBF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Tahoma"/>
        <charset val="1"/>
        <family val="2"/>
        <color rgb="FF2A6099"/>
        <sz val="11"/>
      </font>
      <fill>
        <patternFill>
          <bgColor rgb="FFB3CAC7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3CAC7"/>
      <rgbColor rgb="FF7F8C8D"/>
      <rgbColor rgb="FFFFEB9C"/>
      <rgbColor rgb="FF993366"/>
      <rgbColor rgb="FFFFF2CC"/>
      <rgbColor rgb="FFDEEBF7"/>
      <rgbColor rgb="FF660066"/>
      <rgbColor rgb="FFFFE994"/>
      <rgbColor rgb="FF0070C0"/>
      <rgbColor rgb="FFB4C7E7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B0F0"/>
      <rgbColor rgb="FFDAE3F3"/>
      <rgbColor rgb="FFC6EFCE"/>
      <rgbColor rgb="FFFFFF6D"/>
      <rgbColor rgb="FFCCCCCC"/>
      <rgbColor rgb="FFDAE3E3"/>
      <rgbColor rgb="FFDEE2E6"/>
      <rgbColor rgb="FFFFC7CE"/>
      <rgbColor rgb="FF3366FF"/>
      <rgbColor rgb="FF33CCCC"/>
      <rgbColor rgb="FF92D050"/>
      <rgbColor rgb="FFFFC000"/>
      <rgbColor rgb="FFFFE699"/>
      <rgbColor rgb="FFFB4521"/>
      <rgbColor rgb="FF2A6099"/>
      <rgbColor rgb="FFD4EA6B"/>
      <rgbColor rgb="FF003366"/>
      <rgbColor rgb="FF339966"/>
      <rgbColor rgb="FF003300"/>
      <rgbColor rgb="FF212529"/>
      <rgbColor rgb="FF993300"/>
      <rgbColor rgb="FF993366"/>
      <rgbColor rgb="FF35526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189720</xdr:colOff>
      <xdr:row>20</xdr:row>
      <xdr:rowOff>-720</xdr:rowOff>
    </xdr:from>
    <xdr:to>
      <xdr:col>11</xdr:col>
      <xdr:colOff>635040</xdr:colOff>
      <xdr:row>28</xdr:row>
      <xdr:rowOff>167400</xdr:rowOff>
    </xdr:to>
    <xdr:sp>
      <xdr:nvSpPr>
        <xdr:cNvPr id="0" name="Curved Up Arrow 2"/>
        <xdr:cNvSpPr/>
      </xdr:nvSpPr>
      <xdr:spPr>
        <a:xfrm flipV="1" rot="16200000">
          <a:off x="12603960" y="4699080"/>
          <a:ext cx="1692360" cy="445320"/>
        </a:xfrm>
        <a:prstGeom prst="curvedUpArrow">
          <a:avLst>
            <a:gd name="adj1" fmla="val 20236"/>
            <a:gd name="adj2" fmla="val 64912"/>
            <a:gd name="adj3" fmla="val 49547"/>
          </a:avLst>
        </a:prstGeom>
        <a:solidFill>
          <a:srgbClr val="5b9bd5"/>
        </a:solidFill>
        <a:ln w="0"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306000</xdr:colOff>
      <xdr:row>24</xdr:row>
      <xdr:rowOff>33840</xdr:rowOff>
    </xdr:from>
    <xdr:to>
      <xdr:col>12</xdr:col>
      <xdr:colOff>378360</xdr:colOff>
      <xdr:row>24</xdr:row>
      <xdr:rowOff>96840</xdr:rowOff>
    </xdr:to>
    <xdr:sp>
      <xdr:nvSpPr>
        <xdr:cNvPr id="1" name="Oval 3"/>
        <xdr:cNvSpPr/>
      </xdr:nvSpPr>
      <xdr:spPr>
        <a:xfrm>
          <a:off x="14001120" y="4872600"/>
          <a:ext cx="72360" cy="63000"/>
        </a:xfrm>
        <a:prstGeom prst="ellipse">
          <a:avLst/>
        </a:prstGeom>
        <a:solidFill>
          <a:srgbClr val="5b9bd5"/>
        </a:solidFill>
        <a:ln w="0"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306000</xdr:colOff>
      <xdr:row>25</xdr:row>
      <xdr:rowOff>32040</xdr:rowOff>
    </xdr:from>
    <xdr:to>
      <xdr:col>12</xdr:col>
      <xdr:colOff>378360</xdr:colOff>
      <xdr:row>25</xdr:row>
      <xdr:rowOff>95040</xdr:rowOff>
    </xdr:to>
    <xdr:sp>
      <xdr:nvSpPr>
        <xdr:cNvPr id="2" name="Oval 4"/>
        <xdr:cNvSpPr/>
      </xdr:nvSpPr>
      <xdr:spPr>
        <a:xfrm>
          <a:off x="14001120" y="5061240"/>
          <a:ext cx="72360" cy="63000"/>
        </a:xfrm>
        <a:prstGeom prst="ellipse">
          <a:avLst/>
        </a:prstGeom>
        <a:solidFill>
          <a:srgbClr val="5b9bd5"/>
        </a:solidFill>
        <a:ln w="0"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306000</xdr:colOff>
      <xdr:row>26</xdr:row>
      <xdr:rowOff>5760</xdr:rowOff>
    </xdr:from>
    <xdr:to>
      <xdr:col>12</xdr:col>
      <xdr:colOff>378360</xdr:colOff>
      <xdr:row>26</xdr:row>
      <xdr:rowOff>68760</xdr:rowOff>
    </xdr:to>
    <xdr:sp>
      <xdr:nvSpPr>
        <xdr:cNvPr id="3" name="Oval 5"/>
        <xdr:cNvSpPr/>
      </xdr:nvSpPr>
      <xdr:spPr>
        <a:xfrm>
          <a:off x="14001120" y="5225400"/>
          <a:ext cx="72360" cy="63000"/>
        </a:xfrm>
        <a:prstGeom prst="ellipse">
          <a:avLst/>
        </a:prstGeom>
        <a:solidFill>
          <a:srgbClr val="5b9bd5"/>
        </a:solidFill>
        <a:ln w="0"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cols>
    <col collapsed="false" customWidth="true" hidden="false" outlineLevel="0" max="1" min="1" style="1" width="32.2"/>
    <col collapsed="false" customWidth="true" hidden="false" outlineLevel="0" max="3" min="2" style="1" width="15.2"/>
    <col collapsed="false" customWidth="true" hidden="false" outlineLevel="0" max="4" min="4" style="1" width="17.9"/>
    <col collapsed="false" customWidth="true" hidden="false" outlineLevel="0" max="5" min="5" style="1" width="22.3"/>
    <col collapsed="false" customWidth="true" hidden="false" outlineLevel="0" max="6" min="6" style="1" width="25"/>
    <col collapsed="false" customWidth="true" hidden="false" outlineLevel="0" max="7" min="7" style="1" width="8.8"/>
  </cols>
  <sheetData>
    <row r="1" customFormat="false" ht="14.25" hidden="false" customHeight="false" outlineLevel="0" collapsed="false">
      <c r="A1" s="2" t="s">
        <v>0</v>
      </c>
    </row>
    <row r="2" customFormat="false" ht="29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9</v>
      </c>
    </row>
    <row r="3" customFormat="false" ht="15" hidden="false" customHeight="false" outlineLevel="0" collapsed="false">
      <c r="A3" s="4" t="s">
        <v>12</v>
      </c>
      <c r="B3" s="7" t="s">
        <v>13</v>
      </c>
      <c r="C3" s="7" t="s">
        <v>13</v>
      </c>
      <c r="D3" s="4" t="s">
        <v>14</v>
      </c>
      <c r="E3" s="8" t="n">
        <v>3</v>
      </c>
      <c r="F3" s="4" t="s">
        <v>12</v>
      </c>
      <c r="G3" s="9" t="n">
        <v>3</v>
      </c>
      <c r="H3" s="9" t="n">
        <v>4</v>
      </c>
      <c r="I3" s="10" t="n">
        <f aca="false">G3*H3</f>
        <v>12</v>
      </c>
      <c r="J3" s="9" t="n">
        <v>4</v>
      </c>
      <c r="K3" s="9" t="n">
        <v>1</v>
      </c>
      <c r="L3" s="9" t="n">
        <f aca="false">J3*K3</f>
        <v>4</v>
      </c>
    </row>
    <row r="4" customFormat="false" ht="15" hidden="false" customHeight="false" outlineLevel="0" collapsed="false">
      <c r="A4" s="4" t="s">
        <v>15</v>
      </c>
      <c r="B4" s="7" t="n">
        <v>44</v>
      </c>
      <c r="C4" s="7" t="n">
        <v>2</v>
      </c>
      <c r="D4" s="4" t="s">
        <v>14</v>
      </c>
      <c r="E4" s="8" t="n">
        <v>60000</v>
      </c>
      <c r="F4" s="11"/>
      <c r="G4" s="9" t="n">
        <v>5</v>
      </c>
      <c r="H4" s="9" t="n">
        <v>4</v>
      </c>
      <c r="I4" s="10" t="n">
        <f aca="false">G4*H4</f>
        <v>20</v>
      </c>
      <c r="J4" s="9" t="n">
        <v>6</v>
      </c>
      <c r="K4" s="9" t="n">
        <v>1</v>
      </c>
      <c r="L4" s="9" t="n">
        <f aca="false">J4*K4</f>
        <v>6</v>
      </c>
    </row>
    <row r="5" customFormat="false" ht="15" hidden="false" customHeight="false" outlineLevel="0" collapsed="false">
      <c r="A5" s="4" t="s">
        <v>16</v>
      </c>
      <c r="B5" s="7" t="n">
        <v>45</v>
      </c>
      <c r="C5" s="7" t="n">
        <v>2</v>
      </c>
      <c r="D5" s="4" t="s">
        <v>14</v>
      </c>
      <c r="E5" s="8" t="n">
        <v>60000</v>
      </c>
      <c r="F5" s="11"/>
      <c r="G5" s="9" t="n">
        <v>5</v>
      </c>
      <c r="H5" s="9" t="n">
        <v>4</v>
      </c>
      <c r="I5" s="10" t="n">
        <f aca="false">G5*H5</f>
        <v>20</v>
      </c>
      <c r="J5" s="9" t="n">
        <v>8</v>
      </c>
      <c r="K5" s="9" t="n">
        <v>1</v>
      </c>
      <c r="L5" s="9" t="n">
        <f aca="false">J5*K5</f>
        <v>8</v>
      </c>
    </row>
    <row r="6" customFormat="false" ht="15" hidden="false" customHeight="false" outlineLevel="0" collapsed="false">
      <c r="A6" s="4" t="s">
        <v>17</v>
      </c>
      <c r="B6" s="7" t="n">
        <v>46</v>
      </c>
      <c r="C6" s="7" t="n">
        <v>2</v>
      </c>
      <c r="D6" s="4" t="s">
        <v>14</v>
      </c>
      <c r="E6" s="8" t="n">
        <v>60000</v>
      </c>
      <c r="F6" s="11"/>
      <c r="G6" s="9" t="n">
        <v>5</v>
      </c>
      <c r="H6" s="9" t="n">
        <v>4</v>
      </c>
      <c r="I6" s="10" t="n">
        <f aca="false">G6*H6</f>
        <v>20</v>
      </c>
      <c r="J6" s="9" t="n">
        <v>8</v>
      </c>
      <c r="K6" s="9" t="n">
        <v>1</v>
      </c>
      <c r="L6" s="9" t="n">
        <f aca="false">J6*K6</f>
        <v>8</v>
      </c>
    </row>
    <row r="7" customFormat="false" ht="15" hidden="false" customHeight="false" outlineLevel="0" collapsed="false">
      <c r="A7" s="4" t="s">
        <v>18</v>
      </c>
      <c r="B7" s="7" t="n">
        <v>47</v>
      </c>
      <c r="C7" s="7" t="n">
        <v>2</v>
      </c>
      <c r="D7" s="4" t="s">
        <v>14</v>
      </c>
      <c r="E7" s="8" t="n">
        <v>60000</v>
      </c>
      <c r="F7" s="12"/>
      <c r="G7" s="9" t="n">
        <v>5</v>
      </c>
      <c r="H7" s="9" t="n">
        <v>4</v>
      </c>
      <c r="I7" s="10" t="n">
        <f aca="false">G7*H7</f>
        <v>20</v>
      </c>
      <c r="J7" s="9" t="n">
        <v>8</v>
      </c>
      <c r="K7" s="9" t="n">
        <v>1</v>
      </c>
      <c r="L7" s="9" t="n">
        <f aca="false">J7*K7</f>
        <v>8</v>
      </c>
    </row>
    <row r="8" customFormat="false" ht="15" hidden="false" customHeight="false" outlineLevel="0" collapsed="false">
      <c r="A8" s="4" t="s">
        <v>19</v>
      </c>
      <c r="B8" s="7" t="n">
        <v>48</v>
      </c>
      <c r="C8" s="7" t="n">
        <v>2</v>
      </c>
      <c r="D8" s="4" t="s">
        <v>14</v>
      </c>
      <c r="E8" s="8" t="n">
        <v>60000</v>
      </c>
      <c r="F8" s="11"/>
      <c r="G8" s="9" t="n">
        <v>5</v>
      </c>
      <c r="H8" s="9" t="n">
        <v>4</v>
      </c>
      <c r="I8" s="10" t="n">
        <f aca="false">G8*H8</f>
        <v>20</v>
      </c>
      <c r="J8" s="9" t="n">
        <v>7</v>
      </c>
      <c r="K8" s="9" t="n">
        <v>1</v>
      </c>
      <c r="L8" s="9" t="n">
        <f aca="false">J8*K8</f>
        <v>7</v>
      </c>
    </row>
    <row r="9" customFormat="false" ht="15" hidden="false" customHeight="false" outlineLevel="0" collapsed="false">
      <c r="A9" s="4" t="s">
        <v>20</v>
      </c>
      <c r="B9" s="7" t="n">
        <v>49</v>
      </c>
      <c r="C9" s="7" t="n">
        <v>2</v>
      </c>
      <c r="D9" s="4" t="s">
        <v>14</v>
      </c>
      <c r="E9" s="8" t="n">
        <v>60000</v>
      </c>
      <c r="F9" s="11"/>
      <c r="G9" s="9" t="n">
        <v>5</v>
      </c>
      <c r="H9" s="9" t="n">
        <v>4</v>
      </c>
      <c r="I9" s="10" t="n">
        <f aca="false">G9*H9</f>
        <v>20</v>
      </c>
      <c r="J9" s="9" t="n">
        <v>7</v>
      </c>
      <c r="K9" s="9" t="n">
        <v>1</v>
      </c>
      <c r="L9" s="9" t="n">
        <f aca="false">J9*K9</f>
        <v>7</v>
      </c>
    </row>
    <row r="10" customFormat="false" ht="15" hidden="false" customHeight="false" outlineLevel="0" collapsed="false">
      <c r="A10" s="4" t="s">
        <v>21</v>
      </c>
      <c r="B10" s="7" t="n">
        <v>50</v>
      </c>
      <c r="C10" s="7" t="n">
        <v>2</v>
      </c>
      <c r="D10" s="4" t="s">
        <v>14</v>
      </c>
      <c r="E10" s="8" t="n">
        <v>60000</v>
      </c>
      <c r="F10" s="11"/>
      <c r="G10" s="9" t="n">
        <v>5</v>
      </c>
      <c r="H10" s="9" t="n">
        <v>4</v>
      </c>
      <c r="I10" s="10" t="n">
        <f aca="false">G10*H10</f>
        <v>20</v>
      </c>
      <c r="J10" s="9" t="n">
        <v>7</v>
      </c>
      <c r="K10" s="9" t="n">
        <v>1</v>
      </c>
      <c r="L10" s="9" t="n">
        <f aca="false">J10*K10</f>
        <v>7</v>
      </c>
    </row>
    <row r="11" customFormat="false" ht="15" hidden="false" customHeight="false" outlineLevel="0" collapsed="false">
      <c r="A11" s="4" t="s">
        <v>22</v>
      </c>
      <c r="B11" s="7" t="n">
        <v>51</v>
      </c>
      <c r="C11" s="7" t="n">
        <v>2</v>
      </c>
      <c r="D11" s="4" t="s">
        <v>14</v>
      </c>
      <c r="E11" s="8" t="n">
        <v>60000</v>
      </c>
      <c r="F11" s="11"/>
      <c r="G11" s="9" t="n">
        <v>5</v>
      </c>
      <c r="H11" s="9" t="n">
        <v>4</v>
      </c>
      <c r="I11" s="10" t="n">
        <f aca="false">G11*H11</f>
        <v>20</v>
      </c>
      <c r="J11" s="9" t="n">
        <v>12</v>
      </c>
      <c r="K11" s="9" t="n">
        <v>1</v>
      </c>
      <c r="L11" s="9" t="n">
        <f aca="false">J11*K11</f>
        <v>12</v>
      </c>
    </row>
    <row r="12" customFormat="false" ht="15" hidden="false" customHeight="false" outlineLevel="0" collapsed="false">
      <c r="A12" s="4" t="s">
        <v>23</v>
      </c>
      <c r="B12" s="7" t="n">
        <v>52</v>
      </c>
      <c r="C12" s="7" t="n">
        <v>2</v>
      </c>
      <c r="D12" s="4" t="s">
        <v>14</v>
      </c>
      <c r="E12" s="8" t="n">
        <v>60000</v>
      </c>
      <c r="F12" s="11"/>
      <c r="G12" s="9" t="n">
        <v>5</v>
      </c>
      <c r="H12" s="9" t="n">
        <v>4</v>
      </c>
      <c r="I12" s="10" t="n">
        <f aca="false">G12*H12</f>
        <v>20</v>
      </c>
      <c r="J12" s="9" t="n">
        <v>12</v>
      </c>
      <c r="K12" s="9" t="n">
        <v>1</v>
      </c>
      <c r="L12" s="9" t="n">
        <f aca="false">J12*K12</f>
        <v>12</v>
      </c>
    </row>
    <row r="13" customFormat="false" ht="15" hidden="false" customHeight="false" outlineLevel="0" collapsed="false">
      <c r="A13" s="4" t="s">
        <v>24</v>
      </c>
      <c r="B13" s="7" t="n">
        <v>53</v>
      </c>
      <c r="C13" s="7" t="n">
        <v>2</v>
      </c>
      <c r="D13" s="4" t="s">
        <v>14</v>
      </c>
      <c r="E13" s="8" t="n">
        <v>60000</v>
      </c>
      <c r="F13" s="13"/>
      <c r="G13" s="9" t="n">
        <v>5</v>
      </c>
      <c r="H13" s="9" t="n">
        <v>4</v>
      </c>
      <c r="I13" s="14" t="n">
        <f aca="false">G13*H13</f>
        <v>20</v>
      </c>
      <c r="J13" s="9" t="n">
        <v>12</v>
      </c>
      <c r="K13" s="9" t="n">
        <v>1</v>
      </c>
      <c r="L13" s="15" t="n">
        <f aca="false">J13*K13</f>
        <v>12</v>
      </c>
    </row>
    <row r="14" customFormat="false" ht="15" hidden="false" customHeight="false" outlineLevel="0" collapsed="false">
      <c r="A14" s="16" t="s">
        <v>25</v>
      </c>
      <c r="B14" s="7" t="n">
        <v>54</v>
      </c>
      <c r="C14" s="7" t="n">
        <v>2</v>
      </c>
      <c r="D14" s="4" t="s">
        <v>14</v>
      </c>
      <c r="E14" s="8" t="n">
        <v>60000</v>
      </c>
      <c r="F14" s="17"/>
      <c r="G14" s="9" t="n">
        <v>5</v>
      </c>
      <c r="H14" s="9" t="n">
        <v>4</v>
      </c>
      <c r="I14" s="14" t="n">
        <f aca="false">G14*H14</f>
        <v>20</v>
      </c>
      <c r="J14" s="9" t="n">
        <v>7</v>
      </c>
      <c r="K14" s="9" t="n">
        <v>1</v>
      </c>
      <c r="L14" s="15" t="n">
        <f aca="false">J14*K14</f>
        <v>7</v>
      </c>
    </row>
    <row r="15" customFormat="false" ht="13.5" hidden="false" customHeight="false" outlineLevel="0" collapsed="false">
      <c r="F15" s="1" t="s">
        <v>26</v>
      </c>
      <c r="I15" s="18" t="n">
        <f aca="false">SUM(I3:I14)</f>
        <v>232</v>
      </c>
      <c r="L15" s="19" t="n">
        <f aca="false">SUM(L3:L14)</f>
        <v>98</v>
      </c>
    </row>
    <row r="16" customFormat="false" ht="13.5" hidden="false" customHeight="false" outlineLevel="0" collapsed="false">
      <c r="F16" s="20" t="s">
        <v>27</v>
      </c>
      <c r="L16" s="1" t="n">
        <f aca="false">I15+L15</f>
        <v>330</v>
      </c>
    </row>
    <row r="17" customFormat="false" ht="13.5" hidden="false" customHeight="false" outlineLevel="0" collapsed="false"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32</v>
      </c>
    </row>
    <row r="19" customFormat="false" ht="14.25" hidden="false" customHeight="false" outlineLevel="0" collapsed="false">
      <c r="A19" s="21" t="s">
        <v>33</v>
      </c>
      <c r="L19" s="1" t="n">
        <v>1</v>
      </c>
    </row>
    <row r="20" customFormat="false" ht="29.25" hidden="false" customHeight="false" outlineLevel="0" collapsed="false">
      <c r="A20" s="3" t="s">
        <v>1</v>
      </c>
      <c r="B20" s="3" t="s">
        <v>2</v>
      </c>
      <c r="C20" s="3" t="s">
        <v>3</v>
      </c>
      <c r="D20" s="4" t="s">
        <v>6</v>
      </c>
      <c r="M20" s="1" t="s">
        <v>34</v>
      </c>
    </row>
    <row r="21" customFormat="false" ht="15" hidden="false" customHeight="false" outlineLevel="0" collapsed="false">
      <c r="A21" s="4" t="s">
        <v>35</v>
      </c>
      <c r="B21" s="7" t="n">
        <v>30</v>
      </c>
      <c r="C21" s="7" t="n">
        <v>1</v>
      </c>
      <c r="D21" s="4" t="s">
        <v>35</v>
      </c>
      <c r="E21" s="1" t="n">
        <v>1</v>
      </c>
      <c r="F21" s="22"/>
      <c r="G21" s="1" t="str">
        <f aca="false">$G$17&amp;$H$17&amp;A21&amp;$H$17&amp;$I$17&amp;$H$17&amp;B21&amp;$H$17&amp;$I$17&amp;$H$17&amp;C21&amp;$H$17&amp;$I$17&amp;$H$17&amp;$H$17&amp;$I$17&amp;$H$17&amp;$H$17&amp;$J$17&amp;$I$17</f>
        <v>{"mc_setup","30","1","",""},</v>
      </c>
      <c r="M21" s="23" t="s">
        <v>36</v>
      </c>
    </row>
    <row r="22" customFormat="false" ht="15" hidden="false" customHeight="false" outlineLevel="0" collapsed="false">
      <c r="A22" s="4" t="s">
        <v>37</v>
      </c>
      <c r="B22" s="7" t="n">
        <v>31</v>
      </c>
      <c r="C22" s="7" t="n">
        <v>1</v>
      </c>
      <c r="D22" s="4" t="s">
        <v>37</v>
      </c>
      <c r="E22" s="1" t="n">
        <v>1</v>
      </c>
      <c r="F22" s="24"/>
      <c r="G22" s="1" t="str">
        <f aca="false">$G$17&amp;$H$17&amp;A22&amp;$H$17&amp;$I$17&amp;$H$17&amp;B22&amp;$H$17&amp;$I$17&amp;$H$17&amp;C22&amp;$H$17&amp;$I$17&amp;$H$17&amp;$H$17&amp;$I$17&amp;$H$17&amp;$H$17&amp;$J$17&amp;$I$17</f>
        <v>{"mc_adjust","31","1","",""},</v>
      </c>
      <c r="M22" s="23" t="s">
        <v>36</v>
      </c>
    </row>
    <row r="23" customFormat="false" ht="15" hidden="false" customHeight="false" outlineLevel="0" collapsed="false">
      <c r="A23" s="4" t="s">
        <v>38</v>
      </c>
      <c r="B23" s="7" t="n">
        <v>32</v>
      </c>
      <c r="C23" s="7" t="n">
        <v>1</v>
      </c>
      <c r="D23" s="4" t="s">
        <v>38</v>
      </c>
      <c r="E23" s="1" t="n">
        <v>1</v>
      </c>
      <c r="F23" s="24"/>
      <c r="G23" s="1" t="str">
        <f aca="false">$G$17&amp;$H$17&amp;A23&amp;$H$17&amp;$I$17&amp;$H$17&amp;B23&amp;$H$17&amp;$I$17&amp;$H$17&amp;C23&amp;$H$17&amp;$I$17&amp;$H$17&amp;$H$17&amp;$I$17&amp;$H$17&amp;$H$17&amp;$J$17&amp;$I$17</f>
        <v>{"mc_chTool","32","1","",""},</v>
      </c>
      <c r="M23" s="23" t="s">
        <v>36</v>
      </c>
    </row>
    <row r="24" customFormat="false" ht="15" hidden="false" customHeight="false" outlineLevel="0" collapsed="false">
      <c r="A24" s="4" t="s">
        <v>39</v>
      </c>
      <c r="B24" s="7" t="n">
        <v>33</v>
      </c>
      <c r="C24" s="7" t="n">
        <v>1</v>
      </c>
      <c r="D24" s="4" t="s">
        <v>39</v>
      </c>
      <c r="F24" s="24"/>
      <c r="G24" s="1" t="str">
        <f aca="false">$G$17&amp;$H$17&amp;A24&amp;$H$17&amp;$I$17&amp;$H$17&amp;B24&amp;$H$17&amp;$I$17&amp;$H$17&amp;C24&amp;$H$17&amp;$I$17&amp;$H$17&amp;$H$17&amp;$I$17&amp;$H$17&amp;$H$17&amp;$J$17&amp;$I$17</f>
        <v>{"mc_warm","33","1","",""},</v>
      </c>
    </row>
    <row r="25" customFormat="false" ht="15" hidden="false" customHeight="false" outlineLevel="0" collapsed="false">
      <c r="A25" s="4" t="s">
        <v>40</v>
      </c>
      <c r="B25" s="7" t="n">
        <v>34</v>
      </c>
      <c r="C25" s="7" t="n">
        <v>1</v>
      </c>
      <c r="D25" s="4" t="s">
        <v>40</v>
      </c>
      <c r="F25" s="24"/>
      <c r="G25" s="1" t="str">
        <f aca="false">$G$17&amp;$H$17&amp;A25&amp;$H$17&amp;$I$17&amp;$H$17&amp;B25&amp;$H$17&amp;$I$17&amp;$H$17&amp;C25&amp;$H$17&amp;$I$17&amp;$H$17&amp;$H$17&amp;$I$17&amp;$H$17&amp;$H$17&amp;$J$17&amp;$I$17</f>
        <v>{"mc_other","34","1","",""},</v>
      </c>
    </row>
    <row r="26" customFormat="false" ht="15" hidden="false" customHeight="false" outlineLevel="0" collapsed="false">
      <c r="A26" s="4" t="s">
        <v>41</v>
      </c>
      <c r="B26" s="7" t="n">
        <v>35</v>
      </c>
      <c r="C26" s="7" t="n">
        <v>1</v>
      </c>
      <c r="D26" s="4" t="s">
        <v>41</v>
      </c>
      <c r="F26" s="24"/>
      <c r="G26" s="1" t="str">
        <f aca="false">$G$17&amp;$H$17&amp;A26&amp;$H$17&amp;$I$17&amp;$H$17&amp;B26&amp;$H$17&amp;$I$17&amp;$H$17&amp;C26&amp;$H$17&amp;$I$17&amp;$H$17&amp;$H$17&amp;$I$17&amp;$H$17&amp;$H$17&amp;$J$17&amp;$I$17</f>
        <v>{"mc_stop","35","1","",""},</v>
      </c>
    </row>
    <row r="27" customFormat="false" ht="15" hidden="false" customHeight="false" outlineLevel="0" collapsed="false">
      <c r="A27" s="4" t="s">
        <v>42</v>
      </c>
      <c r="B27" s="7" t="n">
        <v>36</v>
      </c>
      <c r="C27" s="7" t="n">
        <v>1</v>
      </c>
      <c r="D27" s="4" t="s">
        <v>42</v>
      </c>
      <c r="F27" s="24"/>
      <c r="G27" s="1" t="str">
        <f aca="false">$G$17&amp;$H$17&amp;A27&amp;$H$17&amp;$I$17&amp;$H$17&amp;B27&amp;$H$17&amp;$I$17&amp;$H$17&amp;C27&amp;$H$17&amp;$I$17&amp;$H$17&amp;$H$17&amp;$I$17&amp;$H$17&amp;$H$17&amp;$J$17&amp;$I$17</f>
        <v>{"mc_run","36","1","",""},</v>
      </c>
    </row>
    <row r="28" customFormat="false" ht="15" hidden="false" customHeight="false" outlineLevel="0" collapsed="false">
      <c r="A28" s="4" t="s">
        <v>43</v>
      </c>
      <c r="B28" s="7" t="n">
        <v>37</v>
      </c>
      <c r="C28" s="7" t="n">
        <v>1</v>
      </c>
      <c r="D28" s="4" t="s">
        <v>43</v>
      </c>
      <c r="F28" s="24"/>
      <c r="G28" s="1" t="str">
        <f aca="false">$G$17&amp;$H$17&amp;A28&amp;$H$17&amp;$I$17&amp;$H$17&amp;B28&amp;$H$17&amp;$I$17&amp;$H$17&amp;C28&amp;$H$17&amp;$I$17&amp;$H$17&amp;$H$17&amp;$I$17&amp;$H$17&amp;$H$17&amp;$J$17&amp;$I$17</f>
        <v>{"mc_alarm","37","1","",""},</v>
      </c>
    </row>
    <row r="29" customFormat="false" ht="13.5" hidden="false" customHeight="false" outlineLevel="0" collapsed="false">
      <c r="F29" s="24"/>
      <c r="G29" s="1" t="str">
        <f aca="false">$G$17&amp;$H$17&amp;A33&amp;$H$17&amp;$I$17&amp;$H$17&amp;B33&amp;$H$17&amp;$I$17&amp;$H$17&amp;C33&amp;$H$17&amp;$I$17&amp;$H$17&amp;$H$17&amp;$I$17&amp;$H$17&amp;$H$17&amp;$J$17&amp;$I$17</f>
        <v>{"yyyy","38","0","",""},</v>
      </c>
    </row>
    <row r="30" customFormat="false" ht="13.5" hidden="false" customHeight="false" outlineLevel="0" collapsed="false">
      <c r="G30" s="1" t="str">
        <f aca="false">$G$17&amp;$H$17&amp;A34&amp;$H$17&amp;$I$17&amp;$H$17&amp;B34&amp;$H$17&amp;$I$17&amp;$H$17&amp;C34&amp;$H$17&amp;$I$17&amp;$H$17&amp;$H$17&amp;$I$17&amp;$H$17&amp;$H$17&amp;$J$17&amp;$I$17</f>
        <v>{"mm","39","0","",""},</v>
      </c>
    </row>
    <row r="31" customFormat="false" ht="14.25" hidden="false" customHeight="false" outlineLevel="0" collapsed="false">
      <c r="A31" s="25" t="s">
        <v>44</v>
      </c>
      <c r="G31" s="1" t="str">
        <f aca="false">$G$17&amp;$H$17&amp;A35&amp;$H$17&amp;$I$17&amp;$H$17&amp;B35&amp;$H$17&amp;$I$17&amp;$H$17&amp;C35&amp;$H$17&amp;$I$17&amp;$H$17&amp;$H$17&amp;$I$17&amp;$H$17&amp;$H$17&amp;$J$17&amp;$I$17</f>
        <v>{"dd","40","0","",""},</v>
      </c>
    </row>
    <row r="32" customFormat="false" ht="15" hidden="false" customHeight="false" outlineLevel="0" collapsed="false">
      <c r="A32" s="26" t="s">
        <v>45</v>
      </c>
      <c r="B32" s="3" t="s">
        <v>2</v>
      </c>
      <c r="C32" s="3" t="s">
        <v>3</v>
      </c>
      <c r="G32" s="1" t="str">
        <f aca="false">$G$17&amp;$H$17&amp;A36&amp;$H$17&amp;$I$17&amp;$H$17&amp;B36&amp;$H$17&amp;$I$17&amp;$H$17&amp;C36&amp;$H$17&amp;$I$17&amp;$H$17&amp;$H$17&amp;$I$17&amp;$H$17&amp;$H$17&amp;$J$17&amp;$I$17</f>
        <v>{"hh","41","0","",""},</v>
      </c>
    </row>
    <row r="33" customFormat="false" ht="15" hidden="false" customHeight="false" outlineLevel="0" collapsed="false">
      <c r="A33" s="27" t="s">
        <v>46</v>
      </c>
      <c r="B33" s="7" t="n">
        <v>38</v>
      </c>
      <c r="C33" s="7" t="n">
        <v>0</v>
      </c>
      <c r="G33" s="1" t="str">
        <f aca="false">$G$17&amp;$H$17&amp;A37&amp;$H$17&amp;$I$17&amp;$H$17&amp;B37&amp;$H$17&amp;$I$17&amp;$H$17&amp;C37&amp;$H$17&amp;$I$17&amp;$H$17&amp;$H$17&amp;$I$17&amp;$H$17&amp;$H$17&amp;$J$17&amp;$I$17</f>
        <v>{"min","42","0","",""},</v>
      </c>
    </row>
    <row r="34" customFormat="false" ht="15" hidden="false" customHeight="false" outlineLevel="0" collapsed="false">
      <c r="A34" s="27" t="s">
        <v>47</v>
      </c>
      <c r="B34" s="7" t="n">
        <v>39</v>
      </c>
      <c r="C34" s="7" t="n">
        <v>0</v>
      </c>
      <c r="G34" s="1" t="str">
        <f aca="false">$G$17&amp;$H$17&amp;A38&amp;$H$17&amp;$I$17&amp;$H$17&amp;B38&amp;$H$17&amp;$I$17&amp;$H$17&amp;C38&amp;$H$17&amp;$I$17&amp;$H$17&amp;$H$17&amp;$I$17&amp;$H$17&amp;$H$17&amp;$J$17&amp;$I$17</f>
        <v>{"sec","43","0","",""},</v>
      </c>
    </row>
    <row r="35" customFormat="false" ht="15" hidden="false" customHeight="false" outlineLevel="0" collapsed="false">
      <c r="A35" s="27" t="s">
        <v>48</v>
      </c>
      <c r="B35" s="7" t="n">
        <v>40</v>
      </c>
      <c r="C35" s="7" t="n">
        <v>0</v>
      </c>
      <c r="G35" s="1" t="str">
        <f aca="false">$G$17&amp;$H$17&amp;A4&amp;$H$17&amp;$I$17&amp;$H$17&amp;B4&amp;$H$17&amp;$I$17&amp;$H$17&amp;C4&amp;$H$17&amp;$I$17&amp;$H$17&amp;$H$17&amp;$I$17&amp;$H$17&amp;$H$17&amp;$J$17&amp;$I$17</f>
        <v>{"TARGET","44","2","",""},</v>
      </c>
    </row>
    <row r="36" customFormat="false" ht="15" hidden="false" customHeight="false" outlineLevel="0" collapsed="false">
      <c r="A36" s="27" t="s">
        <v>49</v>
      </c>
      <c r="B36" s="7" t="n">
        <v>41</v>
      </c>
      <c r="C36" s="7" t="n">
        <v>0</v>
      </c>
      <c r="G36" s="1" t="str">
        <f aca="false">$G$17&amp;$H$17&amp;A5&amp;$H$17&amp;$I$17&amp;$H$17&amp;B5&amp;$H$17&amp;$I$17&amp;$H$17&amp;C5&amp;$H$17&amp;$I$17&amp;$H$17&amp;$H$17&amp;$I$17&amp;$H$17&amp;$H$17&amp;$J$17&amp;$I$17</f>
        <v>{"TL_OUT_A","45","2","",""},</v>
      </c>
    </row>
    <row r="37" customFormat="false" ht="15" hidden="false" customHeight="false" outlineLevel="0" collapsed="false">
      <c r="A37" s="27" t="s">
        <v>50</v>
      </c>
      <c r="B37" s="7" t="n">
        <v>42</v>
      </c>
      <c r="C37" s="7" t="n">
        <v>0</v>
      </c>
      <c r="G37" s="1" t="str">
        <f aca="false">$G$17&amp;$H$17&amp;A6&amp;$H$17&amp;$I$17&amp;$H$17&amp;B6&amp;$H$17&amp;$I$17&amp;$H$17&amp;C6&amp;$H$17&amp;$I$17&amp;$H$17&amp;$H$17&amp;$I$17&amp;$H$17&amp;$H$17&amp;$J$17&amp;$I$17</f>
        <v>{"TL_OUT_B","46","2","",""},</v>
      </c>
    </row>
    <row r="38" customFormat="false" ht="15" hidden="false" customHeight="false" outlineLevel="0" collapsed="false">
      <c r="A38" s="27" t="s">
        <v>51</v>
      </c>
      <c r="B38" s="7" t="n">
        <v>43</v>
      </c>
      <c r="C38" s="7" t="n">
        <v>0</v>
      </c>
      <c r="G38" s="1" t="str">
        <f aca="false">$G$17&amp;$H$17&amp;A7&amp;$H$17&amp;$I$17&amp;$H$17&amp;B7&amp;$H$17&amp;$I$17&amp;$H$17&amp;C7&amp;$H$17&amp;$I$17&amp;$H$17&amp;$H$17&amp;$I$17&amp;$H$17&amp;$H$17&amp;$J$17&amp;$I$17</f>
        <v>{"TL_OUT_C","47","2","",""},</v>
      </c>
      <c r="H38" s="28"/>
      <c r="I38" s="28"/>
      <c r="J38" s="28"/>
      <c r="K38" s="28"/>
      <c r="L38" s="28"/>
      <c r="M38" s="28"/>
      <c r="N38" s="28"/>
      <c r="O38" s="28"/>
    </row>
    <row r="39" customFormat="false" ht="13.5" hidden="false" customHeight="false" outlineLevel="0" collapsed="false">
      <c r="G39" s="1" t="str">
        <f aca="false">$G$17&amp;$H$17&amp;A8&amp;$H$17&amp;$I$17&amp;$H$17&amp;B8&amp;$H$17&amp;$I$17&amp;$H$17&amp;C8&amp;$H$17&amp;$I$17&amp;$H$17&amp;$H$17&amp;$I$17&amp;$H$17&amp;$H$17&amp;$J$17&amp;$I$17</f>
        <v>{"YIELD_A","48","2","",""},</v>
      </c>
      <c r="H39" s="28"/>
      <c r="I39" s="28"/>
      <c r="J39" s="28"/>
      <c r="K39" s="28"/>
      <c r="L39" s="28"/>
      <c r="M39" s="28"/>
      <c r="N39" s="28"/>
      <c r="O39" s="28"/>
    </row>
    <row r="40" customFormat="false" ht="14.25" hidden="false" customHeight="false" outlineLevel="0" collapsed="false">
      <c r="A40" s="29" t="s">
        <v>52</v>
      </c>
      <c r="B40" s="28"/>
      <c r="C40" s="28"/>
      <c r="D40" s="28"/>
      <c r="E40" s="28"/>
      <c r="F40" s="28"/>
      <c r="G40" s="1" t="str">
        <f aca="false">$G$17&amp;$H$17&amp;A9&amp;$H$17&amp;$I$17&amp;$H$17&amp;B9&amp;$H$17&amp;$I$17&amp;$H$17&amp;C9&amp;$H$17&amp;$I$17&amp;$H$17&amp;$H$17&amp;$I$17&amp;$H$17&amp;$H$17&amp;$J$17&amp;$I$17</f>
        <v>{"YIELD_B","49","2","",""},</v>
      </c>
      <c r="H40" s="30"/>
      <c r="I40" s="30"/>
      <c r="J40" s="30"/>
      <c r="K40" s="30"/>
      <c r="L40" s="30"/>
      <c r="M40" s="28"/>
      <c r="N40" s="28"/>
      <c r="O40" s="28"/>
    </row>
    <row r="41" customFormat="false" ht="14.9" hidden="false" customHeight="false" outlineLevel="0" collapsed="false">
      <c r="A41" s="31" t="s">
        <v>33</v>
      </c>
      <c r="B41" s="32" t="s">
        <v>53</v>
      </c>
      <c r="C41" s="28"/>
      <c r="D41" s="28"/>
      <c r="E41" s="28"/>
      <c r="F41" s="28"/>
      <c r="G41" s="1" t="str">
        <f aca="false">$G$17&amp;$H$17&amp;A10&amp;$H$17&amp;$I$17&amp;$H$17&amp;B10&amp;$H$17&amp;$I$17&amp;$H$17&amp;C10&amp;$H$17&amp;$I$17&amp;$H$17&amp;$H$17&amp;$I$17&amp;$H$17&amp;$H$17&amp;$J$17&amp;$I$17</f>
        <v>{"YIELD_C","50","2","",""},</v>
      </c>
      <c r="H41" s="28"/>
      <c r="I41" s="28"/>
      <c r="J41" s="28"/>
      <c r="K41" s="28"/>
      <c r="L41" s="28"/>
      <c r="M41" s="28"/>
      <c r="N41" s="28"/>
      <c r="O41" s="28"/>
    </row>
    <row r="42" customFormat="false" ht="14.25" hidden="false" customHeight="false" outlineLevel="0" collapsed="false">
      <c r="A42" s="33" t="s">
        <v>54</v>
      </c>
      <c r="B42" s="32" t="s">
        <v>55</v>
      </c>
      <c r="C42" s="34"/>
      <c r="D42" s="33"/>
      <c r="E42" s="35"/>
      <c r="F42" s="33"/>
      <c r="G42" s="1" t="str">
        <f aca="false">$G$17&amp;$H$17&amp;A11&amp;$H$17&amp;$I$17&amp;$H$17&amp;B11&amp;$H$17&amp;$I$17&amp;$H$17&amp;C11&amp;$H$17&amp;$I$17&amp;$H$17&amp;$H$17&amp;$I$17&amp;$H$17&amp;$H$17&amp;$J$17&amp;$I$17</f>
        <v>{"TRAY_1_COUNT","51","2","",""},</v>
      </c>
      <c r="H42" s="28"/>
      <c r="I42" s="28"/>
      <c r="J42" s="28"/>
      <c r="K42" s="28"/>
      <c r="L42" s="28"/>
      <c r="M42" s="28"/>
      <c r="N42" s="28"/>
      <c r="O42" s="28"/>
    </row>
    <row r="43" customFormat="false" ht="14.25" hidden="false" customHeight="false" outlineLevel="0" collapsed="false">
      <c r="A43" s="33"/>
      <c r="B43" s="36"/>
      <c r="C43" s="34"/>
      <c r="D43" s="33"/>
      <c r="E43" s="35"/>
      <c r="F43" s="33"/>
      <c r="G43" s="1" t="str">
        <f aca="false">$G$17&amp;$H$17&amp;A12&amp;$H$17&amp;$I$17&amp;$H$17&amp;B12&amp;$H$17&amp;$I$17&amp;$H$17&amp;C12&amp;$H$17&amp;$I$17&amp;$H$17&amp;$H$17&amp;$I$17&amp;$H$17&amp;$H$17&amp;$J$17&amp;$I$17</f>
        <v>{"TRAY_2_COUNT","52","2","",""},</v>
      </c>
      <c r="H43" s="28"/>
      <c r="I43" s="28"/>
      <c r="J43" s="28"/>
      <c r="K43" s="28"/>
      <c r="L43" s="28"/>
      <c r="M43" s="28"/>
      <c r="N43" s="28"/>
      <c r="O43" s="28"/>
    </row>
    <row r="44" customFormat="false" ht="14.25" hidden="false" customHeight="false" outlineLevel="0" collapsed="false">
      <c r="A44" s="37" t="s">
        <v>56</v>
      </c>
      <c r="B44" s="34"/>
      <c r="C44" s="34"/>
      <c r="D44" s="33"/>
      <c r="E44" s="35"/>
      <c r="F44" s="33"/>
      <c r="G44" s="1" t="str">
        <f aca="false">$G$17&amp;$H$17&amp;A13&amp;$H$17&amp;$I$17&amp;$H$17&amp;B13&amp;$H$17&amp;$I$17&amp;$H$17&amp;C13&amp;$H$17&amp;$I$17&amp;$H$17&amp;$H$17&amp;$I$17&amp;$H$17&amp;$H$17&amp;$J$17&amp;$I$17</f>
        <v>{"TRAY_3_COUNT","53","2","",""},</v>
      </c>
      <c r="H44" s="28"/>
      <c r="I44" s="28"/>
      <c r="J44" s="28"/>
      <c r="K44" s="28"/>
      <c r="L44" s="28"/>
      <c r="M44" s="28"/>
      <c r="N44" s="28"/>
      <c r="O44" s="28"/>
    </row>
    <row r="45" customFormat="false" ht="39.75" hidden="false" customHeight="true" outlineLevel="0" collapsed="false">
      <c r="A45" s="33" t="s">
        <v>57</v>
      </c>
      <c r="B45" s="36"/>
      <c r="C45" s="34"/>
      <c r="D45" s="33"/>
      <c r="E45" s="35"/>
      <c r="F45" s="33"/>
      <c r="G45" s="1" t="str">
        <f aca="false">$G$17&amp;$H$17&amp;A14&amp;$H$17&amp;$I$17&amp;$H$17&amp;B14&amp;$H$17&amp;$I$17&amp;$H$17&amp;C14&amp;$H$17&amp;$I$17&amp;$H$17&amp;$H$17&amp;$I$17&amp;$H$17&amp;$H$17&amp;$J$17&amp;$I$17</f>
        <v>{"TL_TRAY","54","2","",""},</v>
      </c>
      <c r="H45" s="28"/>
      <c r="I45" s="28"/>
      <c r="J45" s="28"/>
      <c r="K45" s="28"/>
      <c r="L45" s="28"/>
      <c r="M45" s="28"/>
      <c r="N45" s="28"/>
      <c r="O45" s="28"/>
    </row>
    <row r="46" customFormat="false" ht="14.25" hidden="false" customHeight="false" outlineLevel="0" collapsed="false">
      <c r="A46" s="33"/>
      <c r="B46" s="34"/>
      <c r="C46" s="34"/>
      <c r="D46" s="33"/>
      <c r="E46" s="35"/>
      <c r="F46" s="33"/>
      <c r="H46" s="28"/>
      <c r="I46" s="28"/>
      <c r="J46" s="28"/>
      <c r="K46" s="28"/>
      <c r="L46" s="28"/>
      <c r="M46" s="28"/>
      <c r="N46" s="28"/>
    </row>
    <row r="47" customFormat="false" ht="14.25" hidden="false" customHeight="false" outlineLevel="0" collapsed="false">
      <c r="A47" s="31" t="s">
        <v>58</v>
      </c>
      <c r="B47" s="38" t="s">
        <v>59</v>
      </c>
      <c r="C47" s="34"/>
      <c r="D47" s="33"/>
      <c r="E47" s="35"/>
      <c r="F47" s="33"/>
      <c r="H47" s="28"/>
      <c r="I47" s="28"/>
      <c r="J47" s="28"/>
      <c r="K47" s="28"/>
      <c r="L47" s="28"/>
      <c r="M47" s="28"/>
      <c r="N47" s="28"/>
    </row>
    <row r="48" customFormat="false" ht="13.8" hidden="false" customHeight="false" outlineLevel="0" collapsed="false">
      <c r="A48" s="39" t="s">
        <v>60</v>
      </c>
      <c r="B48" s="40" t="n">
        <f aca="false">LEN(B47)</f>
        <v>165</v>
      </c>
      <c r="C48" s="34"/>
      <c r="D48" s="33"/>
      <c r="E48" s="35"/>
      <c r="F48" s="33"/>
      <c r="H48" s="28"/>
      <c r="I48" s="28"/>
      <c r="J48" s="28"/>
      <c r="K48" s="28"/>
      <c r="L48" s="28"/>
      <c r="M48" s="28"/>
      <c r="N48" s="28"/>
    </row>
    <row r="49" customFormat="false" ht="13.8" hidden="false" customHeight="false" outlineLevel="0" collapsed="false">
      <c r="A49" s="33"/>
      <c r="B49" s="39" t="s">
        <v>61</v>
      </c>
      <c r="C49" s="28"/>
      <c r="D49" s="28"/>
      <c r="E49" s="41"/>
      <c r="F49" s="33"/>
      <c r="H49" s="28"/>
      <c r="I49" s="28"/>
      <c r="J49" s="28"/>
      <c r="K49" s="28"/>
      <c r="L49" s="28"/>
      <c r="M49" s="28"/>
      <c r="N49" s="28"/>
    </row>
    <row r="50" customFormat="false" ht="13.8" hidden="false" customHeight="false" outlineLevel="0" collapsed="false">
      <c r="A50" s="33"/>
      <c r="B50" s="42" t="s">
        <v>62</v>
      </c>
      <c r="C50" s="43"/>
      <c r="D50" s="44" t="s">
        <v>63</v>
      </c>
      <c r="E50" s="41"/>
      <c r="F50" s="33"/>
      <c r="H50" s="28"/>
      <c r="I50" s="28"/>
      <c r="J50" s="28"/>
      <c r="K50" s="28"/>
      <c r="L50" s="28"/>
      <c r="M50" s="28"/>
      <c r="N50" s="28"/>
    </row>
    <row r="51" customFormat="false" ht="14.25" hidden="false" customHeight="false" outlineLevel="0" collapsed="false">
      <c r="A51" s="33"/>
      <c r="B51" s="34"/>
      <c r="C51" s="34"/>
      <c r="D51" s="33"/>
      <c r="E51" s="35"/>
      <c r="F51" s="33"/>
      <c r="H51" s="28"/>
      <c r="I51" s="28"/>
      <c r="J51" s="28"/>
      <c r="K51" s="28"/>
      <c r="L51" s="28"/>
      <c r="M51" s="28"/>
      <c r="N51" s="28"/>
    </row>
    <row r="52" customFormat="false" ht="14.25" hidden="false" customHeight="false" outlineLevel="0" collapsed="false">
      <c r="A52" s="33"/>
      <c r="B52" s="34"/>
      <c r="C52" s="34"/>
      <c r="D52" s="33"/>
      <c r="E52" s="35"/>
      <c r="F52" s="33"/>
      <c r="G52" s="28"/>
      <c r="H52" s="28"/>
      <c r="I52" s="28"/>
      <c r="J52" s="28"/>
      <c r="K52" s="28"/>
      <c r="L52" s="28"/>
      <c r="M52" s="28"/>
      <c r="N52" s="28"/>
      <c r="O52" s="28"/>
    </row>
    <row r="53" customFormat="false" ht="13.5" hidden="false" customHeight="false" outlineLevel="0" collapsed="false">
      <c r="A53" s="28"/>
      <c r="B53" s="28"/>
      <c r="C53" s="28"/>
      <c r="D53" s="28"/>
      <c r="E53" s="28"/>
      <c r="F53" s="28"/>
    </row>
    <row r="54" customFormat="false" ht="13.5" hidden="false" customHeight="false" outlineLevel="0" collapsed="false">
      <c r="A54" s="28"/>
      <c r="B54" s="28"/>
      <c r="C54" s="28"/>
      <c r="D54" s="28"/>
      <c r="E54" s="28"/>
      <c r="F54" s="45"/>
    </row>
    <row r="100" customFormat="false" ht="13.5" hidden="false" customHeight="false" outlineLevel="0" collapsed="false">
      <c r="C100" s="46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3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26.9"/>
    <col collapsed="false" customWidth="true" hidden="false" outlineLevel="0" max="4" min="3" style="1" width="11"/>
    <col collapsed="false" customWidth="true" hidden="false" outlineLevel="0" max="5" min="5" style="1" width="31.1"/>
  </cols>
  <sheetData>
    <row r="1" customFormat="false" ht="18" hidden="false" customHeight="true" outlineLevel="0" collapsed="false">
      <c r="A1" s="47" t="s">
        <v>65</v>
      </c>
    </row>
    <row r="2" customFormat="false" ht="18.75" hidden="false" customHeight="true" outlineLevel="0" collapsed="false">
      <c r="B2" s="48" t="s">
        <v>66</v>
      </c>
      <c r="C2" s="48" t="s">
        <v>67</v>
      </c>
      <c r="D2" s="48" t="s">
        <v>68</v>
      </c>
      <c r="E2" s="48" t="s">
        <v>69</v>
      </c>
    </row>
    <row r="3" customFormat="false" ht="13.5" hidden="false" customHeight="false" outlineLevel="0" collapsed="false">
      <c r="B3" s="49" t="s">
        <v>70</v>
      </c>
      <c r="C3" s="50" t="s">
        <v>71</v>
      </c>
      <c r="D3" s="48" t="s">
        <v>13</v>
      </c>
      <c r="E3" s="51" t="s">
        <v>72</v>
      </c>
    </row>
    <row r="4" customFormat="false" ht="13.5" hidden="false" customHeight="false" outlineLevel="0" collapsed="false">
      <c r="B4" s="49" t="s">
        <v>73</v>
      </c>
      <c r="C4" s="50"/>
      <c r="D4" s="52"/>
      <c r="E4" s="51" t="s">
        <v>74</v>
      </c>
    </row>
    <row r="5" customFormat="false" ht="13.5" hidden="false" customHeight="false" outlineLevel="0" collapsed="false">
      <c r="B5" s="49" t="s">
        <v>75</v>
      </c>
      <c r="C5" s="50"/>
      <c r="D5" s="48"/>
      <c r="E5" s="48"/>
    </row>
    <row r="6" customFormat="false" ht="13.5" hidden="false" customHeight="false" outlineLevel="0" collapsed="false">
      <c r="B6" s="49" t="s">
        <v>76</v>
      </c>
      <c r="C6" s="50"/>
      <c r="D6" s="52" t="s">
        <v>71</v>
      </c>
      <c r="E6" s="53"/>
    </row>
    <row r="8" customFormat="false" ht="13.5" hidden="false" customHeight="false" outlineLevel="0" collapsed="false">
      <c r="A8" s="54" t="s">
        <v>77</v>
      </c>
    </row>
    <row r="9" customFormat="false" ht="13.5" hidden="false" customHeight="false" outlineLevel="0" collapsed="false">
      <c r="A9" s="54" t="s">
        <v>78</v>
      </c>
    </row>
    <row r="10" customFormat="false" ht="13.5" hidden="false" customHeight="false" outlineLevel="0" collapsed="false">
      <c r="A10" s="54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7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cols>
    <col collapsed="false" customWidth="true" hidden="false" outlineLevel="0" max="1" min="1" style="1" width="37.3"/>
    <col collapsed="false" customWidth="true" hidden="false" outlineLevel="0" max="2" min="2" style="1" width="27.3"/>
    <col collapsed="false" customWidth="true" hidden="false" outlineLevel="0" max="3" min="3" style="1" width="39.9"/>
    <col collapsed="false" customWidth="true" hidden="false" outlineLevel="0" max="7" min="7" style="1" width="10.9"/>
    <col collapsed="false" customWidth="true" hidden="false" outlineLevel="0" max="8" min="8" style="1" width="9.6"/>
    <col collapsed="false" customWidth="true" hidden="false" outlineLevel="0" max="9" min="9" style="1" width="13.2"/>
    <col collapsed="false" customWidth="true" hidden="false" outlineLevel="0" max="10" min="10" style="1" width="31.9"/>
    <col collapsed="false" customWidth="true" hidden="false" outlineLevel="0" max="11" min="11" style="9" width="9.6"/>
    <col collapsed="false" customWidth="true" hidden="false" outlineLevel="0" max="12" min="12" style="1" width="8.5"/>
    <col collapsed="false" customWidth="true" hidden="false" outlineLevel="0" max="13" min="13" style="1" width="8.8"/>
  </cols>
  <sheetData>
    <row r="1" customFormat="false" ht="13.5" hidden="false" customHeight="false" outlineLevel="0" collapsed="false">
      <c r="A1" s="55" t="s">
        <v>80</v>
      </c>
      <c r="B1" s="56" t="s">
        <v>81</v>
      </c>
      <c r="C1" s="57" t="s">
        <v>82</v>
      </c>
      <c r="D1" s="1"/>
      <c r="E1" s="1"/>
      <c r="F1" s="1"/>
      <c r="K1" s="58" t="s">
        <v>33</v>
      </c>
      <c r="L1" s="9"/>
    </row>
    <row r="2" customFormat="false" ht="13.5" hidden="false" customHeight="false" outlineLevel="0" collapsed="false">
      <c r="A2" s="59" t="s">
        <v>83</v>
      </c>
      <c r="B2" s="28"/>
      <c r="C2" s="59" t="s">
        <v>84</v>
      </c>
      <c r="D2" s="59" t="s">
        <v>85</v>
      </c>
      <c r="E2" s="28"/>
      <c r="F2" s="28"/>
      <c r="G2" s="60" t="s">
        <v>86</v>
      </c>
      <c r="H2" s="60" t="s">
        <v>87</v>
      </c>
      <c r="I2" s="60" t="s">
        <v>88</v>
      </c>
      <c r="J2" s="60" t="s">
        <v>69</v>
      </c>
      <c r="K2" s="28"/>
      <c r="L2" s="28"/>
      <c r="M2" s="28"/>
    </row>
    <row r="3" customFormat="false" ht="14.9" hidden="false" customHeight="false" outlineLevel="0" collapsed="false">
      <c r="A3" s="61" t="s">
        <v>89</v>
      </c>
      <c r="B3" s="61" t="s">
        <v>90</v>
      </c>
      <c r="C3" s="28" t="s">
        <v>91</v>
      </c>
      <c r="D3" s="62" t="s">
        <v>92</v>
      </c>
      <c r="E3" s="62"/>
      <c r="F3" s="62"/>
      <c r="G3" s="62" t="s">
        <v>93</v>
      </c>
      <c r="H3" s="62" t="s">
        <v>94</v>
      </c>
      <c r="I3" s="63" t="s">
        <v>95</v>
      </c>
      <c r="J3" s="62" t="s">
        <v>96</v>
      </c>
      <c r="K3" s="64" t="s">
        <v>97</v>
      </c>
      <c r="L3" s="28"/>
      <c r="M3" s="28"/>
    </row>
    <row r="4" customFormat="false" ht="14.9" hidden="false" customHeight="false" outlineLevel="0" collapsed="false">
      <c r="A4" s="61" t="s">
        <v>98</v>
      </c>
      <c r="B4" s="61" t="s">
        <v>99</v>
      </c>
      <c r="C4" s="28" t="s">
        <v>100</v>
      </c>
      <c r="D4" s="62" t="s">
        <v>101</v>
      </c>
      <c r="E4" s="62"/>
      <c r="F4" s="62"/>
      <c r="G4" s="62" t="s">
        <v>102</v>
      </c>
      <c r="H4" s="62" t="s">
        <v>93</v>
      </c>
      <c r="I4" s="63" t="s">
        <v>103</v>
      </c>
      <c r="J4" s="62" t="s">
        <v>104</v>
      </c>
      <c r="K4" s="64" t="s">
        <v>97</v>
      </c>
      <c r="L4" s="28"/>
      <c r="M4" s="28"/>
    </row>
    <row r="5" customFormat="false" ht="14.9" hidden="false" customHeight="false" outlineLevel="0" collapsed="false">
      <c r="A5" s="61" t="s">
        <v>105</v>
      </c>
      <c r="B5" s="61" t="s">
        <v>106</v>
      </c>
      <c r="C5" s="28" t="s">
        <v>107</v>
      </c>
      <c r="D5" s="62" t="s">
        <v>108</v>
      </c>
      <c r="E5" s="62"/>
      <c r="F5" s="62"/>
      <c r="G5" s="62" t="s">
        <v>93</v>
      </c>
      <c r="H5" s="62" t="s">
        <v>109</v>
      </c>
      <c r="I5" s="63" t="s">
        <v>95</v>
      </c>
      <c r="J5" s="62" t="s">
        <v>96</v>
      </c>
      <c r="K5" s="64" t="s">
        <v>97</v>
      </c>
      <c r="L5" s="28"/>
      <c r="M5" s="28"/>
    </row>
    <row r="6" customFormat="false" ht="14.9" hidden="false" customHeight="false" outlineLevel="0" collapsed="false">
      <c r="A6" s="28"/>
      <c r="B6" s="28"/>
      <c r="C6" s="28" t="s">
        <v>100</v>
      </c>
      <c r="D6" s="62" t="s">
        <v>101</v>
      </c>
      <c r="E6" s="62"/>
      <c r="F6" s="62"/>
      <c r="G6" s="62" t="s">
        <v>102</v>
      </c>
      <c r="H6" s="62" t="s">
        <v>93</v>
      </c>
      <c r="I6" s="63" t="s">
        <v>103</v>
      </c>
      <c r="J6" s="62" t="s">
        <v>104</v>
      </c>
      <c r="K6" s="65"/>
      <c r="L6" s="28"/>
      <c r="M6" s="28"/>
    </row>
    <row r="7" customFormat="false" ht="14.9" hidden="false" customHeight="false" outlineLevel="0" collapsed="false">
      <c r="A7" s="66" t="s">
        <v>13</v>
      </c>
      <c r="B7" s="28" t="s">
        <v>106</v>
      </c>
      <c r="C7" s="28" t="s">
        <v>110</v>
      </c>
      <c r="D7" s="62" t="s">
        <v>111</v>
      </c>
      <c r="E7" s="62"/>
      <c r="F7" s="62"/>
      <c r="G7" s="62" t="s">
        <v>102</v>
      </c>
      <c r="H7" s="62" t="s">
        <v>102</v>
      </c>
      <c r="I7" s="63" t="s">
        <v>95</v>
      </c>
      <c r="J7" s="62" t="s">
        <v>112</v>
      </c>
      <c r="K7" s="64" t="s">
        <v>97</v>
      </c>
      <c r="L7" s="28"/>
      <c r="M7" s="28"/>
    </row>
    <row r="8" customFormat="false" ht="14.9" hidden="false" customHeight="false" outlineLevel="0" collapsed="false">
      <c r="A8" s="28"/>
      <c r="B8" s="28"/>
      <c r="C8" s="28" t="s">
        <v>113</v>
      </c>
      <c r="D8" s="62" t="s">
        <v>101</v>
      </c>
      <c r="E8" s="62"/>
      <c r="F8" s="62"/>
      <c r="G8" s="62" t="s">
        <v>102</v>
      </c>
      <c r="H8" s="62" t="s">
        <v>93</v>
      </c>
      <c r="I8" s="63" t="s">
        <v>103</v>
      </c>
      <c r="J8" s="62" t="s">
        <v>104</v>
      </c>
      <c r="K8" s="65"/>
      <c r="L8" s="28"/>
      <c r="M8" s="28"/>
    </row>
    <row r="9" customFormat="false" ht="14.9" hidden="false" customHeight="false" outlineLevel="0" collapsed="false">
      <c r="A9" s="1" t="s">
        <v>114</v>
      </c>
      <c r="B9" s="67" t="s">
        <v>13</v>
      </c>
      <c r="C9" s="28" t="s">
        <v>115</v>
      </c>
      <c r="D9" s="1"/>
      <c r="E9" s="1"/>
      <c r="F9" s="1"/>
      <c r="G9" s="62" t="s">
        <v>93</v>
      </c>
      <c r="H9" s="62" t="s">
        <v>109</v>
      </c>
      <c r="I9" s="63" t="s">
        <v>95</v>
      </c>
      <c r="J9" s="63" t="s">
        <v>116</v>
      </c>
      <c r="K9" s="64" t="s">
        <v>97</v>
      </c>
      <c r="L9" s="28"/>
      <c r="M9" s="28"/>
    </row>
    <row r="10" customFormat="false" ht="14.9" hidden="false" customHeight="false" outlineLevel="0" collapsed="false">
      <c r="A10" s="28"/>
      <c r="B10" s="28"/>
      <c r="C10" s="28" t="s">
        <v>113</v>
      </c>
      <c r="D10" s="62" t="s">
        <v>101</v>
      </c>
      <c r="E10" s="62"/>
      <c r="F10" s="62"/>
      <c r="G10" s="62" t="s">
        <v>102</v>
      </c>
      <c r="H10" s="62" t="s">
        <v>93</v>
      </c>
      <c r="I10" s="63" t="s">
        <v>103</v>
      </c>
      <c r="J10" s="62" t="s">
        <v>104</v>
      </c>
      <c r="K10" s="65"/>
      <c r="L10" s="28"/>
      <c r="M10" s="28"/>
    </row>
    <row r="11" customFormat="false" ht="13.8" hidden="false" customHeight="false" outlineLevel="0" collapsed="false">
      <c r="D11" s="1"/>
      <c r="E11" s="1"/>
      <c r="F11" s="1"/>
      <c r="K11" s="1"/>
    </row>
    <row r="12" customFormat="false" ht="14.9" hidden="false" customHeight="false" outlineLevel="0" collapsed="false">
      <c r="A12" s="1" t="s">
        <v>117</v>
      </c>
      <c r="B12" s="1" t="s">
        <v>118</v>
      </c>
      <c r="C12" s="1" t="s">
        <v>119</v>
      </c>
      <c r="D12" s="62" t="s">
        <v>120</v>
      </c>
      <c r="E12" s="1"/>
      <c r="F12" s="1"/>
      <c r="G12" s="62" t="s">
        <v>102</v>
      </c>
      <c r="H12" s="62" t="s">
        <v>102</v>
      </c>
      <c r="I12" s="63" t="s">
        <v>95</v>
      </c>
      <c r="J12" s="63" t="s">
        <v>121</v>
      </c>
      <c r="K12" s="64" t="s">
        <v>97</v>
      </c>
    </row>
    <row r="13" customFormat="false" ht="14.9" hidden="false" customHeight="false" outlineLevel="0" collapsed="false">
      <c r="A13" s="1" t="s">
        <v>122</v>
      </c>
      <c r="B13" s="1" t="s">
        <v>118</v>
      </c>
      <c r="C13" s="1" t="s">
        <v>123</v>
      </c>
      <c r="D13" s="62" t="s">
        <v>120</v>
      </c>
      <c r="E13" s="1"/>
      <c r="F13" s="1"/>
      <c r="G13" s="62" t="s">
        <v>102</v>
      </c>
      <c r="H13" s="62" t="s">
        <v>102</v>
      </c>
      <c r="I13" s="63" t="s">
        <v>95</v>
      </c>
      <c r="J13" s="63" t="s">
        <v>121</v>
      </c>
      <c r="K13" s="64" t="s">
        <v>97</v>
      </c>
    </row>
    <row r="14" customFormat="false" ht="14.9" hidden="false" customHeight="false" outlineLevel="0" collapsed="false">
      <c r="A14" s="1" t="s">
        <v>117</v>
      </c>
      <c r="B14" s="1" t="s">
        <v>118</v>
      </c>
      <c r="C14" s="1" t="s">
        <v>119</v>
      </c>
      <c r="D14" s="62" t="s">
        <v>124</v>
      </c>
      <c r="E14" s="1"/>
      <c r="F14" s="1"/>
      <c r="G14" s="62" t="s">
        <v>102</v>
      </c>
      <c r="H14" s="62" t="s">
        <v>93</v>
      </c>
      <c r="I14" s="63" t="s">
        <v>103</v>
      </c>
      <c r="J14" s="63" t="s">
        <v>104</v>
      </c>
      <c r="K14" s="64" t="s">
        <v>97</v>
      </c>
    </row>
    <row r="15" customFormat="false" ht="14.9" hidden="false" customHeight="false" outlineLevel="0" collapsed="false">
      <c r="A15" s="1" t="s">
        <v>122</v>
      </c>
      <c r="B15" s="1" t="s">
        <v>118</v>
      </c>
      <c r="C15" s="1" t="s">
        <v>123</v>
      </c>
      <c r="D15" s="62" t="s">
        <v>124</v>
      </c>
      <c r="E15" s="1"/>
      <c r="F15" s="1"/>
      <c r="G15" s="62" t="s">
        <v>102</v>
      </c>
      <c r="H15" s="62" t="s">
        <v>94</v>
      </c>
      <c r="I15" s="63" t="s">
        <v>95</v>
      </c>
      <c r="J15" s="63" t="s">
        <v>104</v>
      </c>
      <c r="K15" s="64" t="s">
        <v>97</v>
      </c>
    </row>
    <row r="16" customFormat="false" ht="13.5" hidden="false" customHeight="false" outlineLevel="0" collapsed="false">
      <c r="D16" s="1"/>
      <c r="E16" s="1"/>
      <c r="F16" s="1"/>
      <c r="K16" s="1"/>
    </row>
    <row r="17" customFormat="false" ht="13.5" hidden="false" customHeight="false" outlineLevel="0" collapsed="false">
      <c r="A17" s="57" t="s">
        <v>125</v>
      </c>
      <c r="D17" s="1"/>
      <c r="E17" s="1"/>
      <c r="F17" s="1"/>
      <c r="K17" s="1"/>
    </row>
    <row r="18" customFormat="false" ht="13.5" hidden="false" customHeight="false" outlineLevel="0" collapsed="false">
      <c r="A18" s="57" t="s">
        <v>126</v>
      </c>
      <c r="D18" s="1"/>
      <c r="E18" s="1"/>
      <c r="F18" s="1"/>
      <c r="K18" s="1"/>
    </row>
    <row r="19" customFormat="false" ht="13.5" hidden="false" customHeight="false" outlineLevel="0" collapsed="false">
      <c r="A19" s="57" t="s">
        <v>127</v>
      </c>
      <c r="D19" s="1"/>
      <c r="E19" s="1"/>
      <c r="F19" s="1"/>
      <c r="K19" s="1"/>
    </row>
    <row r="20" customFormat="false" ht="13.5" hidden="false" customHeight="false" outlineLevel="0" collapsed="false">
      <c r="A20" s="68" t="s">
        <v>128</v>
      </c>
      <c r="D20" s="1"/>
      <c r="E20" s="1"/>
      <c r="F20" s="1"/>
      <c r="K20" s="1"/>
    </row>
    <row r="22" customFormat="false" ht="13.5" hidden="false" customHeight="false" outlineLevel="0" collapsed="false">
      <c r="A22" s="69" t="s">
        <v>129</v>
      </c>
    </row>
    <row r="23" customFormat="false" ht="13.5" hidden="false" customHeight="false" outlineLevel="0" collapsed="false">
      <c r="A23" s="59" t="s">
        <v>83</v>
      </c>
      <c r="B23" s="28"/>
      <c r="C23" s="59" t="s">
        <v>84</v>
      </c>
      <c r="D23" s="59" t="s">
        <v>85</v>
      </c>
      <c r="E23" s="28"/>
      <c r="F23" s="28"/>
      <c r="G23" s="60" t="s">
        <v>88</v>
      </c>
      <c r="H23" s="65"/>
      <c r="I23" s="60" t="s">
        <v>33</v>
      </c>
      <c r="J23" s="65"/>
      <c r="K23" s="28"/>
      <c r="L23" s="28"/>
      <c r="M23" s="28"/>
    </row>
    <row r="24" s="1" customFormat="true" ht="14.9" hidden="false" customHeight="false" outlineLevel="0" collapsed="false">
      <c r="A24" s="63" t="s">
        <v>130</v>
      </c>
      <c r="B24" s="28"/>
      <c r="C24" s="63" t="s">
        <v>131</v>
      </c>
      <c r="D24" s="63"/>
      <c r="E24" s="28"/>
      <c r="F24" s="28"/>
      <c r="G24" s="1" t="s">
        <v>132</v>
      </c>
      <c r="H24" s="65"/>
      <c r="I24" s="64" t="s">
        <v>97</v>
      </c>
      <c r="J24" s="65"/>
      <c r="K24" s="28"/>
      <c r="L24" s="28"/>
      <c r="M24" s="28"/>
    </row>
    <row r="25" customFormat="false" ht="14.9" hidden="false" customHeight="false" outlineLevel="0" collapsed="false">
      <c r="A25" s="1" t="s">
        <v>133</v>
      </c>
      <c r="C25" s="1" t="s">
        <v>134</v>
      </c>
      <c r="G25" s="1" t="s">
        <v>132</v>
      </c>
      <c r="I25" s="64" t="s">
        <v>97</v>
      </c>
    </row>
    <row r="26" customFormat="false" ht="14.9" hidden="false" customHeight="false" outlineLevel="0" collapsed="false">
      <c r="A26" s="1" t="s">
        <v>135</v>
      </c>
      <c r="C26" s="1" t="s">
        <v>136</v>
      </c>
      <c r="G26" s="1" t="s">
        <v>137</v>
      </c>
      <c r="I26" s="64" t="s">
        <v>97</v>
      </c>
    </row>
    <row r="27" customFormat="false" ht="14.9" hidden="false" customHeight="false" outlineLevel="0" collapsed="false">
      <c r="A27" s="1" t="s">
        <v>133</v>
      </c>
      <c r="C27" s="1" t="s">
        <v>134</v>
      </c>
      <c r="G27" s="1" t="s">
        <v>132</v>
      </c>
      <c r="I27" s="64" t="s">
        <v>97</v>
      </c>
    </row>
    <row r="28" customFormat="false" ht="14.9" hidden="false" customHeight="false" outlineLevel="0" collapsed="false">
      <c r="A28" s="1" t="s">
        <v>138</v>
      </c>
      <c r="C28" s="1" t="s">
        <v>139</v>
      </c>
      <c r="G28" s="1" t="s">
        <v>140</v>
      </c>
      <c r="I28" s="64" t="s">
        <v>97</v>
      </c>
    </row>
  </sheetData>
  <conditionalFormatting sqref="B1">
    <cfRule type="cellIs" priority="2" operator="equal" aboveAverage="0" equalAverage="0" bottom="0" percent="0" rank="0" text="" dxfId="0">
      <formula>"Waiting"</formula>
    </cfRule>
    <cfRule type="cellIs" priority="3" operator="equal" aboveAverage="0" equalAverage="0" bottom="0" percent="0" rank="0" text="" dxfId="1">
      <formula>"Testing"</formula>
    </cfRule>
    <cfRule type="cellIs" priority="4" operator="equal" aboveAverage="0" equalAverage="0" bottom="0" percent="0" rank="0" text="" dxfId="2">
      <formula>"NG"</formula>
    </cfRule>
    <cfRule type="cellIs" priority="5" operator="equal" aboveAverage="0" equalAverage="0" bottom="0" percent="0" rank="0" text="" dxfId="3">
      <formula>"OK"</formula>
    </cfRule>
    <cfRule type="cellIs" priority="6" operator="equal" aboveAverage="0" equalAverage="0" bottom="0" percent="0" rank="0" text="" dxfId="4">
      <formula>"Tested"</formula>
    </cfRule>
  </conditionalFormatting>
  <conditionalFormatting sqref="M3:M5 M7">
    <cfRule type="cellIs" priority="7" operator="equal" aboveAverage="0" equalAverage="0" bottom="0" percent="0" rank="0" text="" dxfId="5">
      <formula>"Coding"</formula>
    </cfRule>
    <cfRule type="cellIs" priority="8" operator="equal" aboveAverage="0" equalAverage="0" bottom="0" percent="0" rank="0" text="" dxfId="6">
      <formula>"Revise"</formula>
    </cfRule>
    <cfRule type="cellIs" priority="9" operator="equal" aboveAverage="0" equalAverage="0" bottom="0" percent="0" rank="0" text="" dxfId="7">
      <formula>"Done"</formula>
    </cfRule>
  </conditionalFormatting>
  <conditionalFormatting sqref="L3:L9">
    <cfRule type="cellIs" priority="10" operator="equal" aboveAverage="0" equalAverage="0" bottom="0" percent="0" rank="0" text="" dxfId="8">
      <formula>"Published"</formula>
    </cfRule>
    <cfRule type="cellIs" priority="11" operator="equal" aboveAverage="0" equalAverage="0" bottom="0" percent="0" rank="0" text="" dxfId="9">
      <formula>"No publish"</formula>
    </cfRule>
  </conditionalFormatting>
  <conditionalFormatting sqref="L10">
    <cfRule type="cellIs" priority="12" operator="equal" aboveAverage="0" equalAverage="0" bottom="0" percent="0" rank="0" text="" dxfId="10">
      <formula>"Published"</formula>
    </cfRule>
    <cfRule type="cellIs" priority="13" operator="equal" aboveAverage="0" equalAverage="0" bottom="0" percent="0" rank="0" text="" dxfId="11">
      <formula>"No publish"</formula>
    </cfRule>
  </conditionalFormatting>
  <conditionalFormatting sqref="M9">
    <cfRule type="cellIs" priority="14" operator="equal" aboveAverage="0" equalAverage="0" bottom="0" percent="0" rank="0" text="" dxfId="12">
      <formula>"Coding"</formula>
    </cfRule>
    <cfRule type="cellIs" priority="15" operator="equal" aboveAverage="0" equalAverage="0" bottom="0" percent="0" rank="0" text="" dxfId="13">
      <formula>"Revise"</formula>
    </cfRule>
    <cfRule type="cellIs" priority="16" operator="equal" aboveAverage="0" equalAverage="0" bottom="0" percent="0" rank="0" text="" dxfId="14">
      <formula>"Done"</formula>
    </cfRule>
  </conditionalFormatting>
  <conditionalFormatting sqref="L3:L5 L7">
    <cfRule type="cellIs" priority="17" operator="equal" aboveAverage="0" equalAverage="0" bottom="0" percent="0" rank="0" text="" dxfId="15">
      <formula>"Coding"</formula>
    </cfRule>
    <cfRule type="cellIs" priority="18" operator="equal" aboveAverage="0" equalAverage="0" bottom="0" percent="0" rank="0" text="" dxfId="16">
      <formula>"Revise"</formula>
    </cfRule>
    <cfRule type="cellIs" priority="19" operator="equal" aboveAverage="0" equalAverage="0" bottom="0" percent="0" rank="0" text="" dxfId="17">
      <formula>"Done"</formula>
    </cfRule>
  </conditionalFormatting>
  <conditionalFormatting sqref="K3:K9">
    <cfRule type="cellIs" priority="20" operator="equal" aboveAverage="0" equalAverage="0" bottom="0" percent="0" rank="0" text="" dxfId="18">
      <formula>"Published"</formula>
    </cfRule>
    <cfRule type="cellIs" priority="21" operator="equal" aboveAverage="0" equalAverage="0" bottom="0" percent="0" rank="0" text="" dxfId="19">
      <formula>"No publish"</formula>
    </cfRule>
  </conditionalFormatting>
  <conditionalFormatting sqref="K10">
    <cfRule type="cellIs" priority="22" operator="equal" aboveAverage="0" equalAverage="0" bottom="0" percent="0" rank="0" text="" dxfId="0">
      <formula>"Published"</formula>
    </cfRule>
    <cfRule type="cellIs" priority="23" operator="equal" aboveAverage="0" equalAverage="0" bottom="0" percent="0" rank="0" text="" dxfId="1">
      <formula>"No publish"</formula>
    </cfRule>
  </conditionalFormatting>
  <conditionalFormatting sqref="L9">
    <cfRule type="cellIs" priority="24" operator="equal" aboveAverage="0" equalAverage="0" bottom="0" percent="0" rank="0" text="" dxfId="2">
      <formula>"Coding"</formula>
    </cfRule>
    <cfRule type="cellIs" priority="25" operator="equal" aboveAverage="0" equalAverage="0" bottom="0" percent="0" rank="0" text="" dxfId="3">
      <formula>"Revise"</formula>
    </cfRule>
    <cfRule type="cellIs" priority="26" operator="equal" aboveAverage="0" equalAverage="0" bottom="0" percent="0" rank="0" text="" dxfId="4">
      <formula>"Done"</formula>
    </cfRule>
  </conditionalFormatting>
  <conditionalFormatting sqref="K3:K9">
    <cfRule type="cellIs" priority="27" operator="equal" aboveAverage="0" equalAverage="0" bottom="0" percent="0" rank="0" text="" dxfId="20">
      <formula>"Published"</formula>
    </cfRule>
    <cfRule type="cellIs" priority="28" operator="equal" aboveAverage="0" equalAverage="0" bottom="0" percent="0" rank="0" text="" dxfId="21">
      <formula>"No publish"</formula>
    </cfRule>
  </conditionalFormatting>
  <conditionalFormatting sqref="K10">
    <cfRule type="cellIs" priority="29" operator="equal" aboveAverage="0" equalAverage="0" bottom="0" percent="0" rank="0" text="" dxfId="22">
      <formula>"Published"</formula>
    </cfRule>
    <cfRule type="cellIs" priority="30" operator="equal" aboveAverage="0" equalAverage="0" bottom="0" percent="0" rank="0" text="" dxfId="23">
      <formula>"No publish"</formula>
    </cfRule>
  </conditionalFormatting>
  <conditionalFormatting sqref="K7 K3:K5">
    <cfRule type="cellIs" priority="31" operator="equal" aboveAverage="0" equalAverage="0" bottom="0" percent="0" rank="0" text="" dxfId="24">
      <formula>"Coding"</formula>
    </cfRule>
    <cfRule type="cellIs" priority="32" operator="equal" aboveAverage="0" equalAverage="0" bottom="0" percent="0" rank="0" text="" dxfId="25">
      <formula>"Revise"</formula>
    </cfRule>
    <cfRule type="cellIs" priority="33" operator="equal" aboveAverage="0" equalAverage="0" bottom="0" percent="0" rank="0" text="" dxfId="26">
      <formula>"Done"</formula>
    </cfRule>
  </conditionalFormatting>
  <conditionalFormatting sqref="I3:J9">
    <cfRule type="cellIs" priority="34" operator="equal" aboveAverage="0" equalAverage="0" bottom="0" percent="0" rank="0" text="" dxfId="27">
      <formula>"Published"</formula>
    </cfRule>
    <cfRule type="cellIs" priority="35" operator="equal" aboveAverage="0" equalAverage="0" bottom="0" percent="0" rank="0" text="" dxfId="28">
      <formula>"No publish"</formula>
    </cfRule>
  </conditionalFormatting>
  <conditionalFormatting sqref="I10:J10">
    <cfRule type="cellIs" priority="36" operator="equal" aboveAverage="0" equalAverage="0" bottom="0" percent="0" rank="0" text="" dxfId="29">
      <formula>"Published"</formula>
    </cfRule>
    <cfRule type="cellIs" priority="37" operator="equal" aboveAverage="0" equalAverage="0" bottom="0" percent="0" rank="0" text="" dxfId="30">
      <formula>"No publish"</formula>
    </cfRule>
  </conditionalFormatting>
  <conditionalFormatting sqref="K9">
    <cfRule type="cellIs" priority="38" operator="equal" aboveAverage="0" equalAverage="0" bottom="0" percent="0" rank="0" text="" dxfId="31">
      <formula>"Coding"</formula>
    </cfRule>
    <cfRule type="cellIs" priority="39" operator="equal" aboveAverage="0" equalAverage="0" bottom="0" percent="0" rank="0" text="" dxfId="32">
      <formula>"Revise"</formula>
    </cfRule>
    <cfRule type="cellIs" priority="40" operator="equal" aboveAverage="0" equalAverage="0" bottom="0" percent="0" rank="0" text="" dxfId="33">
      <formula>"Done"</formula>
    </cfRule>
  </conditionalFormatting>
  <conditionalFormatting sqref="I12:K15 I24:I28">
    <cfRule type="cellIs" priority="41" operator="equal" aboveAverage="0" equalAverage="0" bottom="0" percent="0" rank="0" text="" dxfId="34">
      <formula>"OFF"</formula>
    </cfRule>
    <cfRule type="cellIs" priority="42" operator="equal" aboveAverage="0" equalAverage="0" bottom="0" percent="0" rank="0" text="" dxfId="35">
      <formula>"ON"</formula>
    </cfRule>
    <cfRule type="cellIs" priority="43" operator="equal" aboveAverage="0" equalAverage="0" bottom="0" percent="0" rank="0" text="" dxfId="36">
      <formula>"ON"</formula>
    </cfRule>
    <cfRule type="cellIs" priority="44" operator="equal" aboveAverage="0" equalAverage="0" bottom="0" percent="0" rank="0" text="" dxfId="37">
      <formula>"Blinking"</formula>
    </cfRule>
  </conditionalFormatting>
  <conditionalFormatting sqref="K12:K15 I24:I28">
    <cfRule type="cellIs" priority="45" operator="equal" aboveAverage="0" equalAverage="0" bottom="0" percent="0" rank="0" text="" dxfId="38">
      <formula>"Published"</formula>
    </cfRule>
    <cfRule type="cellIs" priority="46" operator="equal" aboveAverage="0" equalAverage="0" bottom="0" percent="0" rank="0" text="" dxfId="39">
      <formula>"No publish"</formula>
    </cfRule>
  </conditionalFormatting>
  <conditionalFormatting sqref="K12:K15 I24:I28">
    <cfRule type="cellIs" priority="47" operator="equal" aboveAverage="0" equalAverage="0" bottom="0" percent="0" rank="0" text="" dxfId="40">
      <formula>"Published"</formula>
    </cfRule>
    <cfRule type="cellIs" priority="48" operator="equal" aboveAverage="0" equalAverage="0" bottom="0" percent="0" rank="0" text="" dxfId="41">
      <formula>"No publish"</formula>
    </cfRule>
  </conditionalFormatting>
  <conditionalFormatting sqref="K12:K15 I24:I28">
    <cfRule type="cellIs" priority="49" operator="equal" aboveAverage="0" equalAverage="0" bottom="0" percent="0" rank="0" text="" dxfId="42">
      <formula>"Coding"</formula>
    </cfRule>
    <cfRule type="cellIs" priority="50" operator="equal" aboveAverage="0" equalAverage="0" bottom="0" percent="0" rank="0" text="" dxfId="43">
      <formula>"Revise"</formula>
    </cfRule>
    <cfRule type="cellIs" priority="51" operator="equal" aboveAverage="0" equalAverage="0" bottom="0" percent="0" rank="0" text="" dxfId="44">
      <formula>"Done"</formula>
    </cfRule>
  </conditionalFormatting>
  <conditionalFormatting sqref="I12:J15">
    <cfRule type="cellIs" priority="52" operator="equal" aboveAverage="0" equalAverage="0" bottom="0" percent="0" rank="0" text="" dxfId="45">
      <formula>"Published"</formula>
    </cfRule>
    <cfRule type="cellIs" priority="53" operator="equal" aboveAverage="0" equalAverage="0" bottom="0" percent="0" rank="0" text="" dxfId="46">
      <formula>"No publish"</formula>
    </cfRule>
  </conditionalFormatting>
  <conditionalFormatting sqref="G12:H15 G3:K10">
    <cfRule type="cellIs" priority="54" operator="equal" aboveAverage="0" equalAverage="0" bottom="0" percent="0" rank="0" text="" dxfId="10">
      <formula>"OFF"</formula>
    </cfRule>
    <cfRule type="cellIs" priority="55" operator="equal" aboveAverage="0" equalAverage="0" bottom="0" percent="0" rank="0" text="" dxfId="47">
      <formula>"Ignore"</formula>
    </cfRule>
    <cfRule type="cellIs" priority="56" operator="equal" aboveAverage="0" equalAverage="0" bottom="0" percent="0" rank="0" text="" dxfId="48">
      <formula>"ON"</formula>
    </cfRule>
    <cfRule type="cellIs" priority="57" operator="equal" aboveAverage="0" equalAverage="0" bottom="0" percent="0" rank="0" text="" dxfId="49">
      <formula>"Blinking"</formula>
    </cfRule>
  </conditionalFormatting>
  <dataValidations count="4">
    <dataValidation allowBlank="true" errorStyle="stop" operator="between" showDropDown="false" showErrorMessage="true" showInputMessage="false" sqref="B1" type="list">
      <formula1>"Testing,Tested,OK,Waiting,NG"</formula1>
      <formula2>0</formula2>
    </dataValidation>
    <dataValidation allowBlank="true" errorStyle="stop" operator="between" showDropDown="false" showErrorMessage="true" showInputMessage="true" sqref="G3:H10 G12:H15" type="list">
      <formula1>"Blinking,OFF,ON,Ignore"</formula1>
      <formula2>0</formula2>
    </dataValidation>
    <dataValidation allowBlank="true" errorStyle="stop" operator="between" showDropDown="false" showErrorMessage="true" showInputMessage="true" sqref="I3:I10 I12:I15" type="list">
      <formula1>"No publish,Published"</formula1>
      <formula2>0</formula2>
    </dataValidation>
    <dataValidation allowBlank="true" errorStyle="stop" operator="between" showDropDown="false" showErrorMessage="true" showInputMessage="true" sqref="K3:K5 K7 K9 K12:K15 I24:I28" type="list">
      <formula1>"Done,Revise,Coding"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3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B4521"/>
    <pageSetUpPr fitToPage="false"/>
  </sheetPr>
  <dimension ref="A1:H12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cols>
    <col collapsed="false" customWidth="true" hidden="false" outlineLevel="0" max="1" min="1" style="1" width="17.5"/>
  </cols>
  <sheetData>
    <row r="1" customFormat="false" ht="19.7" hidden="false" customHeight="false" outlineLevel="0" collapsed="false">
      <c r="A1" s="70" t="s">
        <v>141</v>
      </c>
    </row>
    <row r="3" customFormat="false" ht="13.5" hidden="false" customHeight="false" outlineLevel="0" collapsed="false">
      <c r="A3" s="1" t="s">
        <v>142</v>
      </c>
      <c r="B3" s="1" t="s">
        <v>143</v>
      </c>
      <c r="C3" s="71"/>
      <c r="D3" s="71"/>
      <c r="E3" s="1"/>
    </row>
    <row r="4" customFormat="false" ht="13.5" hidden="false" customHeight="false" outlineLevel="0" collapsed="false">
      <c r="B4" s="72" t="s">
        <v>144</v>
      </c>
      <c r="C4" s="72" t="s">
        <v>145</v>
      </c>
      <c r="D4" s="72" t="s">
        <v>33</v>
      </c>
      <c r="E4" s="72" t="s">
        <v>146</v>
      </c>
    </row>
    <row r="5" customFormat="false" ht="13.8" hidden="false" customHeight="false" outlineLevel="0" collapsed="false">
      <c r="A5" s="73" t="s">
        <v>147</v>
      </c>
      <c r="B5" s="1" t="n">
        <v>150</v>
      </c>
      <c r="C5" s="1" t="n">
        <v>112352</v>
      </c>
      <c r="D5" s="74" t="n">
        <v>101084</v>
      </c>
      <c r="E5" s="1"/>
      <c r="G5" s="1" t="s">
        <v>148</v>
      </c>
      <c r="H5" s="75" t="n">
        <v>0.2</v>
      </c>
    </row>
    <row r="6" customFormat="false" ht="13.5" hidden="false" customHeight="false" outlineLevel="0" collapsed="false">
      <c r="A6" s="73" t="s">
        <v>149</v>
      </c>
      <c r="B6" s="1" t="n">
        <v>400</v>
      </c>
      <c r="C6" s="1" t="n">
        <v>100000</v>
      </c>
      <c r="D6" s="1" t="n">
        <v>100000</v>
      </c>
      <c r="E6" s="1"/>
    </row>
    <row r="7" customFormat="false" ht="13.5" hidden="false" customHeight="false" outlineLevel="0" collapsed="false">
      <c r="A7" s="73" t="s">
        <v>150</v>
      </c>
      <c r="B7" s="1" t="n">
        <f aca="false">B5/B6</f>
        <v>0.375</v>
      </c>
      <c r="C7" s="1" t="n">
        <f aca="false">C5/C6</f>
        <v>1.12352</v>
      </c>
      <c r="D7" s="1" t="n">
        <f aca="false">D5/D6</f>
        <v>1.01084</v>
      </c>
      <c r="E7" s="1" t="e">
        <f aca="false">E5/E6</f>
        <v>#DIV/0!</v>
      </c>
    </row>
    <row r="8" customFormat="false" ht="13.5" hidden="false" customHeight="false" outlineLevel="0" collapsed="false">
      <c r="A8" s="73"/>
      <c r="B8" s="1" t="n">
        <f aca="false">B7-1</f>
        <v>-0.625</v>
      </c>
      <c r="C8" s="1" t="n">
        <f aca="false">C7-1</f>
        <v>0.12352</v>
      </c>
      <c r="D8" s="1" t="n">
        <f aca="false">D7-1</f>
        <v>0.01084</v>
      </c>
      <c r="E8" s="1" t="e">
        <f aca="false">E7-1</f>
        <v>#DIV/0!</v>
      </c>
    </row>
    <row r="9" customFormat="false" ht="13.5" hidden="false" customHeight="false" outlineLevel="0" collapsed="false">
      <c r="A9" s="73"/>
      <c r="B9" s="1" t="n">
        <f aca="false">B8*100</f>
        <v>-62.5</v>
      </c>
      <c r="C9" s="1" t="n">
        <f aca="false">C8*100</f>
        <v>12.352</v>
      </c>
      <c r="D9" s="1" t="n">
        <f aca="false">D8*100</f>
        <v>1.084</v>
      </c>
      <c r="E9" s="1" t="e">
        <f aca="false">E8*100</f>
        <v>#DIV/0!</v>
      </c>
    </row>
    <row r="10" customFormat="false" ht="13.5" hidden="false" customHeight="false" outlineLevel="0" collapsed="false">
      <c r="A10" s="76"/>
      <c r="B10" s="1"/>
      <c r="C10" s="28"/>
      <c r="D10" s="28"/>
      <c r="E10" s="28"/>
      <c r="F10" s="77"/>
      <c r="G10" s="77"/>
      <c r="H10" s="1"/>
    </row>
    <row r="11" customFormat="false" ht="13.5" hidden="false" customHeight="false" outlineLevel="0" collapsed="false">
      <c r="A11" s="78" t="s">
        <v>151</v>
      </c>
      <c r="B11" s="1" t="n">
        <v>150</v>
      </c>
      <c r="C11" s="1" t="n">
        <v>11170</v>
      </c>
      <c r="D11" s="1" t="n">
        <v>0</v>
      </c>
      <c r="E11" s="28"/>
      <c r="F11" s="77"/>
      <c r="G11" s="77"/>
      <c r="H11" s="1"/>
    </row>
    <row r="12" customFormat="false" ht="13.8" hidden="false" customHeight="false" outlineLevel="0" collapsed="false">
      <c r="A12" s="78" t="s">
        <v>152</v>
      </c>
      <c r="B12" s="1"/>
      <c r="C12" s="1" t="n">
        <v>112352</v>
      </c>
      <c r="D12" s="74" t="n">
        <v>101084</v>
      </c>
      <c r="E12" s="1"/>
      <c r="F12" s="77"/>
      <c r="G12" s="77"/>
      <c r="H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6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3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14.91"/>
    <col collapsed="false" customWidth="true" hidden="false" outlineLevel="0" max="3" min="3" style="1" width="16.33"/>
    <col collapsed="false" customWidth="true" hidden="false" outlineLevel="0" max="4" min="4" style="1" width="22.38"/>
    <col collapsed="false" customWidth="true" hidden="false" outlineLevel="0" max="5" min="5" style="1" width="15.69"/>
    <col collapsed="false" customWidth="true" hidden="false" outlineLevel="0" max="7" min="7" style="1" width="16.85"/>
  </cols>
  <sheetData>
    <row r="1" customFormat="false" ht="13.8" hidden="false" customHeight="false" outlineLevel="0" collapsed="false">
      <c r="A1" s="79" t="s">
        <v>153</v>
      </c>
      <c r="B1" s="80"/>
      <c r="C1" s="79" t="s">
        <v>54</v>
      </c>
      <c r="D1" s="80"/>
      <c r="E1" s="79" t="s">
        <v>33</v>
      </c>
      <c r="F1" s="80"/>
      <c r="G1" s="79" t="s">
        <v>146</v>
      </c>
    </row>
    <row r="2" customFormat="false" ht="13.8" hidden="false" customHeight="false" outlineLevel="0" collapsed="false">
      <c r="A2" s="1" t="n">
        <v>150</v>
      </c>
      <c r="C2" s="1" t="n">
        <v>11170</v>
      </c>
      <c r="E2" s="1" t="n">
        <v>0</v>
      </c>
    </row>
    <row r="3" customFormat="false" ht="13.8" hidden="false" customHeight="false" outlineLevel="0" collapsed="false">
      <c r="A3" s="1" t="n">
        <v>146</v>
      </c>
      <c r="C3" s="1" t="n">
        <v>11170</v>
      </c>
      <c r="E3" s="1" t="n">
        <v>0</v>
      </c>
    </row>
    <row r="4" customFormat="false" ht="13.8" hidden="false" customHeight="false" outlineLevel="0" collapsed="false">
      <c r="A4" s="1" t="n">
        <v>149</v>
      </c>
      <c r="C4" s="1" t="n">
        <v>11170</v>
      </c>
      <c r="E4" s="1" t="n">
        <v>0</v>
      </c>
    </row>
    <row r="5" customFormat="false" ht="13.8" hidden="false" customHeight="false" outlineLevel="0" collapsed="false">
      <c r="A5" s="1" t="n">
        <v>149</v>
      </c>
      <c r="C5" s="1" t="n">
        <v>11170</v>
      </c>
      <c r="E5" s="1" t="n">
        <v>0</v>
      </c>
    </row>
    <row r="6" customFormat="false" ht="13.8" hidden="false" customHeight="false" outlineLevel="0" collapsed="false">
      <c r="A6" s="1" t="n">
        <v>151</v>
      </c>
      <c r="C6" s="1" t="n">
        <v>11170</v>
      </c>
      <c r="E6" s="1" t="n">
        <v>0</v>
      </c>
    </row>
    <row r="7" customFormat="false" ht="13.8" hidden="false" customHeight="false" outlineLevel="0" collapsed="false">
      <c r="A7" s="1" t="n">
        <v>149</v>
      </c>
      <c r="C7" s="1" t="n">
        <v>11170</v>
      </c>
      <c r="E7" s="1" t="n">
        <v>0</v>
      </c>
    </row>
    <row r="8" customFormat="false" ht="13.8" hidden="false" customHeight="false" outlineLevel="0" collapsed="false">
      <c r="A8" s="1" t="n">
        <v>149</v>
      </c>
      <c r="C8" s="1" t="n">
        <v>11170</v>
      </c>
      <c r="E8" s="1" t="n">
        <v>0</v>
      </c>
    </row>
    <row r="9" customFormat="false" ht="13.8" hidden="false" customHeight="false" outlineLevel="0" collapsed="false">
      <c r="A9" s="1" t="n">
        <v>150</v>
      </c>
      <c r="C9" s="1" t="n">
        <v>11170</v>
      </c>
      <c r="E9" s="1" t="n">
        <v>0</v>
      </c>
    </row>
    <row r="10" customFormat="false" ht="13.8" hidden="false" customHeight="false" outlineLevel="0" collapsed="false">
      <c r="A10" s="1" t="n">
        <v>150</v>
      </c>
      <c r="C10" s="1" t="n">
        <v>11170</v>
      </c>
      <c r="E10" s="1" t="n">
        <v>0</v>
      </c>
    </row>
    <row r="11" customFormat="false" ht="13.8" hidden="false" customHeight="false" outlineLevel="0" collapsed="false">
      <c r="A11" s="1" t="n">
        <v>149</v>
      </c>
      <c r="C11" s="1" t="n">
        <v>11170</v>
      </c>
      <c r="E11" s="1" t="s">
        <v>154</v>
      </c>
    </row>
    <row r="12" customFormat="false" ht="13.8" hidden="false" customHeight="false" outlineLevel="0" collapsed="false">
      <c r="A12" s="1" t="n">
        <v>149</v>
      </c>
      <c r="C12" s="1" t="n">
        <v>11170</v>
      </c>
      <c r="E12" s="1" t="n">
        <v>101040</v>
      </c>
    </row>
    <row r="13" customFormat="false" ht="13.8" hidden="false" customHeight="false" outlineLevel="0" collapsed="false">
      <c r="A13" s="1" t="n">
        <v>149</v>
      </c>
      <c r="C13" s="1" t="n">
        <v>11170</v>
      </c>
      <c r="E13" s="1" t="n">
        <v>101040</v>
      </c>
    </row>
    <row r="14" customFormat="false" ht="13.8" hidden="false" customHeight="false" outlineLevel="0" collapsed="false">
      <c r="A14" s="1" t="n">
        <v>150</v>
      </c>
      <c r="C14" s="1" t="n">
        <v>11170</v>
      </c>
      <c r="E14" s="1" t="n">
        <v>101040</v>
      </c>
    </row>
    <row r="15" customFormat="false" ht="13.8" hidden="false" customHeight="false" outlineLevel="0" collapsed="false">
      <c r="A15" s="1" t="n">
        <v>149</v>
      </c>
      <c r="C15" s="1" t="n">
        <v>11170</v>
      </c>
      <c r="E15" s="1" t="n">
        <v>101040</v>
      </c>
    </row>
    <row r="16" customFormat="false" ht="13.8" hidden="false" customHeight="false" outlineLevel="0" collapsed="false">
      <c r="A16" s="1" t="n">
        <v>150</v>
      </c>
      <c r="C16" s="1" t="n">
        <v>11170</v>
      </c>
      <c r="E16" s="1" t="n">
        <v>101040</v>
      </c>
    </row>
    <row r="17" customFormat="false" ht="13.8" hidden="false" customHeight="false" outlineLevel="0" collapsed="false">
      <c r="A17" s="1" t="n">
        <v>148</v>
      </c>
      <c r="C17" s="1" t="n">
        <v>11170</v>
      </c>
      <c r="E17" s="1" t="n">
        <v>101040</v>
      </c>
    </row>
    <row r="18" customFormat="false" ht="13.8" hidden="false" customHeight="false" outlineLevel="0" collapsed="false">
      <c r="A18" s="1" t="n">
        <v>149</v>
      </c>
      <c r="C18" s="1" t="n">
        <v>11170</v>
      </c>
      <c r="E18" s="1" t="n">
        <v>101040</v>
      </c>
    </row>
    <row r="19" customFormat="false" ht="13.8" hidden="false" customHeight="false" outlineLevel="0" collapsed="false">
      <c r="A19" s="1" t="n">
        <v>150</v>
      </c>
      <c r="C19" s="1" t="n">
        <v>11170</v>
      </c>
      <c r="E19" s="1" t="n">
        <v>101040</v>
      </c>
    </row>
    <row r="20" customFormat="false" ht="13.8" hidden="false" customHeight="false" outlineLevel="0" collapsed="false">
      <c r="A20" s="1" t="n">
        <v>149</v>
      </c>
      <c r="C20" s="1" t="n">
        <v>11170</v>
      </c>
      <c r="E20" s="1" t="n">
        <v>101040</v>
      </c>
    </row>
    <row r="21" customFormat="false" ht="13.8" hidden="false" customHeight="false" outlineLevel="0" collapsed="false">
      <c r="A21" s="1" t="n">
        <v>149</v>
      </c>
      <c r="C21" s="1" t="n">
        <v>11170</v>
      </c>
      <c r="E21" s="1" t="n">
        <v>101040</v>
      </c>
    </row>
    <row r="22" customFormat="false" ht="13.8" hidden="false" customHeight="false" outlineLevel="0" collapsed="false">
      <c r="A22" s="1" t="n">
        <v>149</v>
      </c>
      <c r="C22" s="1" t="n">
        <v>11170</v>
      </c>
      <c r="E22" s="1" t="n">
        <v>101040</v>
      </c>
    </row>
    <row r="23" customFormat="false" ht="13.8" hidden="false" customHeight="false" outlineLevel="0" collapsed="false">
      <c r="A23" s="1" t="n">
        <v>150</v>
      </c>
      <c r="C23" s="1" t="n">
        <v>11170</v>
      </c>
      <c r="E23" s="1" t="n">
        <v>101040</v>
      </c>
    </row>
    <row r="24" customFormat="false" ht="13.8" hidden="false" customHeight="false" outlineLevel="0" collapsed="false">
      <c r="A24" s="1" t="n">
        <v>150</v>
      </c>
      <c r="C24" s="1" t="n">
        <v>11170</v>
      </c>
      <c r="E24" s="1" t="n">
        <v>101040</v>
      </c>
    </row>
    <row r="25" customFormat="false" ht="13.8" hidden="false" customHeight="false" outlineLevel="0" collapsed="false">
      <c r="A25" s="1" t="n">
        <v>150</v>
      </c>
      <c r="C25" s="1" t="n">
        <v>11170</v>
      </c>
      <c r="E25" s="1" t="s">
        <v>155</v>
      </c>
    </row>
    <row r="26" customFormat="false" ht="13.8" hidden="false" customHeight="false" outlineLevel="0" collapsed="false">
      <c r="A26" s="1" t="n">
        <v>149</v>
      </c>
      <c r="C26" s="1" t="n">
        <v>11170</v>
      </c>
      <c r="E26" s="1" t="n">
        <v>100884</v>
      </c>
    </row>
    <row r="27" customFormat="false" ht="13.8" hidden="false" customHeight="false" outlineLevel="0" collapsed="false">
      <c r="A27" s="1" t="n">
        <v>149</v>
      </c>
      <c r="C27" s="1" t="n">
        <v>11170</v>
      </c>
      <c r="E27" s="1" t="n">
        <v>100884</v>
      </c>
    </row>
    <row r="28" customFormat="false" ht="13.8" hidden="false" customHeight="false" outlineLevel="0" collapsed="false">
      <c r="A28" s="1" t="n">
        <v>150</v>
      </c>
      <c r="C28" s="1" t="n">
        <v>11170</v>
      </c>
      <c r="E28" s="1" t="n">
        <v>100884</v>
      </c>
    </row>
    <row r="29" customFormat="false" ht="13.8" hidden="false" customHeight="false" outlineLevel="0" collapsed="false">
      <c r="A29" s="1" t="n">
        <v>149</v>
      </c>
      <c r="C29" s="1" t="n">
        <v>11170</v>
      </c>
      <c r="E29" s="1" t="n">
        <v>100884</v>
      </c>
    </row>
    <row r="30" customFormat="false" ht="13.8" hidden="false" customHeight="false" outlineLevel="0" collapsed="false">
      <c r="A30" s="1" t="n">
        <v>148</v>
      </c>
      <c r="C30" s="1" t="n">
        <v>11170</v>
      </c>
      <c r="E30" s="1" t="n">
        <v>100884</v>
      </c>
    </row>
    <row r="31" customFormat="false" ht="13.8" hidden="false" customHeight="false" outlineLevel="0" collapsed="false">
      <c r="A31" s="1" t="n">
        <v>149</v>
      </c>
      <c r="C31" s="1" t="n">
        <v>11170</v>
      </c>
      <c r="E31" s="1" t="n">
        <v>100884</v>
      </c>
    </row>
    <row r="32" customFormat="false" ht="13.8" hidden="false" customHeight="false" outlineLevel="0" collapsed="false">
      <c r="A32" s="1" t="n">
        <v>149</v>
      </c>
      <c r="C32" s="1" t="s">
        <v>156</v>
      </c>
      <c r="E32" s="1" t="n">
        <v>100884</v>
      </c>
    </row>
    <row r="33" customFormat="false" ht="13.8" hidden="false" customHeight="false" outlineLevel="0" collapsed="false">
      <c r="A33" s="1" t="n">
        <v>150</v>
      </c>
      <c r="C33" s="1" t="n">
        <v>112274</v>
      </c>
      <c r="E33" s="1" t="s">
        <v>157</v>
      </c>
    </row>
    <row r="34" customFormat="false" ht="13.8" hidden="false" customHeight="false" outlineLevel="0" collapsed="false">
      <c r="A34" s="1" t="n">
        <v>150</v>
      </c>
      <c r="C34" s="1" t="n">
        <v>112274</v>
      </c>
      <c r="E34" s="1" t="n">
        <v>101080</v>
      </c>
    </row>
    <row r="35" customFormat="false" ht="13.8" hidden="false" customHeight="false" outlineLevel="0" collapsed="false">
      <c r="A35" s="1" t="n">
        <v>149</v>
      </c>
      <c r="C35" s="1" t="n">
        <v>112274</v>
      </c>
      <c r="E35" s="1" t="n">
        <v>101080</v>
      </c>
    </row>
    <row r="36" customFormat="false" ht="13.8" hidden="false" customHeight="false" outlineLevel="0" collapsed="false">
      <c r="A36" s="1" t="n">
        <v>149</v>
      </c>
      <c r="C36" s="1" t="n">
        <v>112274</v>
      </c>
      <c r="E36" s="1" t="n">
        <v>101080</v>
      </c>
    </row>
    <row r="37" customFormat="false" ht="13.8" hidden="false" customHeight="false" outlineLevel="0" collapsed="false">
      <c r="A37" s="1" t="n">
        <v>151</v>
      </c>
      <c r="C37" s="1" t="s">
        <v>158</v>
      </c>
      <c r="E37" s="1" t="n">
        <v>101080</v>
      </c>
    </row>
    <row r="38" customFormat="false" ht="13.8" hidden="false" customHeight="false" outlineLevel="0" collapsed="false">
      <c r="A38" s="1" t="n">
        <v>150</v>
      </c>
      <c r="C38" s="1" t="n">
        <v>112238</v>
      </c>
      <c r="E38" s="1" t="n">
        <v>101080</v>
      </c>
    </row>
    <row r="39" customFormat="false" ht="13.8" hidden="false" customHeight="false" outlineLevel="0" collapsed="false">
      <c r="A39" s="1" t="n">
        <v>150</v>
      </c>
      <c r="C39" s="1" t="n">
        <v>112238</v>
      </c>
      <c r="E39" s="1" t="n">
        <v>101080</v>
      </c>
    </row>
    <row r="40" customFormat="false" ht="13.8" hidden="false" customHeight="false" outlineLevel="0" collapsed="false">
      <c r="A40" s="1" t="n">
        <v>139</v>
      </c>
      <c r="C40" s="1" t="n">
        <v>112238</v>
      </c>
      <c r="E40" s="1" t="n">
        <v>101080</v>
      </c>
    </row>
    <row r="41" customFormat="false" ht="13.8" hidden="false" customHeight="false" outlineLevel="0" collapsed="false">
      <c r="A41" s="1" t="n">
        <v>152</v>
      </c>
      <c r="C41" s="1" t="n">
        <v>112238</v>
      </c>
      <c r="E41" s="1" t="n">
        <v>101080</v>
      </c>
    </row>
    <row r="42" customFormat="false" ht="13.8" hidden="false" customHeight="false" outlineLevel="0" collapsed="false">
      <c r="A42" s="1" t="n">
        <v>150</v>
      </c>
      <c r="C42" s="1" t="n">
        <v>112238</v>
      </c>
      <c r="E42" s="1" t="n">
        <v>101080</v>
      </c>
    </row>
    <row r="43" customFormat="false" ht="13.8" hidden="false" customHeight="false" outlineLevel="0" collapsed="false">
      <c r="A43" s="1" t="n">
        <v>150</v>
      </c>
      <c r="C43" s="1" t="s">
        <v>159</v>
      </c>
      <c r="E43" s="1" t="n">
        <v>101080</v>
      </c>
    </row>
    <row r="44" customFormat="false" ht="13.8" hidden="false" customHeight="false" outlineLevel="0" collapsed="false">
      <c r="A44" s="1" t="n">
        <v>151</v>
      </c>
      <c r="C44" s="1" t="n">
        <v>112270</v>
      </c>
      <c r="E44" s="1" t="n">
        <v>101080</v>
      </c>
    </row>
    <row r="45" customFormat="false" ht="13.8" hidden="false" customHeight="false" outlineLevel="0" collapsed="false">
      <c r="A45" s="1" t="n">
        <v>255</v>
      </c>
      <c r="C45" s="1" t="n">
        <v>112270</v>
      </c>
      <c r="E45" s="1" t="n">
        <v>101080</v>
      </c>
    </row>
    <row r="46" customFormat="false" ht="13.8" hidden="false" customHeight="false" outlineLevel="0" collapsed="false">
      <c r="A46" s="1" t="n">
        <v>149</v>
      </c>
      <c r="C46" s="1" t="n">
        <v>112270</v>
      </c>
      <c r="E46" s="1" t="s">
        <v>160</v>
      </c>
    </row>
    <row r="47" customFormat="false" ht="13.8" hidden="false" customHeight="false" outlineLevel="0" collapsed="false">
      <c r="A47" s="1" t="n">
        <v>150</v>
      </c>
      <c r="C47" s="1" t="s">
        <v>161</v>
      </c>
      <c r="E47" s="1" t="n">
        <v>101084</v>
      </c>
    </row>
    <row r="48" customFormat="false" ht="13.8" hidden="false" customHeight="false" outlineLevel="0" collapsed="false">
      <c r="A48" s="1" t="n">
        <v>150</v>
      </c>
      <c r="C48" s="1" t="n">
        <v>112241</v>
      </c>
      <c r="E48" s="1" t="n">
        <v>101084</v>
      </c>
    </row>
    <row r="49" customFormat="false" ht="13.8" hidden="false" customHeight="false" outlineLevel="0" collapsed="false">
      <c r="A49" s="1" t="n">
        <v>149</v>
      </c>
      <c r="C49" s="1" t="n">
        <v>112241</v>
      </c>
      <c r="E49" s="1" t="n">
        <v>101084</v>
      </c>
    </row>
    <row r="50" customFormat="false" ht="13.8" hidden="false" customHeight="false" outlineLevel="0" collapsed="false">
      <c r="A50" s="1" t="n">
        <v>150</v>
      </c>
      <c r="C50" s="1" t="n">
        <v>112241</v>
      </c>
      <c r="E50" s="1" t="n">
        <v>101084</v>
      </c>
    </row>
    <row r="51" customFormat="false" ht="13.8" hidden="false" customHeight="false" outlineLevel="0" collapsed="false">
      <c r="A51" s="1" t="n">
        <v>150</v>
      </c>
      <c r="C51" s="1" t="n">
        <v>112241</v>
      </c>
      <c r="E51" s="1" t="n">
        <v>101084</v>
      </c>
    </row>
    <row r="52" customFormat="false" ht="13.8" hidden="false" customHeight="false" outlineLevel="0" collapsed="false">
      <c r="A52" s="1" t="n">
        <v>148</v>
      </c>
      <c r="C52" s="1" t="n">
        <v>112241</v>
      </c>
      <c r="E52" s="1" t="n">
        <v>101084</v>
      </c>
    </row>
    <row r="53" customFormat="false" ht="13.8" hidden="false" customHeight="false" outlineLevel="0" collapsed="false">
      <c r="A53" s="1" t="n">
        <v>138</v>
      </c>
      <c r="C53" s="1" t="n">
        <v>112241</v>
      </c>
      <c r="E53" s="1" t="n">
        <v>101084</v>
      </c>
    </row>
    <row r="54" customFormat="false" ht="13.8" hidden="false" customHeight="false" outlineLevel="0" collapsed="false">
      <c r="A54" s="1" t="n">
        <v>148</v>
      </c>
      <c r="C54" s="1" t="n">
        <v>112241</v>
      </c>
      <c r="E54" s="1" t="n">
        <v>101084</v>
      </c>
    </row>
    <row r="55" customFormat="false" ht="13.8" hidden="false" customHeight="false" outlineLevel="0" collapsed="false">
      <c r="A55" s="1" t="n">
        <v>149</v>
      </c>
      <c r="C55" s="1" t="n">
        <v>112241</v>
      </c>
      <c r="E55" s="1" t="n">
        <v>101084</v>
      </c>
    </row>
    <row r="56" customFormat="false" ht="13.8" hidden="false" customHeight="false" outlineLevel="0" collapsed="false">
      <c r="A56" s="1" t="n">
        <v>149</v>
      </c>
      <c r="C56" s="1" t="n">
        <v>112241</v>
      </c>
      <c r="E56" s="1" t="n">
        <v>101084</v>
      </c>
    </row>
    <row r="57" customFormat="false" ht="13.8" hidden="false" customHeight="false" outlineLevel="0" collapsed="false">
      <c r="A57" s="1" t="n">
        <v>149</v>
      </c>
      <c r="C57" s="1" t="n">
        <v>112241</v>
      </c>
      <c r="E57" s="1" t="n">
        <v>101084</v>
      </c>
    </row>
    <row r="58" customFormat="false" ht="13.8" hidden="false" customHeight="false" outlineLevel="0" collapsed="false">
      <c r="A58" s="1" t="n">
        <v>149</v>
      </c>
      <c r="C58" s="1" t="n">
        <v>112241</v>
      </c>
      <c r="E58" s="1" t="n">
        <v>101084</v>
      </c>
    </row>
    <row r="59" customFormat="false" ht="13.8" hidden="false" customHeight="false" outlineLevel="0" collapsed="false">
      <c r="A59" s="1" t="n">
        <v>149</v>
      </c>
      <c r="C59" s="1" t="n">
        <v>112241</v>
      </c>
      <c r="E59" s="1" t="n">
        <v>101084</v>
      </c>
    </row>
    <row r="60" customFormat="false" ht="13.8" hidden="false" customHeight="false" outlineLevel="0" collapsed="false">
      <c r="A60" s="1" t="n">
        <v>149</v>
      </c>
      <c r="C60" s="1" t="n">
        <v>112241</v>
      </c>
      <c r="E60" s="1" t="n">
        <v>101084</v>
      </c>
    </row>
    <row r="61" customFormat="false" ht="13.8" hidden="false" customHeight="false" outlineLevel="0" collapsed="false">
      <c r="A61" s="1" t="n">
        <v>150</v>
      </c>
      <c r="C61" s="1" t="n">
        <v>112241</v>
      </c>
      <c r="E61" s="1" t="n">
        <v>101084</v>
      </c>
    </row>
    <row r="62" customFormat="false" ht="13.8" hidden="false" customHeight="false" outlineLevel="0" collapsed="false">
      <c r="A62" s="1" t="n">
        <v>149</v>
      </c>
      <c r="C62" s="1" t="n">
        <v>112241</v>
      </c>
      <c r="E62" s="1" t="n">
        <v>101084</v>
      </c>
    </row>
    <row r="63" customFormat="false" ht="13.8" hidden="false" customHeight="false" outlineLevel="0" collapsed="false">
      <c r="A63" s="1" t="n">
        <v>149</v>
      </c>
      <c r="C63" s="1" t="n">
        <v>112241</v>
      </c>
      <c r="E63" s="1" t="n">
        <v>101084</v>
      </c>
    </row>
    <row r="64" customFormat="false" ht="13.8" hidden="false" customHeight="false" outlineLevel="0" collapsed="false">
      <c r="A64" s="1" t="n">
        <v>149</v>
      </c>
      <c r="C64" s="1" t="s">
        <v>162</v>
      </c>
      <c r="E64" s="1" t="n">
        <v>101084</v>
      </c>
    </row>
    <row r="65" customFormat="false" ht="13.8" hidden="false" customHeight="false" outlineLevel="0" collapsed="false">
      <c r="A65" s="1" t="n">
        <v>149</v>
      </c>
      <c r="C65" s="1" t="n">
        <v>112213</v>
      </c>
    </row>
    <row r="66" customFormat="false" ht="13.8" hidden="false" customHeight="false" outlineLevel="0" collapsed="false">
      <c r="A66" s="1" t="n">
        <v>149</v>
      </c>
      <c r="C66" s="1" t="n">
        <v>112213</v>
      </c>
    </row>
    <row r="67" customFormat="false" ht="13.8" hidden="false" customHeight="false" outlineLevel="0" collapsed="false">
      <c r="A67" s="1" t="n">
        <v>149</v>
      </c>
      <c r="C67" s="1" t="n">
        <v>112213</v>
      </c>
    </row>
    <row r="68" customFormat="false" ht="13.8" hidden="false" customHeight="false" outlineLevel="0" collapsed="false">
      <c r="A68" s="1" t="n">
        <v>149</v>
      </c>
      <c r="C68" s="1" t="n">
        <v>112213</v>
      </c>
    </row>
    <row r="69" customFormat="false" ht="13.8" hidden="false" customHeight="false" outlineLevel="0" collapsed="false">
      <c r="A69" s="1" t="n">
        <v>149</v>
      </c>
      <c r="C69" s="1" t="n">
        <v>112213</v>
      </c>
    </row>
    <row r="70" customFormat="false" ht="13.8" hidden="false" customHeight="false" outlineLevel="0" collapsed="false">
      <c r="A70" s="1" t="n">
        <v>148</v>
      </c>
      <c r="C70" s="1" t="n">
        <v>112347</v>
      </c>
    </row>
    <row r="71" customFormat="false" ht="13.8" hidden="false" customHeight="false" outlineLevel="0" collapsed="false">
      <c r="A71" s="1" t="n">
        <v>149</v>
      </c>
      <c r="C71" s="1" t="n">
        <v>112347</v>
      </c>
    </row>
    <row r="72" customFormat="false" ht="13.8" hidden="false" customHeight="false" outlineLevel="0" collapsed="false">
      <c r="A72" s="1" t="n">
        <v>149</v>
      </c>
      <c r="C72" s="1" t="n">
        <v>112347</v>
      </c>
    </row>
    <row r="73" customFormat="false" ht="13.8" hidden="false" customHeight="false" outlineLevel="0" collapsed="false">
      <c r="A73" s="1" t="n">
        <v>149</v>
      </c>
      <c r="C73" s="1" t="n">
        <v>112347</v>
      </c>
    </row>
    <row r="74" customFormat="false" ht="13.8" hidden="false" customHeight="false" outlineLevel="0" collapsed="false">
      <c r="A74" s="1" t="n">
        <v>148</v>
      </c>
      <c r="C74" s="1" t="n">
        <v>112347</v>
      </c>
    </row>
    <row r="75" customFormat="false" ht="13.8" hidden="false" customHeight="false" outlineLevel="0" collapsed="false">
      <c r="A75" s="1" t="n">
        <v>150</v>
      </c>
      <c r="C75" s="1" t="n">
        <v>112347</v>
      </c>
    </row>
    <row r="76" customFormat="false" ht="13.8" hidden="false" customHeight="false" outlineLevel="0" collapsed="false">
      <c r="A76" s="1" t="n">
        <v>149</v>
      </c>
      <c r="C76" s="1" t="n">
        <v>112347</v>
      </c>
    </row>
    <row r="77" customFormat="false" ht="13.8" hidden="false" customHeight="false" outlineLevel="0" collapsed="false">
      <c r="A77" s="1" t="n">
        <v>150</v>
      </c>
      <c r="C77" s="1" t="n">
        <v>112347</v>
      </c>
    </row>
    <row r="78" customFormat="false" ht="13.8" hidden="false" customHeight="false" outlineLevel="0" collapsed="false">
      <c r="C78" s="1" t="n">
        <v>112347</v>
      </c>
    </row>
    <row r="79" customFormat="false" ht="13.8" hidden="false" customHeight="false" outlineLevel="0" collapsed="false">
      <c r="C79" s="1" t="n">
        <v>112347</v>
      </c>
    </row>
    <row r="80" customFormat="false" ht="13.8" hidden="false" customHeight="false" outlineLevel="0" collapsed="false">
      <c r="C80" s="1" t="n">
        <v>112347</v>
      </c>
    </row>
    <row r="81" customFormat="false" ht="13.8" hidden="false" customHeight="false" outlineLevel="0" collapsed="false">
      <c r="C81" s="1" t="n">
        <v>112347</v>
      </c>
    </row>
    <row r="82" customFormat="false" ht="13.8" hidden="false" customHeight="false" outlineLevel="0" collapsed="false">
      <c r="C82" s="1" t="n">
        <v>112347</v>
      </c>
    </row>
    <row r="83" customFormat="false" ht="13.8" hidden="false" customHeight="false" outlineLevel="0" collapsed="false">
      <c r="C83" s="1" t="s">
        <v>163</v>
      </c>
    </row>
    <row r="84" customFormat="false" ht="13.8" hidden="false" customHeight="false" outlineLevel="0" collapsed="false">
      <c r="C84" s="1" t="n">
        <v>112347</v>
      </c>
    </row>
    <row r="85" customFormat="false" ht="13.8" hidden="false" customHeight="false" outlineLevel="0" collapsed="false">
      <c r="C85" s="1" t="n">
        <v>112347</v>
      </c>
    </row>
    <row r="86" customFormat="false" ht="13.8" hidden="false" customHeight="false" outlineLevel="0" collapsed="false">
      <c r="C86" s="1" t="n">
        <v>112347</v>
      </c>
    </row>
    <row r="87" customFormat="false" ht="13.8" hidden="false" customHeight="false" outlineLevel="0" collapsed="false">
      <c r="C87" s="1" t="n">
        <v>112347</v>
      </c>
    </row>
    <row r="88" customFormat="false" ht="13.8" hidden="false" customHeight="false" outlineLevel="0" collapsed="false">
      <c r="C88" s="1" t="n">
        <v>112347</v>
      </c>
    </row>
    <row r="89" customFormat="false" ht="13.8" hidden="false" customHeight="false" outlineLevel="0" collapsed="false">
      <c r="C89" s="1" t="n">
        <v>112347</v>
      </c>
    </row>
    <row r="90" customFormat="false" ht="13.8" hidden="false" customHeight="false" outlineLevel="0" collapsed="false">
      <c r="C90" s="1" t="n">
        <v>112347</v>
      </c>
    </row>
    <row r="91" customFormat="false" ht="13.8" hidden="false" customHeight="false" outlineLevel="0" collapsed="false">
      <c r="C91" s="1" t="n">
        <v>112347</v>
      </c>
    </row>
    <row r="92" customFormat="false" ht="13.8" hidden="false" customHeight="false" outlineLevel="0" collapsed="false">
      <c r="C92" s="1" t="n">
        <v>112347</v>
      </c>
    </row>
    <row r="93" customFormat="false" ht="13.8" hidden="false" customHeight="false" outlineLevel="0" collapsed="false">
      <c r="C93" s="1" t="n">
        <v>112347</v>
      </c>
    </row>
    <row r="94" customFormat="false" ht="13.8" hidden="false" customHeight="false" outlineLevel="0" collapsed="false">
      <c r="C94" s="1" t="n">
        <v>112347</v>
      </c>
    </row>
    <row r="95" customFormat="false" ht="13.8" hidden="false" customHeight="false" outlineLevel="0" collapsed="false">
      <c r="C95" s="1" t="n">
        <v>112347</v>
      </c>
    </row>
    <row r="96" customFormat="false" ht="13.8" hidden="false" customHeight="false" outlineLevel="0" collapsed="false">
      <c r="C96" s="1" t="n">
        <v>112347</v>
      </c>
    </row>
    <row r="97" customFormat="false" ht="13.8" hidden="false" customHeight="false" outlineLevel="0" collapsed="false">
      <c r="C97" s="1" t="n">
        <v>112347</v>
      </c>
    </row>
    <row r="98" customFormat="false" ht="13.8" hidden="false" customHeight="false" outlineLevel="0" collapsed="false">
      <c r="C98" s="1" t="n">
        <v>112347</v>
      </c>
    </row>
    <row r="99" customFormat="false" ht="13.8" hidden="false" customHeight="false" outlineLevel="0" collapsed="false">
      <c r="C99" s="1" t="n">
        <v>112347</v>
      </c>
    </row>
    <row r="100" customFormat="false" ht="13.8" hidden="false" customHeight="false" outlineLevel="0" collapsed="false">
      <c r="C100" s="1" t="n">
        <v>112347</v>
      </c>
    </row>
    <row r="101" customFormat="false" ht="13.8" hidden="false" customHeight="false" outlineLevel="0" collapsed="false">
      <c r="C101" s="1" t="n">
        <v>112347</v>
      </c>
    </row>
    <row r="102" customFormat="false" ht="13.8" hidden="false" customHeight="false" outlineLevel="0" collapsed="false">
      <c r="C102" s="1" t="n">
        <v>112347</v>
      </c>
    </row>
    <row r="103" customFormat="false" ht="13.8" hidden="false" customHeight="false" outlineLevel="0" collapsed="false">
      <c r="C103" s="1" t="n">
        <v>112347</v>
      </c>
    </row>
    <row r="104" customFormat="false" ht="13.8" hidden="false" customHeight="false" outlineLevel="0" collapsed="false">
      <c r="C104" s="1" t="n">
        <v>112347</v>
      </c>
    </row>
    <row r="105" customFormat="false" ht="13.8" hidden="false" customHeight="false" outlineLevel="0" collapsed="false">
      <c r="C105" s="1" t="s">
        <v>164</v>
      </c>
    </row>
    <row r="106" customFormat="false" ht="13.8" hidden="false" customHeight="false" outlineLevel="0" collapsed="false">
      <c r="C106" s="1" t="n">
        <v>112352</v>
      </c>
    </row>
    <row r="107" customFormat="false" ht="13.8" hidden="false" customHeight="false" outlineLevel="0" collapsed="false">
      <c r="C107" s="1" t="n">
        <v>112352</v>
      </c>
    </row>
    <row r="108" customFormat="false" ht="13.8" hidden="false" customHeight="false" outlineLevel="0" collapsed="false">
      <c r="C108" s="1" t="n">
        <v>112352</v>
      </c>
    </row>
    <row r="109" customFormat="false" ht="13.8" hidden="false" customHeight="false" outlineLevel="0" collapsed="false">
      <c r="C109" s="1" t="n">
        <v>112352</v>
      </c>
    </row>
    <row r="110" customFormat="false" ht="13.8" hidden="false" customHeight="false" outlineLevel="0" collapsed="false">
      <c r="C110" s="1" t="n">
        <v>112352</v>
      </c>
    </row>
    <row r="111" customFormat="false" ht="13.8" hidden="false" customHeight="false" outlineLevel="0" collapsed="false">
      <c r="C111" s="1" t="n">
        <v>112352</v>
      </c>
    </row>
    <row r="112" customFormat="false" ht="13.8" hidden="false" customHeight="false" outlineLevel="0" collapsed="false">
      <c r="C112" s="1" t="n">
        <v>112352</v>
      </c>
    </row>
    <row r="113" customFormat="false" ht="13.8" hidden="false" customHeight="false" outlineLevel="0" collapsed="false">
      <c r="C113" s="1" t="n">
        <v>112352</v>
      </c>
    </row>
    <row r="114" customFormat="false" ht="13.8" hidden="false" customHeight="false" outlineLevel="0" collapsed="false">
      <c r="C114" s="1" t="n">
        <v>112352</v>
      </c>
    </row>
    <row r="115" customFormat="false" ht="13.8" hidden="false" customHeight="false" outlineLevel="0" collapsed="false">
      <c r="C115" s="1" t="n">
        <v>112352</v>
      </c>
    </row>
    <row r="116" customFormat="false" ht="13.8" hidden="false" customHeight="false" outlineLevel="0" collapsed="false">
      <c r="C116" s="1" t="n">
        <v>112352</v>
      </c>
    </row>
    <row r="117" customFormat="false" ht="13.8" hidden="false" customHeight="false" outlineLevel="0" collapsed="false">
      <c r="C117" s="1" t="n">
        <v>112352</v>
      </c>
    </row>
    <row r="118" customFormat="false" ht="13.8" hidden="false" customHeight="false" outlineLevel="0" collapsed="false">
      <c r="C118" s="1" t="n">
        <v>112352</v>
      </c>
    </row>
    <row r="119" customFormat="false" ht="13.8" hidden="false" customHeight="false" outlineLevel="0" collapsed="false">
      <c r="C119" s="1" t="n">
        <v>112352</v>
      </c>
    </row>
    <row r="120" customFormat="false" ht="13.8" hidden="false" customHeight="false" outlineLevel="0" collapsed="false">
      <c r="C120" s="1" t="n">
        <v>112352</v>
      </c>
    </row>
    <row r="121" customFormat="false" ht="13.8" hidden="false" customHeight="false" outlineLevel="0" collapsed="false">
      <c r="C121" s="1" t="n">
        <v>112352</v>
      </c>
    </row>
    <row r="122" customFormat="false" ht="13.8" hidden="false" customHeight="false" outlineLevel="0" collapsed="false">
      <c r="C122" s="1" t="n">
        <v>112352</v>
      </c>
    </row>
    <row r="123" customFormat="false" ht="13.8" hidden="false" customHeight="false" outlineLevel="0" collapsed="false">
      <c r="C123" s="1" t="n">
        <v>112352</v>
      </c>
    </row>
    <row r="124" customFormat="false" ht="13.8" hidden="false" customHeight="false" outlineLevel="0" collapsed="false">
      <c r="C124" s="1" t="n">
        <v>112352</v>
      </c>
    </row>
    <row r="125" customFormat="false" ht="13.8" hidden="false" customHeight="false" outlineLevel="0" collapsed="false">
      <c r="C125" s="1" t="n">
        <v>112352</v>
      </c>
    </row>
    <row r="126" customFormat="false" ht="13.8" hidden="false" customHeight="false" outlineLevel="0" collapsed="false">
      <c r="C126" s="1" t="n">
        <v>112352</v>
      </c>
    </row>
    <row r="127" customFormat="false" ht="13.8" hidden="false" customHeight="false" outlineLevel="0" collapsed="false">
      <c r="C127" s="1" t="n">
        <v>112352</v>
      </c>
    </row>
    <row r="128" customFormat="false" ht="13.8" hidden="false" customHeight="false" outlineLevel="0" collapsed="false">
      <c r="C128" s="1" t="n">
        <v>112352</v>
      </c>
    </row>
    <row r="129" customFormat="false" ht="13.8" hidden="false" customHeight="false" outlineLevel="0" collapsed="false">
      <c r="C129" s="1" t="n">
        <v>112352</v>
      </c>
    </row>
    <row r="130" customFormat="false" ht="13.8" hidden="false" customHeight="false" outlineLevel="0" collapsed="false">
      <c r="C130" s="1" t="n">
        <v>112352</v>
      </c>
    </row>
    <row r="131" customFormat="false" ht="13.8" hidden="false" customHeight="false" outlineLevel="0" collapsed="false">
      <c r="C131" s="1" t="n">
        <v>112352</v>
      </c>
    </row>
    <row r="132" customFormat="false" ht="13.8" hidden="false" customHeight="false" outlineLevel="0" collapsed="false">
      <c r="C132" s="1" t="n">
        <v>112352</v>
      </c>
    </row>
    <row r="133" customFormat="false" ht="13.8" hidden="false" customHeight="false" outlineLevel="0" collapsed="false">
      <c r="C133" s="1" t="n">
        <v>112352</v>
      </c>
    </row>
    <row r="134" customFormat="false" ht="13.8" hidden="false" customHeight="false" outlineLevel="0" collapsed="false">
      <c r="C134" s="1" t="n">
        <v>112352</v>
      </c>
    </row>
    <row r="135" customFormat="false" ht="13.8" hidden="false" customHeight="false" outlineLevel="0" collapsed="false">
      <c r="C135" s="1" t="n">
        <v>112352</v>
      </c>
    </row>
    <row r="136" customFormat="false" ht="13.8" hidden="false" customHeight="false" outlineLevel="0" collapsed="false">
      <c r="C136" s="1" t="n">
        <v>112352</v>
      </c>
    </row>
    <row r="137" customFormat="false" ht="13.8" hidden="false" customHeight="false" outlineLevel="0" collapsed="false">
      <c r="C137" s="1" t="n">
        <v>112352</v>
      </c>
    </row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2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LibreOffice/7.4.3.2$Windows_X86_64 LibreOffice_project/1048a8393ae2eeec98dff31b5c133c5f1d08b890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2024-03-06T02:44:31Z</dcterms:created>
  <dc:creator>Preecha Suwanchart</dc:creator>
  <dc:description/>
  <dc:language>en-US</dc:language>
  <cp:lastModifiedBy/>
  <cp:lastPrinted>2024-05-10T04:23:43Z</cp:lastPrinted>
  <dcterms:modified xsi:type="dcterms:W3CDTF">2024-06-10T09:07:54Z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