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iba-devops-course\"/>
    </mc:Choice>
  </mc:AlternateContent>
  <bookViews>
    <workbookView xWindow="0" yWindow="0" windowWidth="23040" windowHeight="9192" activeTab="1"/>
  </bookViews>
  <sheets>
    <sheet name="Course_CLO_PLO" sheetId="1" r:id="rId1"/>
    <sheet name="MarksDistribution " sheetId="2" r:id="rId2"/>
    <sheet name="Single_PLO" sheetId="3" r:id="rId3"/>
    <sheet name="CLO_Attainment" sheetId="4" r:id="rId4"/>
    <sheet name="PLO_Attainment" sheetId="5" r:id="rId5"/>
    <sheet name="Course_Review_Report" sheetId="6" r:id="rId6"/>
    <sheet name="Copy of Single_PLO" sheetId="7" r:id="rId7"/>
    <sheet name="Help" sheetId="8" r:id="rId8"/>
  </sheets>
  <calcPr calcId="162913"/>
  <extLst>
    <ext uri="GoogleSheetsCustomDataVersion2">
      <go:sheetsCustomData xmlns:go="http://customooxmlschemas.google.com/" r:id="rId12" roundtripDataChecksum="+SVmjKpdV63Ns0NzVQHYWayauQ4SYcDHAlZMLlgK7is="/>
    </ext>
  </extLst>
</workbook>
</file>

<file path=xl/calcChain.xml><?xml version="1.0" encoding="utf-8"?>
<calcChain xmlns="http://schemas.openxmlformats.org/spreadsheetml/2006/main">
  <c r="R9" i="2" l="1"/>
  <c r="C9" i="2"/>
  <c r="H9" i="2"/>
  <c r="D7" i="2"/>
  <c r="E7" i="2"/>
  <c r="F7" i="2"/>
  <c r="G7" i="2"/>
  <c r="H7" i="2"/>
  <c r="I7" i="2"/>
  <c r="J7" i="2"/>
  <c r="K7" i="2"/>
  <c r="L7" i="2"/>
  <c r="L9" i="2" s="1"/>
  <c r="M7" i="2"/>
  <c r="N7" i="2"/>
  <c r="O7" i="2"/>
  <c r="P7" i="2"/>
  <c r="Q7" i="2"/>
  <c r="R7" i="2"/>
  <c r="S7" i="2"/>
  <c r="T7" i="2"/>
  <c r="U7" i="2"/>
  <c r="C7" i="2"/>
  <c r="V16" i="8" l="1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W15" i="8"/>
  <c r="W14" i="8"/>
  <c r="W13" i="8"/>
  <c r="BJ57" i="7"/>
  <c r="BK57" i="7" s="1"/>
  <c r="AP57" i="7"/>
  <c r="T57" i="7"/>
  <c r="S57" i="7"/>
  <c r="BJ56" i="7"/>
  <c r="AP56" i="7"/>
  <c r="T56" i="7"/>
  <c r="S56" i="7"/>
  <c r="BJ55" i="7"/>
  <c r="AP55" i="7"/>
  <c r="T55" i="7"/>
  <c r="S55" i="7"/>
  <c r="BJ54" i="7"/>
  <c r="AP54" i="7"/>
  <c r="T54" i="7"/>
  <c r="S54" i="7"/>
  <c r="BJ53" i="7"/>
  <c r="AP53" i="7"/>
  <c r="T53" i="7"/>
  <c r="S53" i="7"/>
  <c r="BJ52" i="7"/>
  <c r="AP52" i="7"/>
  <c r="T52" i="7"/>
  <c r="S52" i="7"/>
  <c r="BJ51" i="7"/>
  <c r="AP51" i="7"/>
  <c r="T51" i="7"/>
  <c r="S51" i="7"/>
  <c r="BJ50" i="7"/>
  <c r="AP50" i="7"/>
  <c r="T50" i="7"/>
  <c r="S50" i="7"/>
  <c r="BJ49" i="7"/>
  <c r="AP49" i="7"/>
  <c r="T49" i="7"/>
  <c r="S49" i="7"/>
  <c r="BJ48" i="7"/>
  <c r="AP48" i="7"/>
  <c r="T48" i="7"/>
  <c r="S48" i="7"/>
  <c r="BJ47" i="7"/>
  <c r="AP47" i="7"/>
  <c r="T47" i="7"/>
  <c r="S47" i="7"/>
  <c r="BJ46" i="7"/>
  <c r="AP46" i="7"/>
  <c r="T46" i="7"/>
  <c r="S46" i="7"/>
  <c r="BJ45" i="7"/>
  <c r="AP45" i="7"/>
  <c r="T45" i="7"/>
  <c r="S45" i="7"/>
  <c r="BJ44" i="7"/>
  <c r="AP44" i="7"/>
  <c r="T44" i="7"/>
  <c r="S44" i="7"/>
  <c r="BJ43" i="7"/>
  <c r="AP43" i="7"/>
  <c r="T43" i="7"/>
  <c r="S43" i="7"/>
  <c r="BJ42" i="7"/>
  <c r="AP42" i="7"/>
  <c r="T42" i="7"/>
  <c r="S42" i="7"/>
  <c r="BJ41" i="7"/>
  <c r="AP41" i="7"/>
  <c r="T41" i="7"/>
  <c r="S41" i="7"/>
  <c r="BJ40" i="7"/>
  <c r="AP40" i="7"/>
  <c r="T40" i="7"/>
  <c r="S40" i="7"/>
  <c r="BJ39" i="7"/>
  <c r="AP39" i="7"/>
  <c r="T39" i="7"/>
  <c r="S39" i="7"/>
  <c r="BJ38" i="7"/>
  <c r="AP38" i="7"/>
  <c r="T38" i="7"/>
  <c r="S38" i="7"/>
  <c r="BJ37" i="7"/>
  <c r="AP37" i="7"/>
  <c r="T37" i="7"/>
  <c r="S37" i="7"/>
  <c r="BJ36" i="7"/>
  <c r="AP36" i="7"/>
  <c r="T36" i="7"/>
  <c r="S36" i="7"/>
  <c r="BJ35" i="7"/>
  <c r="AP35" i="7"/>
  <c r="T35" i="7"/>
  <c r="S35" i="7"/>
  <c r="BJ34" i="7"/>
  <c r="AP34" i="7"/>
  <c r="T34" i="7"/>
  <c r="S34" i="7"/>
  <c r="BJ33" i="7"/>
  <c r="AP33" i="7"/>
  <c r="T33" i="7"/>
  <c r="S33" i="7"/>
  <c r="BJ32" i="7"/>
  <c r="AP32" i="7"/>
  <c r="T32" i="7"/>
  <c r="S32" i="7"/>
  <c r="BJ31" i="7"/>
  <c r="AP31" i="7"/>
  <c r="T31" i="7"/>
  <c r="S31" i="7"/>
  <c r="BJ30" i="7"/>
  <c r="AP30" i="7"/>
  <c r="T30" i="7"/>
  <c r="S30" i="7"/>
  <c r="BJ29" i="7"/>
  <c r="AP29" i="7"/>
  <c r="T29" i="7"/>
  <c r="S29" i="7"/>
  <c r="BJ28" i="7"/>
  <c r="AP28" i="7"/>
  <c r="T28" i="7"/>
  <c r="S28" i="7"/>
  <c r="BJ27" i="7"/>
  <c r="AP27" i="7"/>
  <c r="T27" i="7"/>
  <c r="S27" i="7"/>
  <c r="BJ26" i="7"/>
  <c r="AP26" i="7"/>
  <c r="T26" i="7"/>
  <c r="S26" i="7"/>
  <c r="BJ25" i="7"/>
  <c r="AP25" i="7"/>
  <c r="T25" i="7"/>
  <c r="S25" i="7"/>
  <c r="BJ24" i="7"/>
  <c r="AP24" i="7"/>
  <c r="T24" i="7"/>
  <c r="S24" i="7"/>
  <c r="BJ23" i="7"/>
  <c r="AP23" i="7"/>
  <c r="T23" i="7"/>
  <c r="S23" i="7"/>
  <c r="BJ22" i="7"/>
  <c r="AP22" i="7"/>
  <c r="T22" i="7"/>
  <c r="S22" i="7"/>
  <c r="BJ21" i="7"/>
  <c r="AP21" i="7"/>
  <c r="T21" i="7"/>
  <c r="S21" i="7"/>
  <c r="BJ20" i="7"/>
  <c r="AP20" i="7"/>
  <c r="T20" i="7"/>
  <c r="S20" i="7"/>
  <c r="BJ19" i="7"/>
  <c r="AP19" i="7"/>
  <c r="T19" i="7"/>
  <c r="S19" i="7"/>
  <c r="BJ18" i="7"/>
  <c r="AP18" i="7"/>
  <c r="T18" i="7"/>
  <c r="S18" i="7"/>
  <c r="BJ17" i="7"/>
  <c r="AP17" i="7"/>
  <c r="T17" i="7"/>
  <c r="S17" i="7"/>
  <c r="BJ16" i="7"/>
  <c r="AP16" i="7"/>
  <c r="T16" i="7"/>
  <c r="S16" i="7"/>
  <c r="BJ15" i="7"/>
  <c r="AP15" i="7"/>
  <c r="T15" i="7"/>
  <c r="S15" i="7"/>
  <c r="BJ14" i="7"/>
  <c r="AP14" i="7"/>
  <c r="T14" i="7"/>
  <c r="S14" i="7"/>
  <c r="BJ13" i="7"/>
  <c r="AP13" i="7"/>
  <c r="AQ57" i="7" s="1"/>
  <c r="T13" i="7"/>
  <c r="S13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B49" i="5"/>
  <c r="C45" i="5"/>
  <c r="B44" i="5"/>
  <c r="B42" i="5"/>
  <c r="C41" i="5"/>
  <c r="B39" i="5"/>
  <c r="C37" i="5"/>
  <c r="C36" i="5"/>
  <c r="B34" i="5"/>
  <c r="C31" i="5"/>
  <c r="C26" i="5"/>
  <c r="B14" i="5"/>
  <c r="D48" i="4"/>
  <c r="C49" i="5" s="1"/>
  <c r="C48" i="4"/>
  <c r="D47" i="4"/>
  <c r="C48" i="5" s="1"/>
  <c r="C47" i="4"/>
  <c r="B48" i="5" s="1"/>
  <c r="D46" i="4"/>
  <c r="C47" i="5" s="1"/>
  <c r="C46" i="4"/>
  <c r="B47" i="5" s="1"/>
  <c r="D45" i="4"/>
  <c r="C46" i="5" s="1"/>
  <c r="C45" i="4"/>
  <c r="B46" i="5" s="1"/>
  <c r="D44" i="4"/>
  <c r="C44" i="4"/>
  <c r="B45" i="5" s="1"/>
  <c r="D43" i="4"/>
  <c r="C44" i="5" s="1"/>
  <c r="C43" i="4"/>
  <c r="D42" i="4"/>
  <c r="C43" i="5" s="1"/>
  <c r="C42" i="4"/>
  <c r="B43" i="5" s="1"/>
  <c r="D41" i="4"/>
  <c r="C42" i="5" s="1"/>
  <c r="C41" i="4"/>
  <c r="D40" i="4"/>
  <c r="C40" i="4"/>
  <c r="B41" i="5" s="1"/>
  <c r="D39" i="4"/>
  <c r="C40" i="5" s="1"/>
  <c r="C39" i="4"/>
  <c r="B40" i="5" s="1"/>
  <c r="D38" i="4"/>
  <c r="C39" i="5" s="1"/>
  <c r="C38" i="4"/>
  <c r="D37" i="4"/>
  <c r="C38" i="5" s="1"/>
  <c r="C37" i="4"/>
  <c r="B38" i="5" s="1"/>
  <c r="D36" i="4"/>
  <c r="C36" i="4"/>
  <c r="B37" i="5" s="1"/>
  <c r="D35" i="4"/>
  <c r="C35" i="4"/>
  <c r="B36" i="5" s="1"/>
  <c r="D34" i="4"/>
  <c r="C35" i="5" s="1"/>
  <c r="C34" i="4"/>
  <c r="B35" i="5" s="1"/>
  <c r="D33" i="4"/>
  <c r="C34" i="5" s="1"/>
  <c r="C33" i="4"/>
  <c r="D32" i="4"/>
  <c r="C33" i="5" s="1"/>
  <c r="C32" i="4"/>
  <c r="B33" i="5" s="1"/>
  <c r="D31" i="4"/>
  <c r="C32" i="5" s="1"/>
  <c r="C31" i="4"/>
  <c r="B32" i="5" s="1"/>
  <c r="D30" i="4"/>
  <c r="C30" i="4"/>
  <c r="B31" i="5" s="1"/>
  <c r="D29" i="4"/>
  <c r="C30" i="5" s="1"/>
  <c r="C29" i="4"/>
  <c r="B30" i="5" s="1"/>
  <c r="D28" i="4"/>
  <c r="C29" i="5" s="1"/>
  <c r="C28" i="4"/>
  <c r="B29" i="5" s="1"/>
  <c r="D27" i="4"/>
  <c r="C28" i="5" s="1"/>
  <c r="C27" i="4"/>
  <c r="B28" i="5" s="1"/>
  <c r="D26" i="4"/>
  <c r="C27" i="5" s="1"/>
  <c r="C26" i="4"/>
  <c r="B27" i="5" s="1"/>
  <c r="D25" i="4"/>
  <c r="C25" i="4"/>
  <c r="B26" i="5" s="1"/>
  <c r="D24" i="4"/>
  <c r="C25" i="5" s="1"/>
  <c r="C24" i="4"/>
  <c r="B25" i="5" s="1"/>
  <c r="D23" i="4"/>
  <c r="C24" i="5" s="1"/>
  <c r="C23" i="4"/>
  <c r="B24" i="5" s="1"/>
  <c r="D22" i="4"/>
  <c r="C23" i="5" s="1"/>
  <c r="C22" i="4"/>
  <c r="B23" i="5" s="1"/>
  <c r="D21" i="4"/>
  <c r="C22" i="5" s="1"/>
  <c r="C21" i="4"/>
  <c r="B22" i="5" s="1"/>
  <c r="D20" i="4"/>
  <c r="C21" i="5" s="1"/>
  <c r="C20" i="4"/>
  <c r="B21" i="5" s="1"/>
  <c r="D19" i="4"/>
  <c r="C20" i="5" s="1"/>
  <c r="C19" i="4"/>
  <c r="B20" i="5" s="1"/>
  <c r="D18" i="4"/>
  <c r="C19" i="5" s="1"/>
  <c r="C18" i="4"/>
  <c r="B19" i="5" s="1"/>
  <c r="D17" i="4"/>
  <c r="C18" i="5" s="1"/>
  <c r="C17" i="4"/>
  <c r="B18" i="5" s="1"/>
  <c r="D16" i="4"/>
  <c r="C17" i="5" s="1"/>
  <c r="C16" i="4"/>
  <c r="B17" i="5" s="1"/>
  <c r="D15" i="4"/>
  <c r="C16" i="5" s="1"/>
  <c r="C15" i="4"/>
  <c r="B16" i="5" s="1"/>
  <c r="D14" i="4"/>
  <c r="C15" i="5" s="1"/>
  <c r="C14" i="4"/>
  <c r="B15" i="5" s="1"/>
  <c r="D13" i="4"/>
  <c r="C14" i="5" s="1"/>
  <c r="C13" i="4"/>
  <c r="D12" i="4"/>
  <c r="C13" i="5" s="1"/>
  <c r="C12" i="4"/>
  <c r="B13" i="5" s="1"/>
  <c r="D11" i="4"/>
  <c r="C12" i="5" s="1"/>
  <c r="C11" i="4"/>
  <c r="B12" i="5" s="1"/>
  <c r="D10" i="4"/>
  <c r="C11" i="5" s="1"/>
  <c r="C10" i="4"/>
  <c r="B11" i="5" s="1"/>
  <c r="D9" i="4"/>
  <c r="C10" i="5" s="1"/>
  <c r="C9" i="4"/>
  <c r="B10" i="5" s="1"/>
  <c r="D8" i="4"/>
  <c r="C9" i="5" s="1"/>
  <c r="C8" i="4"/>
  <c r="B9" i="5" s="1"/>
  <c r="D7" i="4"/>
  <c r="C8" i="5" s="1"/>
  <c r="C7" i="4"/>
  <c r="B8" i="5" s="1"/>
  <c r="D6" i="4"/>
  <c r="C7" i="5" s="1"/>
  <c r="C6" i="4"/>
  <c r="B7" i="5" s="1"/>
  <c r="D5" i="4"/>
  <c r="C6" i="5" s="1"/>
  <c r="C5" i="4"/>
  <c r="B6" i="5" s="1"/>
  <c r="D4" i="4"/>
  <c r="C5" i="5" s="1"/>
  <c r="C4" i="4"/>
  <c r="B5" i="5" s="1"/>
  <c r="BJ57" i="3"/>
  <c r="AP57" i="3"/>
  <c r="T57" i="3"/>
  <c r="S57" i="3"/>
  <c r="BJ56" i="3"/>
  <c r="AP56" i="3"/>
  <c r="T56" i="3"/>
  <c r="S56" i="3"/>
  <c r="BJ55" i="3"/>
  <c r="AP55" i="3"/>
  <c r="T55" i="3"/>
  <c r="S55" i="3"/>
  <c r="BJ54" i="3"/>
  <c r="AP54" i="3"/>
  <c r="T54" i="3"/>
  <c r="S54" i="3"/>
  <c r="BJ53" i="3"/>
  <c r="AP53" i="3"/>
  <c r="T53" i="3"/>
  <c r="S53" i="3"/>
  <c r="BJ52" i="3"/>
  <c r="AP52" i="3"/>
  <c r="T52" i="3"/>
  <c r="S52" i="3"/>
  <c r="BJ51" i="3"/>
  <c r="AP51" i="3"/>
  <c r="T51" i="3"/>
  <c r="S51" i="3"/>
  <c r="BJ50" i="3"/>
  <c r="AP50" i="3"/>
  <c r="T50" i="3"/>
  <c r="S50" i="3"/>
  <c r="BJ49" i="3"/>
  <c r="AP49" i="3"/>
  <c r="T49" i="3"/>
  <c r="S49" i="3"/>
  <c r="BJ48" i="3"/>
  <c r="AP48" i="3"/>
  <c r="T48" i="3"/>
  <c r="S48" i="3"/>
  <c r="BJ47" i="3"/>
  <c r="AP47" i="3"/>
  <c r="T47" i="3"/>
  <c r="S47" i="3"/>
  <c r="BJ46" i="3"/>
  <c r="AP46" i="3"/>
  <c r="T46" i="3"/>
  <c r="S46" i="3"/>
  <c r="BJ45" i="3"/>
  <c r="AP45" i="3"/>
  <c r="T45" i="3"/>
  <c r="S45" i="3"/>
  <c r="BJ44" i="3"/>
  <c r="AP44" i="3"/>
  <c r="T44" i="3"/>
  <c r="S44" i="3"/>
  <c r="BJ43" i="3"/>
  <c r="AP43" i="3"/>
  <c r="T43" i="3"/>
  <c r="S43" i="3"/>
  <c r="BJ42" i="3"/>
  <c r="AP42" i="3"/>
  <c r="T42" i="3"/>
  <c r="S42" i="3"/>
  <c r="BJ41" i="3"/>
  <c r="AP41" i="3"/>
  <c r="T41" i="3"/>
  <c r="S41" i="3"/>
  <c r="BJ40" i="3"/>
  <c r="AP40" i="3"/>
  <c r="T40" i="3"/>
  <c r="S40" i="3"/>
  <c r="BJ39" i="3"/>
  <c r="AP39" i="3"/>
  <c r="T39" i="3"/>
  <c r="S39" i="3"/>
  <c r="BJ38" i="3"/>
  <c r="AP38" i="3"/>
  <c r="T38" i="3"/>
  <c r="S38" i="3"/>
  <c r="BJ37" i="3"/>
  <c r="AP37" i="3"/>
  <c r="T37" i="3"/>
  <c r="S37" i="3"/>
  <c r="BJ36" i="3"/>
  <c r="AP36" i="3"/>
  <c r="T36" i="3"/>
  <c r="S36" i="3"/>
  <c r="BJ35" i="3"/>
  <c r="AP35" i="3"/>
  <c r="T35" i="3"/>
  <c r="S35" i="3"/>
  <c r="BJ34" i="3"/>
  <c r="AP34" i="3"/>
  <c r="T34" i="3"/>
  <c r="S34" i="3"/>
  <c r="BJ33" i="3"/>
  <c r="AP33" i="3"/>
  <c r="T33" i="3"/>
  <c r="S33" i="3"/>
  <c r="BJ32" i="3"/>
  <c r="AP32" i="3"/>
  <c r="T32" i="3"/>
  <c r="S32" i="3"/>
  <c r="BJ31" i="3"/>
  <c r="AP31" i="3"/>
  <c r="T31" i="3"/>
  <c r="S31" i="3"/>
  <c r="BJ30" i="3"/>
  <c r="AP30" i="3"/>
  <c r="T30" i="3"/>
  <c r="S30" i="3"/>
  <c r="BJ29" i="3"/>
  <c r="AP29" i="3"/>
  <c r="T29" i="3"/>
  <c r="S29" i="3"/>
  <c r="BJ28" i="3"/>
  <c r="AP28" i="3"/>
  <c r="T28" i="3"/>
  <c r="S28" i="3"/>
  <c r="BJ27" i="3"/>
  <c r="AP27" i="3"/>
  <c r="T27" i="3"/>
  <c r="S27" i="3"/>
  <c r="BJ26" i="3"/>
  <c r="AP26" i="3"/>
  <c r="T26" i="3"/>
  <c r="S26" i="3"/>
  <c r="BJ25" i="3"/>
  <c r="AP25" i="3"/>
  <c r="T25" i="3"/>
  <c r="S25" i="3"/>
  <c r="BJ24" i="3"/>
  <c r="AP24" i="3"/>
  <c r="T24" i="3"/>
  <c r="S24" i="3"/>
  <c r="BJ23" i="3"/>
  <c r="AP23" i="3"/>
  <c r="T23" i="3"/>
  <c r="S23" i="3"/>
  <c r="BJ22" i="3"/>
  <c r="AP22" i="3"/>
  <c r="T22" i="3"/>
  <c r="S22" i="3"/>
  <c r="BJ21" i="3"/>
  <c r="AP21" i="3"/>
  <c r="T21" i="3"/>
  <c r="S21" i="3"/>
  <c r="BJ20" i="3"/>
  <c r="AP20" i="3"/>
  <c r="T20" i="3"/>
  <c r="S20" i="3"/>
  <c r="BJ19" i="3"/>
  <c r="AP19" i="3"/>
  <c r="T19" i="3"/>
  <c r="S19" i="3"/>
  <c r="BJ18" i="3"/>
  <c r="AP18" i="3"/>
  <c r="T18" i="3"/>
  <c r="S18" i="3"/>
  <c r="BJ17" i="3"/>
  <c r="AP17" i="3"/>
  <c r="T17" i="3"/>
  <c r="S17" i="3"/>
  <c r="BJ16" i="3"/>
  <c r="AP16" i="3"/>
  <c r="T16" i="3"/>
  <c r="S16" i="3"/>
  <c r="BJ15" i="3"/>
  <c r="AP15" i="3"/>
  <c r="T15" i="3"/>
  <c r="S15" i="3"/>
  <c r="BJ14" i="3"/>
  <c r="AP14" i="3"/>
  <c r="T14" i="3"/>
  <c r="S14" i="3"/>
  <c r="BJ13" i="3"/>
  <c r="AP13" i="3"/>
  <c r="AQ57" i="3" s="1"/>
  <c r="T13" i="3"/>
  <c r="S13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G16" i="2"/>
  <c r="F16" i="2"/>
  <c r="E16" i="2"/>
  <c r="D16" i="2"/>
  <c r="C16" i="2"/>
  <c r="H16" i="2" s="1"/>
  <c r="G15" i="2"/>
  <c r="F15" i="2"/>
  <c r="E15" i="2"/>
  <c r="D15" i="2"/>
  <c r="C15" i="2"/>
  <c r="G14" i="2"/>
  <c r="F14" i="2"/>
  <c r="E14" i="2"/>
  <c r="D14" i="2"/>
  <c r="C14" i="2"/>
  <c r="V9" i="3" l="1"/>
  <c r="V9" i="7"/>
  <c r="H15" i="2"/>
  <c r="H14" i="2"/>
  <c r="AP9" i="3"/>
  <c r="AQ19" i="3" s="1"/>
  <c r="BJ9" i="3"/>
  <c r="BK13" i="3" s="1"/>
  <c r="BJ9" i="7"/>
  <c r="BK46" i="7" s="1"/>
  <c r="V34" i="7"/>
  <c r="V50" i="7"/>
  <c r="V31" i="7"/>
  <c r="V15" i="7"/>
  <c r="V35" i="7"/>
  <c r="V39" i="7"/>
  <c r="V14" i="3"/>
  <c r="V16" i="3"/>
  <c r="W16" i="3" s="1"/>
  <c r="V18" i="3"/>
  <c r="V30" i="3"/>
  <c r="W30" i="3" s="1"/>
  <c r="V13" i="3"/>
  <c r="W13" i="3" s="1"/>
  <c r="V15" i="3"/>
  <c r="V17" i="3"/>
  <c r="V19" i="3"/>
  <c r="V21" i="3"/>
  <c r="W21" i="3" s="1"/>
  <c r="V23" i="3"/>
  <c r="W23" i="3" s="1"/>
  <c r="V31" i="3"/>
  <c r="V33" i="3"/>
  <c r="W33" i="3" s="1"/>
  <c r="V35" i="3"/>
  <c r="W35" i="3" s="1"/>
  <c r="V37" i="3"/>
  <c r="V39" i="3"/>
  <c r="V41" i="3"/>
  <c r="V43" i="3"/>
  <c r="W43" i="3" s="1"/>
  <c r="V45" i="3"/>
  <c r="W45" i="3" s="1"/>
  <c r="V47" i="3"/>
  <c r="V49" i="3"/>
  <c r="W49" i="3" s="1"/>
  <c r="V51" i="3"/>
  <c r="W51" i="3" s="1"/>
  <c r="V53" i="3"/>
  <c r="V55" i="3"/>
  <c r="V57" i="3"/>
  <c r="V19" i="7"/>
  <c r="V23" i="7"/>
  <c r="V24" i="3"/>
  <c r="V28" i="3"/>
  <c r="W28" i="3" s="1"/>
  <c r="V34" i="3"/>
  <c r="W34" i="3" s="1"/>
  <c r="V20" i="7"/>
  <c r="V22" i="7"/>
  <c r="V26" i="7"/>
  <c r="V28" i="7"/>
  <c r="V30" i="7"/>
  <c r="V42" i="7"/>
  <c r="V44" i="7"/>
  <c r="V46" i="7"/>
  <c r="W46" i="7" s="1"/>
  <c r="V13" i="7"/>
  <c r="V43" i="7"/>
  <c r="V45" i="7"/>
  <c r="V47" i="7"/>
  <c r="V51" i="7"/>
  <c r="V18" i="7"/>
  <c r="V21" i="7"/>
  <c r="V27" i="7"/>
  <c r="W27" i="7" s="1"/>
  <c r="V29" i="7"/>
  <c r="V36" i="3"/>
  <c r="V38" i="3"/>
  <c r="V40" i="3"/>
  <c r="W40" i="3" s="1"/>
  <c r="V42" i="3"/>
  <c r="W42" i="3" s="1"/>
  <c r="V44" i="3"/>
  <c r="V46" i="3"/>
  <c r="W46" i="3" s="1"/>
  <c r="V48" i="3"/>
  <c r="W48" i="3" s="1"/>
  <c r="V50" i="3"/>
  <c r="V52" i="3"/>
  <c r="V54" i="3"/>
  <c r="V56" i="3"/>
  <c r="W56" i="3" s="1"/>
  <c r="V14" i="7"/>
  <c r="V37" i="7"/>
  <c r="V52" i="7"/>
  <c r="V54" i="7"/>
  <c r="W54" i="7" s="1"/>
  <c r="V56" i="7"/>
  <c r="V36" i="7"/>
  <c r="V38" i="7"/>
  <c r="V55" i="7"/>
  <c r="V57" i="7"/>
  <c r="V25" i="3"/>
  <c r="V27" i="3"/>
  <c r="W27" i="3" s="1"/>
  <c r="V29" i="3"/>
  <c r="W29" i="3" s="1"/>
  <c r="V16" i="7"/>
  <c r="V25" i="7"/>
  <c r="V32" i="7"/>
  <c r="V41" i="7"/>
  <c r="V48" i="7"/>
  <c r="V20" i="3"/>
  <c r="V22" i="3"/>
  <c r="W22" i="3" s="1"/>
  <c r="V26" i="3"/>
  <c r="W26" i="3" s="1"/>
  <c r="V17" i="7"/>
  <c r="V24" i="7"/>
  <c r="V33" i="7"/>
  <c r="V40" i="7"/>
  <c r="V49" i="7"/>
  <c r="V32" i="3"/>
  <c r="V53" i="7"/>
  <c r="E49" i="5"/>
  <c r="F48" i="4"/>
  <c r="BK57" i="3"/>
  <c r="AP9" i="7"/>
  <c r="AQ24" i="7" s="1"/>
  <c r="W31" i="7" l="1"/>
  <c r="W48" i="7"/>
  <c r="W30" i="7"/>
  <c r="W49" i="7"/>
  <c r="W14" i="7"/>
  <c r="W51" i="7"/>
  <c r="W23" i="7"/>
  <c r="W32" i="3"/>
  <c r="E23" i="4" s="1"/>
  <c r="W20" i="3"/>
  <c r="E11" i="4" s="1"/>
  <c r="W25" i="3"/>
  <c r="D17" i="5" s="1"/>
  <c r="W37" i="7"/>
  <c r="W44" i="3"/>
  <c r="E35" i="4" s="1"/>
  <c r="W18" i="7"/>
  <c r="W42" i="7"/>
  <c r="W24" i="3"/>
  <c r="D16" i="5" s="1"/>
  <c r="W47" i="3"/>
  <c r="D39" i="5" s="1"/>
  <c r="W31" i="3"/>
  <c r="E22" i="4" s="1"/>
  <c r="W18" i="3"/>
  <c r="E9" i="4" s="1"/>
  <c r="W34" i="7"/>
  <c r="W40" i="7"/>
  <c r="W41" i="7"/>
  <c r="W47" i="7"/>
  <c r="W28" i="7"/>
  <c r="W19" i="7"/>
  <c r="W14" i="3"/>
  <c r="D6" i="5" s="1"/>
  <c r="W33" i="7"/>
  <c r="W32" i="7"/>
  <c r="W38" i="7"/>
  <c r="W54" i="3"/>
  <c r="E45" i="4" s="1"/>
  <c r="W38" i="3"/>
  <c r="D30" i="5" s="1"/>
  <c r="W45" i="7"/>
  <c r="W26" i="7"/>
  <c r="W41" i="3"/>
  <c r="D33" i="5" s="1"/>
  <c r="W19" i="3"/>
  <c r="D11" i="5" s="1"/>
  <c r="W39" i="7"/>
  <c r="W55" i="7"/>
  <c r="W53" i="7"/>
  <c r="W52" i="7"/>
  <c r="W21" i="7"/>
  <c r="W44" i="7"/>
  <c r="W50" i="7"/>
  <c r="AQ54" i="3"/>
  <c r="E46" i="5" s="1"/>
  <c r="AQ40" i="3"/>
  <c r="F31" i="4" s="1"/>
  <c r="AQ28" i="3"/>
  <c r="E20" i="5" s="1"/>
  <c r="AQ32" i="3"/>
  <c r="E24" i="5" s="1"/>
  <c r="AQ44" i="3"/>
  <c r="E36" i="5" s="1"/>
  <c r="AQ38" i="3"/>
  <c r="F29" i="4" s="1"/>
  <c r="BK22" i="3"/>
  <c r="G13" i="4" s="1"/>
  <c r="BK37" i="3"/>
  <c r="F29" i="5" s="1"/>
  <c r="BK23" i="3"/>
  <c r="G14" i="4" s="1"/>
  <c r="BK31" i="3"/>
  <c r="F23" i="5" s="1"/>
  <c r="BK26" i="3"/>
  <c r="G17" i="4" s="1"/>
  <c r="AQ52" i="3"/>
  <c r="E44" i="5" s="1"/>
  <c r="AQ35" i="3"/>
  <c r="E27" i="5" s="1"/>
  <c r="W24" i="7"/>
  <c r="W25" i="7"/>
  <c r="W36" i="7"/>
  <c r="W52" i="3"/>
  <c r="E43" i="4" s="1"/>
  <c r="W36" i="3"/>
  <c r="E27" i="4" s="1"/>
  <c r="W43" i="7"/>
  <c r="W22" i="7"/>
  <c r="W55" i="3"/>
  <c r="D47" i="5" s="1"/>
  <c r="W39" i="3"/>
  <c r="E30" i="4" s="1"/>
  <c r="W17" i="3"/>
  <c r="D9" i="5" s="1"/>
  <c r="W35" i="7"/>
  <c r="W17" i="7"/>
  <c r="W16" i="7"/>
  <c r="W56" i="7"/>
  <c r="W50" i="3"/>
  <c r="D42" i="5" s="1"/>
  <c r="W29" i="7"/>
  <c r="W13" i="7"/>
  <c r="W20" i="7"/>
  <c r="W53" i="3"/>
  <c r="D45" i="5" s="1"/>
  <c r="W37" i="3"/>
  <c r="D29" i="5" s="1"/>
  <c r="W15" i="3"/>
  <c r="E6" i="4" s="1"/>
  <c r="W15" i="7"/>
  <c r="BK28" i="3"/>
  <c r="G19" i="4" s="1"/>
  <c r="BK49" i="3"/>
  <c r="F41" i="5" s="1"/>
  <c r="BK30" i="3"/>
  <c r="G21" i="4" s="1"/>
  <c r="BK41" i="3"/>
  <c r="G32" i="4" s="1"/>
  <c r="BK24" i="3"/>
  <c r="G15" i="4" s="1"/>
  <c r="BK42" i="3"/>
  <c r="F34" i="5" s="1"/>
  <c r="BK21" i="7"/>
  <c r="BK24" i="7"/>
  <c r="BK48" i="3"/>
  <c r="G39" i="4" s="1"/>
  <c r="BK20" i="3"/>
  <c r="G11" i="4" s="1"/>
  <c r="BK47" i="3"/>
  <c r="F39" i="5" s="1"/>
  <c r="BK33" i="3"/>
  <c r="F25" i="5" s="1"/>
  <c r="BK33" i="7"/>
  <c r="AQ49" i="3"/>
  <c r="E41" i="5" s="1"/>
  <c r="AQ18" i="3"/>
  <c r="F9" i="4" s="1"/>
  <c r="AQ45" i="3"/>
  <c r="F36" i="4" s="1"/>
  <c r="AQ56" i="3"/>
  <c r="F47" i="4" s="1"/>
  <c r="AQ37" i="3"/>
  <c r="F28" i="4" s="1"/>
  <c r="AQ26" i="3"/>
  <c r="F17" i="4" s="1"/>
  <c r="AQ53" i="3"/>
  <c r="F44" i="4" s="1"/>
  <c r="AQ13" i="3"/>
  <c r="E5" i="5" s="1"/>
  <c r="AQ16" i="3"/>
  <c r="F7" i="4" s="1"/>
  <c r="AQ39" i="3"/>
  <c r="E31" i="5" s="1"/>
  <c r="AQ43" i="3"/>
  <c r="E35" i="5" s="1"/>
  <c r="AQ50" i="3"/>
  <c r="F41" i="4" s="1"/>
  <c r="AQ33" i="3"/>
  <c r="F24" i="4" s="1"/>
  <c r="AQ17" i="3"/>
  <c r="F8" i="4" s="1"/>
  <c r="AQ51" i="3"/>
  <c r="F42" i="4" s="1"/>
  <c r="AQ14" i="3"/>
  <c r="E6" i="5" s="1"/>
  <c r="AQ24" i="3"/>
  <c r="F15" i="4" s="1"/>
  <c r="AQ20" i="3"/>
  <c r="E12" i="5" s="1"/>
  <c r="AQ22" i="3"/>
  <c r="F13" i="4" s="1"/>
  <c r="AQ34" i="3"/>
  <c r="F25" i="4" s="1"/>
  <c r="AQ55" i="3"/>
  <c r="F46" i="4" s="1"/>
  <c r="AQ21" i="3"/>
  <c r="BK39" i="3"/>
  <c r="G30" i="4" s="1"/>
  <c r="BK34" i="3"/>
  <c r="F26" i="5" s="1"/>
  <c r="BK52" i="3"/>
  <c r="F44" i="5" s="1"/>
  <c r="BK29" i="3"/>
  <c r="G20" i="4" s="1"/>
  <c r="BK25" i="3"/>
  <c r="F17" i="5" s="1"/>
  <c r="BK53" i="7"/>
  <c r="BK21" i="3"/>
  <c r="F13" i="5" s="1"/>
  <c r="BK40" i="3"/>
  <c r="F32" i="5" s="1"/>
  <c r="BK54" i="3"/>
  <c r="G45" i="4" s="1"/>
  <c r="BK15" i="7"/>
  <c r="BK48" i="7"/>
  <c r="BK43" i="7"/>
  <c r="BK39" i="7"/>
  <c r="BK35" i="7"/>
  <c r="BK40" i="7"/>
  <c r="BK56" i="7"/>
  <c r="BK18" i="7"/>
  <c r="BK31" i="7"/>
  <c r="BK44" i="7"/>
  <c r="AQ27" i="3"/>
  <c r="E19" i="5" s="1"/>
  <c r="BK42" i="7"/>
  <c r="E11" i="5"/>
  <c r="F10" i="4"/>
  <c r="AQ15" i="3"/>
  <c r="AQ31" i="3"/>
  <c r="E23" i="5" s="1"/>
  <c r="AQ30" i="3"/>
  <c r="F21" i="4" s="1"/>
  <c r="AQ42" i="3"/>
  <c r="E34" i="5" s="1"/>
  <c r="AQ36" i="3"/>
  <c r="E28" i="5" s="1"/>
  <c r="AQ29" i="3"/>
  <c r="AQ25" i="3"/>
  <c r="AQ46" i="3"/>
  <c r="E38" i="5" s="1"/>
  <c r="AQ48" i="3"/>
  <c r="F39" i="4" s="1"/>
  <c r="AQ47" i="3"/>
  <c r="E39" i="5" s="1"/>
  <c r="AQ41" i="3"/>
  <c r="E33" i="5" s="1"/>
  <c r="AQ23" i="3"/>
  <c r="G4" i="4"/>
  <c r="F5" i="5"/>
  <c r="BK51" i="7"/>
  <c r="BK25" i="7"/>
  <c r="BK52" i="7"/>
  <c r="BK30" i="7"/>
  <c r="BK29" i="7"/>
  <c r="BK14" i="7"/>
  <c r="BK26" i="7"/>
  <c r="BK54" i="7"/>
  <c r="BK32" i="7"/>
  <c r="BK27" i="7"/>
  <c r="BK41" i="7"/>
  <c r="BK18" i="3"/>
  <c r="G9" i="4" s="1"/>
  <c r="BK17" i="3"/>
  <c r="BK50" i="7"/>
  <c r="BK44" i="3"/>
  <c r="F36" i="5" s="1"/>
  <c r="BK34" i="7"/>
  <c r="BK23" i="7"/>
  <c r="BK19" i="7"/>
  <c r="BK27" i="3"/>
  <c r="G18" i="4" s="1"/>
  <c r="BK36" i="3"/>
  <c r="F28" i="5" s="1"/>
  <c r="BK53" i="3"/>
  <c r="F45" i="5" s="1"/>
  <c r="BK16" i="7"/>
  <c r="BK51" i="3"/>
  <c r="G42" i="4" s="1"/>
  <c r="BK13" i="7"/>
  <c r="BK45" i="7"/>
  <c r="BK38" i="3"/>
  <c r="G29" i="4" s="1"/>
  <c r="BK19" i="3"/>
  <c r="G10" i="4" s="1"/>
  <c r="BK16" i="3"/>
  <c r="F8" i="5" s="1"/>
  <c r="BK15" i="3"/>
  <c r="BK36" i="7"/>
  <c r="BK28" i="7"/>
  <c r="BK37" i="7"/>
  <c r="BK38" i="7"/>
  <c r="BK55" i="7"/>
  <c r="BK46" i="3"/>
  <c r="G37" i="4" s="1"/>
  <c r="BK22" i="7"/>
  <c r="BK20" i="7"/>
  <c r="BK47" i="7"/>
  <c r="BK32" i="3"/>
  <c r="F24" i="5" s="1"/>
  <c r="BK55" i="3"/>
  <c r="G46" i="4" s="1"/>
  <c r="BK50" i="3"/>
  <c r="G41" i="4" s="1"/>
  <c r="BK45" i="3"/>
  <c r="G36" i="4" s="1"/>
  <c r="BK56" i="3"/>
  <c r="F48" i="5" s="1"/>
  <c r="BK43" i="3"/>
  <c r="F35" i="5" s="1"/>
  <c r="BK17" i="7"/>
  <c r="BK49" i="7"/>
  <c r="BK35" i="3"/>
  <c r="G26" i="4" s="1"/>
  <c r="BK14" i="3"/>
  <c r="G5" i="4" s="1"/>
  <c r="AQ30" i="7"/>
  <c r="AQ31" i="7"/>
  <c r="W57" i="3"/>
  <c r="D49" i="5" s="1"/>
  <c r="W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28" i="7"/>
  <c r="F49" i="5"/>
  <c r="G48" i="4"/>
  <c r="D35" i="5"/>
  <c r="E34" i="4"/>
  <c r="AQ26" i="7"/>
  <c r="AQ27" i="7"/>
  <c r="D38" i="5"/>
  <c r="E37" i="4"/>
  <c r="E12" i="4"/>
  <c r="D13" i="5"/>
  <c r="D8" i="5"/>
  <c r="E7" i="4"/>
  <c r="D41" i="5"/>
  <c r="E40" i="4"/>
  <c r="AQ20" i="7"/>
  <c r="AQ13" i="7"/>
  <c r="AQ22" i="7"/>
  <c r="AQ23" i="7"/>
  <c r="AQ16" i="7"/>
  <c r="E47" i="4"/>
  <c r="D48" i="5"/>
  <c r="D34" i="5"/>
  <c r="E33" i="4"/>
  <c r="D37" i="5"/>
  <c r="E36" i="4"/>
  <c r="D21" i="5"/>
  <c r="E20" i="4"/>
  <c r="AQ29" i="7"/>
  <c r="AQ19" i="7"/>
  <c r="E17" i="4"/>
  <c r="D18" i="5"/>
  <c r="D25" i="5"/>
  <c r="E24" i="4"/>
  <c r="D19" i="5"/>
  <c r="E18" i="4"/>
  <c r="AQ15" i="7"/>
  <c r="E39" i="4"/>
  <c r="D40" i="5"/>
  <c r="D20" i="5"/>
  <c r="E19" i="4"/>
  <c r="AQ21" i="7"/>
  <c r="E25" i="4"/>
  <c r="D26" i="5"/>
  <c r="E4" i="4"/>
  <c r="D5" i="5"/>
  <c r="E14" i="4"/>
  <c r="D15" i="5"/>
  <c r="AQ18" i="7"/>
  <c r="AQ25" i="7"/>
  <c r="AQ14" i="7"/>
  <c r="AQ17" i="7"/>
  <c r="E31" i="4"/>
  <c r="D32" i="5"/>
  <c r="D43" i="5"/>
  <c r="E42" i="4"/>
  <c r="D36" i="5"/>
  <c r="D22" i="5"/>
  <c r="E21" i="4"/>
  <c r="D14" i="5"/>
  <c r="E13" i="4"/>
  <c r="D27" i="5"/>
  <c r="E26" i="4"/>
  <c r="E16" i="4" l="1"/>
  <c r="E10" i="4"/>
  <c r="D10" i="5"/>
  <c r="D46" i="5"/>
  <c r="D24" i="5"/>
  <c r="E15" i="4"/>
  <c r="E38" i="4"/>
  <c r="E32" i="4"/>
  <c r="D12" i="5"/>
  <c r="E5" i="4"/>
  <c r="E29" i="4"/>
  <c r="D23" i="5"/>
  <c r="F45" i="4"/>
  <c r="F19" i="4"/>
  <c r="F15" i="5"/>
  <c r="F35" i="4"/>
  <c r="F14" i="5"/>
  <c r="F5" i="4"/>
  <c r="E18" i="5"/>
  <c r="F26" i="4"/>
  <c r="F23" i="4"/>
  <c r="G43" i="4"/>
  <c r="G28" i="4"/>
  <c r="F12" i="5"/>
  <c r="E32" i="5"/>
  <c r="E29" i="5"/>
  <c r="E30" i="5"/>
  <c r="F11" i="4"/>
  <c r="F18" i="5"/>
  <c r="G22" i="4"/>
  <c r="G33" i="4"/>
  <c r="F20" i="5"/>
  <c r="D44" i="5"/>
  <c r="F43" i="4"/>
  <c r="E42" i="5"/>
  <c r="F33" i="4"/>
  <c r="E8" i="5"/>
  <c r="F27" i="4"/>
  <c r="G31" i="4"/>
  <c r="G40" i="4"/>
  <c r="G12" i="4"/>
  <c r="D31" i="5"/>
  <c r="E46" i="4"/>
  <c r="F40" i="5"/>
  <c r="F21" i="5"/>
  <c r="G25" i="4"/>
  <c r="G38" i="4"/>
  <c r="G24" i="4"/>
  <c r="F33" i="5"/>
  <c r="F22" i="5"/>
  <c r="F10" i="5"/>
  <c r="E44" i="4"/>
  <c r="E10" i="5"/>
  <c r="F34" i="4"/>
  <c r="F40" i="4"/>
  <c r="E16" i="5"/>
  <c r="E8" i="4"/>
  <c r="F4" i="4"/>
  <c r="F30" i="4"/>
  <c r="D28" i="5"/>
  <c r="E37" i="5"/>
  <c r="E28" i="4"/>
  <c r="E41" i="4"/>
  <c r="D7" i="5"/>
  <c r="W60" i="7"/>
  <c r="W61" i="7" s="1"/>
  <c r="G16" i="4"/>
  <c r="F16" i="5"/>
  <c r="G23" i="4"/>
  <c r="F31" i="5"/>
  <c r="E45" i="5"/>
  <c r="E48" i="5"/>
  <c r="E22" i="5"/>
  <c r="E25" i="5"/>
  <c r="E43" i="5"/>
  <c r="E47" i="5"/>
  <c r="E9" i="5"/>
  <c r="F32" i="4"/>
  <c r="F38" i="4"/>
  <c r="E14" i="5"/>
  <c r="E26" i="5"/>
  <c r="F22" i="4"/>
  <c r="AQ58" i="3"/>
  <c r="AQ59" i="3" s="1"/>
  <c r="F50" i="4" s="1"/>
  <c r="F18" i="4"/>
  <c r="F12" i="4"/>
  <c r="E13" i="5"/>
  <c r="F47" i="5"/>
  <c r="F46" i="5"/>
  <c r="F6" i="5"/>
  <c r="G44" i="4"/>
  <c r="G7" i="4"/>
  <c r="G34" i="4"/>
  <c r="F37" i="5"/>
  <c r="F30" i="5"/>
  <c r="F42" i="5"/>
  <c r="G35" i="4"/>
  <c r="F43" i="5"/>
  <c r="F38" i="5"/>
  <c r="BK58" i="7"/>
  <c r="BK59" i="7" s="1"/>
  <c r="BK58" i="3"/>
  <c r="BK59" i="3" s="1"/>
  <c r="F51" i="5" s="1"/>
  <c r="F37" i="4"/>
  <c r="G47" i="4"/>
  <c r="BK60" i="3"/>
  <c r="BK61" i="3" s="1"/>
  <c r="G51" i="4" s="1"/>
  <c r="F11" i="5"/>
  <c r="BK60" i="7"/>
  <c r="BK61" i="7" s="1"/>
  <c r="AQ60" i="3"/>
  <c r="AQ61" i="3" s="1"/>
  <c r="E52" i="5" s="1"/>
  <c r="W58" i="3"/>
  <c r="W59" i="3" s="1"/>
  <c r="E40" i="5"/>
  <c r="E15" i="5"/>
  <c r="F14" i="4"/>
  <c r="E7" i="5"/>
  <c r="F6" i="4"/>
  <c r="E17" i="5"/>
  <c r="F16" i="4"/>
  <c r="F20" i="4"/>
  <c r="E21" i="5"/>
  <c r="F7" i="5"/>
  <c r="G6" i="4"/>
  <c r="F9" i="5"/>
  <c r="G8" i="4"/>
  <c r="F19" i="5"/>
  <c r="G27" i="4"/>
  <c r="F27" i="5"/>
  <c r="W60" i="3"/>
  <c r="W61" i="3" s="1"/>
  <c r="D52" i="5" s="1"/>
  <c r="E48" i="4"/>
  <c r="W58" i="7"/>
  <c r="W59" i="7" s="1"/>
  <c r="AQ60" i="7"/>
  <c r="AQ61" i="7" s="1"/>
  <c r="AQ58" i="7"/>
  <c r="AQ59" i="7" s="1"/>
  <c r="D50" i="5" l="1"/>
  <c r="F52" i="5"/>
  <c r="E51" i="5"/>
  <c r="F49" i="4"/>
  <c r="F50" i="5"/>
  <c r="G50" i="4"/>
  <c r="G49" i="4"/>
  <c r="F51" i="4"/>
  <c r="E50" i="5"/>
  <c r="E49" i="4"/>
  <c r="E51" i="4"/>
  <c r="E50" i="4"/>
  <c r="D51" i="5"/>
</calcChain>
</file>

<file path=xl/sharedStrings.xml><?xml version="1.0" encoding="utf-8"?>
<sst xmlns="http://schemas.openxmlformats.org/spreadsheetml/2006/main" count="527" uniqueCount="209">
  <si>
    <t xml:space="preserve">   </t>
  </si>
  <si>
    <t>Ser</t>
  </si>
  <si>
    <t>CLO</t>
  </si>
  <si>
    <t>Domain</t>
  </si>
  <si>
    <t>Taxonomy level</t>
  </si>
  <si>
    <t>PLO</t>
  </si>
  <si>
    <t>Cognitive</t>
  </si>
  <si>
    <t>-</t>
  </si>
  <si>
    <t>Quizzes</t>
  </si>
  <si>
    <t>Homeworks</t>
  </si>
  <si>
    <t xml:space="preserve">Midterm </t>
  </si>
  <si>
    <t>Project</t>
  </si>
  <si>
    <t>Final</t>
  </si>
  <si>
    <t>Marks Distribution in CLOs</t>
  </si>
  <si>
    <t>Quiz1</t>
  </si>
  <si>
    <t>Quiz2</t>
  </si>
  <si>
    <t>Quiz3</t>
  </si>
  <si>
    <t>Quiz4</t>
  </si>
  <si>
    <t>Quiz5</t>
  </si>
  <si>
    <t>HW1</t>
  </si>
  <si>
    <t>HW2</t>
  </si>
  <si>
    <t>HW3</t>
  </si>
  <si>
    <t>HW4</t>
  </si>
  <si>
    <t>MT Que1</t>
  </si>
  <si>
    <t>MT Que2</t>
  </si>
  <si>
    <t>MT Que3</t>
  </si>
  <si>
    <t>Task1</t>
  </si>
  <si>
    <t>Task2</t>
  </si>
  <si>
    <t>Task3</t>
  </si>
  <si>
    <t>Final Que1</t>
  </si>
  <si>
    <t>Final Que2</t>
  </si>
  <si>
    <t>Final Que3</t>
  </si>
  <si>
    <t>Total Marks</t>
  </si>
  <si>
    <t>CLO 1</t>
  </si>
  <si>
    <t>CLO 2</t>
  </si>
  <si>
    <t>CLO 3</t>
  </si>
  <si>
    <t>Quiz</t>
  </si>
  <si>
    <t>HW</t>
  </si>
  <si>
    <t>MT</t>
  </si>
  <si>
    <t>Pr</t>
  </si>
  <si>
    <t xml:space="preserve"> </t>
  </si>
  <si>
    <t>For      
Single_CLO----to----Single_PLO Mapping
&amp;
Multiple_CLOs-----to------Single_PLO Mapping</t>
  </si>
  <si>
    <t>KPI →</t>
  </si>
  <si>
    <t>PLO 2</t>
  </si>
  <si>
    <t>PLO 3</t>
  </si>
  <si>
    <t>PLO 4</t>
  </si>
  <si>
    <t>Total</t>
  </si>
  <si>
    <t>ACHIEVED</t>
  </si>
  <si>
    <t>Qs tested →</t>
  </si>
  <si>
    <t>Qz1</t>
  </si>
  <si>
    <t>Qz2</t>
  </si>
  <si>
    <t>Qz3</t>
  </si>
  <si>
    <t>Qz4</t>
  </si>
  <si>
    <t>Qz5</t>
  </si>
  <si>
    <t>CLO  →</t>
  </si>
  <si>
    <t>Max. Marks  →</t>
  </si>
  <si>
    <t>Student #</t>
  </si>
  <si>
    <t>User N</t>
  </si>
  <si>
    <t>Name</t>
  </si>
  <si>
    <t>ee141043</t>
  </si>
  <si>
    <t>Student 1</t>
  </si>
  <si>
    <t>ee141044</t>
  </si>
  <si>
    <t>Student 2</t>
  </si>
  <si>
    <t>ee141045</t>
  </si>
  <si>
    <t>Student 3</t>
  </si>
  <si>
    <t>ee141046</t>
  </si>
  <si>
    <t>Student 4</t>
  </si>
  <si>
    <t>ee141047</t>
  </si>
  <si>
    <t>Student 5</t>
  </si>
  <si>
    <t>ee141048</t>
  </si>
  <si>
    <t>Student 6</t>
  </si>
  <si>
    <t>ee141049</t>
  </si>
  <si>
    <t>Student 7</t>
  </si>
  <si>
    <t>ee141050</t>
  </si>
  <si>
    <t>Student 8</t>
  </si>
  <si>
    <t>ee141051</t>
  </si>
  <si>
    <t>Student 9</t>
  </si>
  <si>
    <t>ee141052</t>
  </si>
  <si>
    <t>Student 10</t>
  </si>
  <si>
    <t>ee141053</t>
  </si>
  <si>
    <t>Student 11</t>
  </si>
  <si>
    <t>ee141054</t>
  </si>
  <si>
    <t>Student 12</t>
  </si>
  <si>
    <t>ee141055</t>
  </si>
  <si>
    <t>Student 13</t>
  </si>
  <si>
    <t>ee141056</t>
  </si>
  <si>
    <t>Student 14</t>
  </si>
  <si>
    <t>ee141057</t>
  </si>
  <si>
    <t>Student 15</t>
  </si>
  <si>
    <t>ee141058</t>
  </si>
  <si>
    <t>Student 16</t>
  </si>
  <si>
    <t>ee141059</t>
  </si>
  <si>
    <t>Student 17</t>
  </si>
  <si>
    <t>ee141060</t>
  </si>
  <si>
    <t>Student 18</t>
  </si>
  <si>
    <t>ee141061</t>
  </si>
  <si>
    <t>Student 19</t>
  </si>
  <si>
    <t>ee141062</t>
  </si>
  <si>
    <t>Student 20</t>
  </si>
  <si>
    <t>ee141063</t>
  </si>
  <si>
    <t>Student 21</t>
  </si>
  <si>
    <t>ee141064</t>
  </si>
  <si>
    <t>Student 22</t>
  </si>
  <si>
    <t>ee141065</t>
  </si>
  <si>
    <t>Student 23</t>
  </si>
  <si>
    <t>ee141066</t>
  </si>
  <si>
    <t>Student 24</t>
  </si>
  <si>
    <t>ee141067</t>
  </si>
  <si>
    <t>Student 25</t>
  </si>
  <si>
    <t>ee141068</t>
  </si>
  <si>
    <t>Student 26</t>
  </si>
  <si>
    <t>ee141069</t>
  </si>
  <si>
    <t>Student 27</t>
  </si>
  <si>
    <t>ee141070</t>
  </si>
  <si>
    <t>Student 28</t>
  </si>
  <si>
    <t>ee141071</t>
  </si>
  <si>
    <t>Student 29</t>
  </si>
  <si>
    <t>ee141072</t>
  </si>
  <si>
    <t>Student 30</t>
  </si>
  <si>
    <t>ee141073</t>
  </si>
  <si>
    <t>Student 31</t>
  </si>
  <si>
    <t>ee141074</t>
  </si>
  <si>
    <t>Student 32</t>
  </si>
  <si>
    <t>ee141075</t>
  </si>
  <si>
    <t>Student 33</t>
  </si>
  <si>
    <t>ee141076</t>
  </si>
  <si>
    <t>Student 34</t>
  </si>
  <si>
    <t>ee141077</t>
  </si>
  <si>
    <t>Student 35</t>
  </si>
  <si>
    <t>ee141078</t>
  </si>
  <si>
    <t>Student 36</t>
  </si>
  <si>
    <t>ee141079</t>
  </si>
  <si>
    <t>Student 37</t>
  </si>
  <si>
    <t>ee141080</t>
  </si>
  <si>
    <t>Student 38</t>
  </si>
  <si>
    <t>ee141081</t>
  </si>
  <si>
    <t>Student 39</t>
  </si>
  <si>
    <t>ee141082</t>
  </si>
  <si>
    <t>Student 40</t>
  </si>
  <si>
    <t>ee141083</t>
  </si>
  <si>
    <t>Student 41</t>
  </si>
  <si>
    <t>ee141084</t>
  </si>
  <si>
    <t>Student 42</t>
  </si>
  <si>
    <t>ee141085</t>
  </si>
  <si>
    <t>Student 43</t>
  </si>
  <si>
    <t>ee141086</t>
  </si>
  <si>
    <t>Student 44</t>
  </si>
  <si>
    <t>ee141087</t>
  </si>
  <si>
    <t>Student 45</t>
  </si>
  <si>
    <t xml:space="preserve">Please make changes in the formulas as per no. of students  </t>
  </si>
  <si>
    <t>Students achieved CLO 1</t>
  </si>
  <si>
    <t>Students achieved CLO 2</t>
  </si>
  <si>
    <t xml:space="preserve">% </t>
  </si>
  <si>
    <t>Students not achieved CLO 1</t>
  </si>
  <si>
    <t>Students not achieved CLO 2</t>
  </si>
  <si>
    <t xml:space="preserve">Student ID </t>
  </si>
  <si>
    <t>CLO 1 Achieved</t>
  </si>
  <si>
    <t>CLO 2 Achieved</t>
  </si>
  <si>
    <t>CLO 3 Achieved</t>
  </si>
  <si>
    <t xml:space="preserve">No. of students achieved CLOs </t>
  </si>
  <si>
    <t>% CLOs achieved</t>
  </si>
  <si>
    <t>% CLOs not achieved</t>
  </si>
  <si>
    <t xml:space="preserve">Single PLOs (Connected to Single CLO) </t>
  </si>
  <si>
    <t>S.no</t>
  </si>
  <si>
    <t>Student ID</t>
  </si>
  <si>
    <t>NAME</t>
  </si>
  <si>
    <t>PLO 1</t>
  </si>
  <si>
    <t xml:space="preserve">No. of students achieved PLOs </t>
  </si>
  <si>
    <t>% PLOs achieved</t>
  </si>
  <si>
    <t>% PLOs not achieved</t>
  </si>
  <si>
    <t xml:space="preserve">Faculty Course Review Report </t>
  </si>
  <si>
    <t>Course Code: EE-xxx</t>
  </si>
  <si>
    <t xml:space="preserve">Semester: </t>
  </si>
  <si>
    <t xml:space="preserve">No. of Students: </t>
  </si>
  <si>
    <t>Course Learning Outcomes</t>
  </si>
  <si>
    <t>Program Learning Outcomes</t>
  </si>
  <si>
    <t>Following students failed to attain PLO 1 (Knowledge)</t>
  </si>
  <si>
    <t>S.No.</t>
  </si>
  <si>
    <t>Reg. Number</t>
  </si>
  <si>
    <t>Name of Student</t>
  </si>
  <si>
    <t>Following students failed to attain PLO 2 (Problem Solving)</t>
  </si>
  <si>
    <t>Following students failed to attain PLO 3 (Design Development of Solutions)</t>
  </si>
  <si>
    <t>Instructor Feedback:</t>
  </si>
  <si>
    <t>1. Reflect on the continuing aptness of the course curriculum in connection with the intended Learning Outcomes (Objectives) of the Course and its compliance with the HEC Curriculum Guidelines.</t>
  </si>
  <si>
    <t>2. Remark on the effectiveness of assessment methodology for the attainment of KPIs in the course.</t>
  </si>
  <si>
    <t>3. Are there any developments observed with regard to previous proposed changes in course review report?</t>
  </si>
  <si>
    <t>4. Based on your current teaching experience, do you think any further changes are required in the course curriculum for the better delivery and attainment of learning outcomes?</t>
  </si>
  <si>
    <t>Instructor Signature: ___________________________</t>
  </si>
  <si>
    <r>
      <rPr>
        <sz val="10"/>
        <color rgb="FF000000"/>
        <rFont val="Times New Roman"/>
      </rPr>
      <t>Date: ______</t>
    </r>
    <r>
      <rPr>
        <u/>
        <sz val="10"/>
        <color rgb="FF000000"/>
        <rFont val="Times New Roman"/>
      </rPr>
      <t xml:space="preserve"> </t>
    </r>
    <r>
      <rPr>
        <sz val="10"/>
        <color rgb="FF000000"/>
        <rFont val="Times New Roman"/>
      </rPr>
      <t>___</t>
    </r>
  </si>
  <si>
    <t>Received by:</t>
  </si>
  <si>
    <t>Signature: ___________________________</t>
  </si>
  <si>
    <t>Comments:</t>
  </si>
  <si>
    <t>S.no.</t>
  </si>
  <si>
    <t xml:space="preserve">Please note </t>
  </si>
  <si>
    <t xml:space="preserve">If there is a single PLO assessment in  a CLO use only "FOR SINGLE PLO ASSESSMENT IN A CLO" sheet and extend it as per requirements. (i.e CLO 1 is mapped only with PLO 1) </t>
  </si>
  <si>
    <t>If there is multiple PLOs assessment in a CLO use "FOR MULTIPLE PLO ASSESSMENT IN A CLO" also for that specific CLO attainment. (i.e. CLO 3 is mapped with PLO 2,3)</t>
  </si>
  <si>
    <t>Please delete extra columns from CLO and PLO attainment sheets If is there any</t>
  </si>
  <si>
    <t>Develop a holistic understanding of the fundamentals of DevOps engineering and be proficient with various DevOps terminologies, concepts, benefits, and deployment options to meet business requirements.</t>
  </si>
  <si>
    <t>Acquire knowledge and understanding of essential tools and technologies necessary for DevOps Engineering.</t>
  </si>
  <si>
    <t>Develop an understanding and acquire hands-on experience creating CI/CD pipelines that automate application building, testing, and deployment processes.</t>
  </si>
  <si>
    <t>Introduction to DevOps</t>
  </si>
  <si>
    <t>Instructor Name Obaid ur Rehman</t>
  </si>
  <si>
    <t>Grade Distribution</t>
  </si>
  <si>
    <t>Assessments</t>
  </si>
  <si>
    <t>Weightage (%)</t>
  </si>
  <si>
    <t>Class Participation</t>
  </si>
  <si>
    <t>Quizzes, Total 3</t>
  </si>
  <si>
    <t>Assignments, Total 2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</si>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</sst>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rgb="FF000000"/>
      <name val="Calibri"/>
      <scheme val="minor"/>
    </font>
    <font>
      <sz val="11"/>
      <color theme="1"/>
      <name val="Calibri"/>
    </font>
    <font>
      <sz val="12"/>
      <color rgb="FF000000"/>
      <name val="Book Antiqua"/>
    </font>
    <font>
      <sz val="11"/>
      <color rgb="FF000000"/>
      <name val="Arial"/>
    </font>
    <font>
      <b/>
      <sz val="11"/>
      <color rgb="FF000000"/>
      <name val="Arial"/>
    </font>
    <font>
      <sz val="11"/>
      <name val="Calibri"/>
    </font>
    <font>
      <b/>
      <sz val="10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b/>
      <sz val="6"/>
      <color rgb="FF000000"/>
      <name val="Arial"/>
    </font>
    <font>
      <b/>
      <sz val="8"/>
      <color rgb="FF000000"/>
      <name val="Arial"/>
    </font>
    <font>
      <sz val="7"/>
      <color rgb="FF000000"/>
      <name val="Arial"/>
    </font>
    <font>
      <sz val="11"/>
      <color rgb="FF000000"/>
      <name val="Calibri"/>
    </font>
    <font>
      <sz val="6"/>
      <color rgb="FF000000"/>
      <name val="Arial"/>
    </font>
    <font>
      <b/>
      <sz val="11"/>
      <color rgb="FF000000"/>
      <name val="Calibri"/>
    </font>
    <font>
      <b/>
      <i/>
      <sz val="15"/>
      <color rgb="FF000000"/>
      <name val="Times New Roman"/>
    </font>
    <font>
      <b/>
      <i/>
      <sz val="13"/>
      <color rgb="FF000000"/>
      <name val="Times New Roman"/>
    </font>
    <font>
      <sz val="13"/>
      <color rgb="FF000000"/>
      <name val="Times New Roman"/>
    </font>
    <font>
      <b/>
      <i/>
      <u/>
      <sz val="13"/>
      <color rgb="FF000000"/>
      <name val="Times New Roman"/>
    </font>
    <font>
      <b/>
      <sz val="13"/>
      <color rgb="FF000000"/>
      <name val="Times New Roman"/>
    </font>
    <font>
      <u/>
      <sz val="13"/>
      <color rgb="FF000000"/>
      <name val="Times New Roman"/>
    </font>
    <font>
      <i/>
      <sz val="13"/>
      <color rgb="FF000000"/>
      <name val="Times New Roman"/>
    </font>
    <font>
      <b/>
      <u/>
      <sz val="13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u/>
      <sz val="10"/>
      <color rgb="FF000000"/>
      <name val="Times New Roman"/>
    </font>
    <font>
      <b/>
      <i/>
      <sz val="13"/>
      <color rgb="FF000000"/>
      <name val="Times New Roman"/>
      <family val="1"/>
    </font>
    <font>
      <sz val="12"/>
      <color rgb="FF000000"/>
      <name val="Book Antiqua"/>
      <family val="1"/>
    </font>
    <font>
      <b/>
      <sz val="13.95"/>
      <color rgb="FF434343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3EDFF"/>
        <bgColor rgb="FFE3ED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1C232"/>
        <bgColor rgb="FFF1C232"/>
      </patternFill>
    </fill>
    <fill>
      <patternFill patternType="solid">
        <fgColor rgb="FFF1F3F4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BDC1C6"/>
      </right>
      <top style="medium">
        <color rgb="FFBDC1C6"/>
      </top>
      <bottom style="medium">
        <color rgb="FFBDC1C6"/>
      </bottom>
      <diagonal/>
    </border>
    <border>
      <left style="medium">
        <color rgb="FFBDC1C6"/>
      </left>
      <right/>
      <top style="medium">
        <color rgb="FFBDC1C6"/>
      </top>
      <bottom style="medium">
        <color rgb="FFBDC1C6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4" xfId="0" applyFont="1" applyBorder="1" applyAlignment="1"/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/>
    <xf numFmtId="0" fontId="3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/>
    <xf numFmtId="0" fontId="3" fillId="0" borderId="10" xfId="0" applyFont="1" applyBorder="1" applyAlignment="1"/>
    <xf numFmtId="0" fontId="4" fillId="0" borderId="9" xfId="0" applyFont="1" applyBorder="1" applyAlignment="1"/>
    <xf numFmtId="0" fontId="3" fillId="0" borderId="2" xfId="0" applyFont="1" applyBorder="1" applyAlignment="1"/>
    <xf numFmtId="2" fontId="4" fillId="0" borderId="11" xfId="0" applyNumberFormat="1" applyFont="1" applyBorder="1" applyAlignment="1"/>
    <xf numFmtId="2" fontId="4" fillId="0" borderId="5" xfId="0" applyNumberFormat="1" applyFont="1" applyBorder="1" applyAlignment="1"/>
    <xf numFmtId="0" fontId="3" fillId="0" borderId="12" xfId="0" applyFont="1" applyBorder="1" applyAlignment="1"/>
    <xf numFmtId="0" fontId="16" fillId="0" borderId="1" xfId="0" applyFont="1" applyBorder="1" applyAlignment="1">
      <alignment vertical="center" wrapText="1"/>
    </xf>
    <xf numFmtId="0" fontId="17" fillId="0" borderId="22" xfId="0" applyFont="1" applyBorder="1" applyAlignment="1">
      <alignment vertical="center" wrapText="1"/>
    </xf>
    <xf numFmtId="0" fontId="17" fillId="0" borderId="37" xfId="0" applyFont="1" applyBorder="1" applyAlignment="1">
      <alignment vertical="center" wrapText="1"/>
    </xf>
    <xf numFmtId="0" fontId="15" fillId="0" borderId="22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26" fillId="0" borderId="25" xfId="0" applyFont="1" applyBorder="1" applyAlignment="1">
      <alignment vertical="center" wrapText="1"/>
    </xf>
    <xf numFmtId="0" fontId="26" fillId="0" borderId="37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0" xfId="0" applyFont="1" applyAlignment="1"/>
    <xf numFmtId="0" fontId="28" fillId="0" borderId="0" xfId="0" applyFont="1" applyAlignment="1">
      <alignment vertical="center"/>
    </xf>
    <xf numFmtId="0" fontId="29" fillId="8" borderId="46" xfId="0" applyFont="1" applyFill="1" applyBorder="1" applyAlignment="1">
      <alignment horizontal="center" vertical="center" wrapText="1"/>
    </xf>
    <xf numFmtId="0" fontId="29" fillId="8" borderId="47" xfId="0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vertical="center" wrapText="1"/>
    </xf>
    <xf numFmtId="0" fontId="30" fillId="0" borderId="47" xfId="0" applyFont="1" applyBorder="1" applyAlignment="1">
      <alignment horizontal="center" vertical="center" wrapText="1"/>
    </xf>
    <xf numFmtId="0" fontId="29" fillId="0" borderId="46" xfId="0" applyFont="1" applyBorder="1" applyAlignment="1">
      <alignment vertical="center" wrapText="1"/>
    </xf>
    <xf numFmtId="0" fontId="29" fillId="0" borderId="47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4" fillId="0" borderId="2" xfId="0" applyFont="1" applyBorder="1" applyAlignment="1">
      <alignment horizontal="center"/>
    </xf>
    <xf numFmtId="0" fontId="5" fillId="0" borderId="4" xfId="0" applyFont="1" applyBorder="1"/>
    <xf numFmtId="0" fontId="3" fillId="0" borderId="10" xfId="0" applyFont="1" applyBorder="1" applyAlignment="1">
      <alignment horizontal="center" vertical="center" wrapText="1"/>
    </xf>
    <xf numFmtId="0" fontId="5" fillId="0" borderId="27" xfId="0" applyFont="1" applyBorder="1"/>
    <xf numFmtId="0" fontId="5" fillId="0" borderId="28" xfId="0" applyFont="1" applyBorder="1"/>
    <xf numFmtId="0" fontId="3" fillId="0" borderId="1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5" fillId="0" borderId="30" xfId="0" applyFont="1" applyBorder="1"/>
    <xf numFmtId="0" fontId="5" fillId="0" borderId="37" xfId="0" applyFont="1" applyBorder="1"/>
    <xf numFmtId="0" fontId="4" fillId="0" borderId="3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5" fillId="0" borderId="9" xfId="0" applyFont="1" applyBorder="1"/>
    <xf numFmtId="0" fontId="3" fillId="0" borderId="2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4" fillId="5" borderId="23" xfId="0" applyFont="1" applyFill="1" applyBorder="1" applyAlignment="1">
      <alignment horizontal="center" vertical="center"/>
    </xf>
    <xf numFmtId="0" fontId="5" fillId="0" borderId="24" xfId="0" applyFont="1" applyBorder="1"/>
    <xf numFmtId="0" fontId="5" fillId="0" borderId="25" xfId="0" applyFont="1" applyBorder="1"/>
    <xf numFmtId="0" fontId="4" fillId="6" borderId="23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5" fillId="0" borderId="45" xfId="0" applyFont="1" applyBorder="1"/>
    <xf numFmtId="0" fontId="14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3" fillId="0" borderId="21" xfId="0" applyFont="1" applyBorder="1" applyAlignment="1">
      <alignment horizontal="left" vertical="center"/>
    </xf>
    <xf numFmtId="0" fontId="23" fillId="0" borderId="24" xfId="0" applyFont="1" applyBorder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4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Calibri"/>
              </a:defRPr>
            </a:pPr>
            <a:r>
              <a:rPr lang="en-US" sz="1600" b="1" i="0">
                <a:solidFill>
                  <a:srgbClr val="595959"/>
                </a:solidFill>
                <a:latin typeface="Calibri"/>
              </a:rPr>
              <a:t>CLOs acheived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% Students achieved CLOs</c:v>
          </c:tx>
          <c:spPr>
            <a:solidFill>
              <a:srgbClr val="71A6DA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CLO_Attainment!$E$50:$G$50</c:f>
              <c:numCache>
                <c:formatCode>0.00</c:formatCode>
                <c:ptCount val="3"/>
                <c:pt idx="0">
                  <c:v>100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A7-46F3-8BED-1434E62645F6}"/>
            </c:ext>
          </c:extLst>
        </c:ser>
        <c:ser>
          <c:idx val="1"/>
          <c:order val="1"/>
          <c:tx>
            <c:v>% Students not achieved CLOs</c:v>
          </c:tx>
          <c:spPr>
            <a:solidFill>
              <a:srgbClr val="F08C56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CLO_Attainment!$E$51:$G$51</c:f>
              <c:numCache>
                <c:formatCode>0.00</c:formatCode>
                <c:ptCount val="3"/>
                <c:pt idx="0">
                  <c:v>0</c:v>
                </c:pt>
                <c:pt idx="1">
                  <c:v>97.78</c:v>
                </c:pt>
                <c:pt idx="2">
                  <c:v>97.78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AA7-46F3-8BED-1434E626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345129"/>
        <c:axId val="1015999836"/>
      </c:barChart>
      <c:catAx>
        <c:axId val="160134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5999836"/>
        <c:crosses val="autoZero"/>
        <c:auto val="1"/>
        <c:lblAlgn val="ctr"/>
        <c:lblOffset val="100"/>
        <c:noMultiLvlLbl val="1"/>
      </c:catAx>
      <c:valAx>
        <c:axId val="1015999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13451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Calibri"/>
              </a:defRPr>
            </a:pPr>
            <a:r>
              <a:rPr lang="en-US" sz="1600" b="1" i="0">
                <a:solidFill>
                  <a:srgbClr val="595959"/>
                </a:solidFill>
                <a:latin typeface="Calibri"/>
              </a:rPr>
              <a:t>PLOs acheived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% Students achieved PLOs</c:v>
          </c:tx>
          <c:spPr>
            <a:solidFill>
              <a:srgbClr val="71A6DA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PLO_Attainment!$D$51:$F$51</c:f>
              <c:numCache>
                <c:formatCode>0.00</c:formatCode>
                <c:ptCount val="3"/>
                <c:pt idx="0">
                  <c:v>100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233-41A3-8ADA-6FA8EE2744EB}"/>
            </c:ext>
          </c:extLst>
        </c:ser>
        <c:ser>
          <c:idx val="1"/>
          <c:order val="1"/>
          <c:tx>
            <c:v>% Students not achieved PLOs</c:v>
          </c:tx>
          <c:spPr>
            <a:solidFill>
              <a:srgbClr val="F08C56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PLO_Attainment!$D$52:$F$52</c:f>
              <c:numCache>
                <c:formatCode>0.00</c:formatCode>
                <c:ptCount val="3"/>
                <c:pt idx="0">
                  <c:v>0</c:v>
                </c:pt>
                <c:pt idx="1">
                  <c:v>97.78</c:v>
                </c:pt>
                <c:pt idx="2">
                  <c:v>97.78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233-41A3-8ADA-6FA8EE274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899296"/>
        <c:axId val="651774126"/>
      </c:barChart>
      <c:catAx>
        <c:axId val="11848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1774126"/>
        <c:crosses val="autoZero"/>
        <c:auto val="1"/>
        <c:lblAlgn val="ctr"/>
        <c:lblOffset val="100"/>
        <c:noMultiLvlLbl val="1"/>
      </c:catAx>
      <c:valAx>
        <c:axId val="651774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848992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Calibri"/>
              </a:defRPr>
            </a:pPr>
            <a:r>
              <a:rPr lang="en-US" sz="1600" b="1" i="0">
                <a:solidFill>
                  <a:srgbClr val="595959"/>
                </a:solidFill>
                <a:latin typeface="Calibri"/>
              </a:rPr>
              <a:t>CLOs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% Students achieved CLOs</c:v>
          </c:tx>
          <c:spPr>
            <a:solidFill>
              <a:srgbClr val="71A6DA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CLO_Attainment!$E$50:$G$50</c:f>
              <c:numCache>
                <c:formatCode>0.00</c:formatCode>
                <c:ptCount val="3"/>
                <c:pt idx="0">
                  <c:v>100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B2-411C-9851-1BE010059294}"/>
            </c:ext>
          </c:extLst>
        </c:ser>
        <c:ser>
          <c:idx val="1"/>
          <c:order val="1"/>
          <c:tx>
            <c:v>% Students not achieved CLOs</c:v>
          </c:tx>
          <c:spPr>
            <a:solidFill>
              <a:srgbClr val="F08C56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CLO_Attainment!$E$51:$G$51</c:f>
              <c:numCache>
                <c:formatCode>0.00</c:formatCode>
                <c:ptCount val="3"/>
                <c:pt idx="0">
                  <c:v>0</c:v>
                </c:pt>
                <c:pt idx="1">
                  <c:v>97.78</c:v>
                </c:pt>
                <c:pt idx="2">
                  <c:v>97.78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B2-411C-9851-1BE01005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006152"/>
        <c:axId val="1843744923"/>
      </c:barChart>
      <c:catAx>
        <c:axId val="141300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3744923"/>
        <c:crosses val="autoZero"/>
        <c:auto val="1"/>
        <c:lblAlgn val="ctr"/>
        <c:lblOffset val="100"/>
        <c:noMultiLvlLbl val="1"/>
      </c:catAx>
      <c:valAx>
        <c:axId val="1843744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130061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595959"/>
                </a:solidFill>
                <a:latin typeface="Calibri"/>
              </a:defRPr>
            </a:pPr>
            <a:r>
              <a:rPr lang="en-US" sz="1600" b="1" i="0">
                <a:solidFill>
                  <a:srgbClr val="595959"/>
                </a:solidFill>
                <a:latin typeface="Calibri"/>
              </a:rPr>
              <a:t>PLOs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% Students achieved PLOs</c:v>
          </c:tx>
          <c:spPr>
            <a:solidFill>
              <a:srgbClr val="71A6DA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PLO_Attainment!$D$51:$F$51</c:f>
              <c:numCache>
                <c:formatCode>0.00</c:formatCode>
                <c:ptCount val="3"/>
                <c:pt idx="0">
                  <c:v>100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24-4A2D-AF80-5C66195FDA9B}"/>
            </c:ext>
          </c:extLst>
        </c:ser>
        <c:ser>
          <c:idx val="1"/>
          <c:order val="1"/>
          <c:tx>
            <c:v>% Students not achieved PLOs</c:v>
          </c:tx>
          <c:spPr>
            <a:solidFill>
              <a:srgbClr val="F08C56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PLO_Attainment!$D$52:$F$52</c:f>
              <c:numCache>
                <c:formatCode>0.00</c:formatCode>
                <c:ptCount val="3"/>
                <c:pt idx="0">
                  <c:v>0</c:v>
                </c:pt>
                <c:pt idx="1">
                  <c:v>97.78</c:v>
                </c:pt>
                <c:pt idx="2">
                  <c:v>97.78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F24-4A2D-AF80-5C66195F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650347"/>
        <c:axId val="1311806977"/>
      </c:barChart>
      <c:catAx>
        <c:axId val="659650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11806977"/>
        <c:crosses val="autoZero"/>
        <c:auto val="1"/>
        <c:lblAlgn val="ctr"/>
        <c:lblOffset val="100"/>
        <c:noMultiLvlLbl val="1"/>
      </c:catAx>
      <c:valAx>
        <c:axId val="1311806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96503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495300</xdr:colOff>
      <xdr:row>3</xdr:row>
      <xdr:rowOff>161925</xdr:rowOff>
    </xdr:from>
    <xdr:ext cx="5191125" cy="2619375"/>
    <xdr:graphicFrame macro="">
      <xdr:nvGraphicFramePr>
        <xdr:cNvPr id="109457867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</xdr:row>
      <xdr:rowOff>0</xdr:rowOff>
    </xdr:from>
    <xdr:ext cx="5029200" cy="2733675"/>
    <xdr:graphicFrame macro="">
      <xdr:nvGraphicFramePr>
        <xdr:cNvPr id="142740826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7</xdr:row>
      <xdr:rowOff>38100</xdr:rowOff>
    </xdr:from>
    <xdr:ext cx="4724400" cy="2466975"/>
    <xdr:graphicFrame macro="">
      <xdr:nvGraphicFramePr>
        <xdr:cNvPr id="206019532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161925</xdr:colOff>
      <xdr:row>21</xdr:row>
      <xdr:rowOff>76200</xdr:rowOff>
    </xdr:from>
    <xdr:ext cx="4686300" cy="2228850"/>
    <xdr:graphicFrame macro="">
      <xdr:nvGraphicFramePr>
        <xdr:cNvPr id="39065333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8" sqref="C8"/>
    </sheetView>
  </sheetViews>
  <sheetFormatPr defaultColWidth="14.44140625" defaultRowHeight="15" customHeight="1"/>
  <cols>
    <col min="1" max="2" width="8.6640625" customWidth="1"/>
    <col min="3" max="3" width="72.5546875" customWidth="1"/>
    <col min="4" max="4" width="33.21875" customWidth="1"/>
    <col min="5" max="5" width="17" customWidth="1"/>
    <col min="6" max="6" width="15.33203125" customWidth="1"/>
    <col min="7" max="26" width="8.6640625" customWidth="1"/>
  </cols>
  <sheetData>
    <row r="1" spans="1:6" thickBot="1">
      <c r="A1" s="1" t="s">
        <v>0</v>
      </c>
    </row>
    <row r="2" spans="1:6" ht="16.2" thickBo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63" thickBot="1">
      <c r="B3" s="2">
        <v>1</v>
      </c>
      <c r="C3" s="103" t="s">
        <v>197</v>
      </c>
      <c r="D3" s="2" t="s">
        <v>6</v>
      </c>
      <c r="E3" s="2" t="s">
        <v>7</v>
      </c>
      <c r="F3" s="2"/>
    </row>
    <row r="4" spans="1:6" ht="31.8" thickBot="1">
      <c r="B4" s="2">
        <v>2</v>
      </c>
      <c r="C4" s="103" t="s">
        <v>198</v>
      </c>
      <c r="D4" s="2" t="s">
        <v>6</v>
      </c>
      <c r="E4" s="2" t="s">
        <v>7</v>
      </c>
      <c r="F4" s="2"/>
    </row>
    <row r="5" spans="1:6" ht="47.4" thickBot="1">
      <c r="B5" s="2">
        <v>3</v>
      </c>
      <c r="C5" s="103" t="s">
        <v>199</v>
      </c>
      <c r="D5" s="2" t="s">
        <v>6</v>
      </c>
      <c r="E5" s="2" t="s">
        <v>7</v>
      </c>
      <c r="F5" s="2"/>
    </row>
    <row r="6" spans="1:6" ht="15.6">
      <c r="B6" s="3"/>
      <c r="C6" s="4"/>
      <c r="D6" s="3"/>
      <c r="E6" s="3"/>
      <c r="F6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tabSelected="1" workbookViewId="0">
      <selection activeCell="R10" sqref="R10"/>
    </sheetView>
  </sheetViews>
  <sheetFormatPr defaultColWidth="14.44140625" defaultRowHeight="15" customHeight="1"/>
  <cols>
    <col min="1" max="1" width="7.5546875" customWidth="1"/>
    <col min="2" max="2" width="13.5546875" customWidth="1"/>
    <col min="3" max="5" width="6.5546875" customWidth="1"/>
    <col min="6" max="6" width="6.33203125" customWidth="1"/>
    <col min="7" max="7" width="6.109375" customWidth="1"/>
    <col min="8" max="8" width="6.5546875" customWidth="1"/>
    <col min="9" max="10" width="6.109375" customWidth="1"/>
    <col min="11" max="11" width="6.44140625" customWidth="1"/>
    <col min="12" max="12" width="6.88671875" customWidth="1"/>
    <col min="13" max="13" width="6.33203125" customWidth="1"/>
    <col min="14" max="16" width="6.88671875" customWidth="1"/>
    <col min="17" max="20" width="8.6640625" customWidth="1"/>
    <col min="21" max="21" width="11.6640625" customWidth="1"/>
    <col min="22" max="24" width="8.6640625" customWidth="1"/>
    <col min="25" max="25" width="12.5546875" customWidth="1"/>
    <col min="26" max="26" width="11.88671875" customWidth="1"/>
    <col min="27" max="27" width="15.33203125" customWidth="1"/>
    <col min="28" max="29" width="8.6640625" customWidth="1"/>
    <col min="30" max="30" width="13.33203125" customWidth="1"/>
    <col min="31" max="39" width="8.6640625" customWidth="1"/>
  </cols>
  <sheetData>
    <row r="1" spans="2:21" ht="14.4">
      <c r="K1" s="5"/>
      <c r="L1" s="5"/>
      <c r="M1" s="5"/>
      <c r="N1" s="5"/>
      <c r="O1" s="5"/>
      <c r="P1" s="5"/>
      <c r="Q1" s="5"/>
    </row>
    <row r="2" spans="2:21" ht="14.4">
      <c r="C2" s="113" t="s">
        <v>8</v>
      </c>
      <c r="D2" s="114"/>
      <c r="E2" s="114"/>
      <c r="F2" s="114"/>
      <c r="G2" s="114"/>
      <c r="H2" s="115" t="s">
        <v>9</v>
      </c>
      <c r="I2" s="114"/>
      <c r="J2" s="114"/>
      <c r="K2" s="116"/>
      <c r="L2" s="113" t="s">
        <v>10</v>
      </c>
      <c r="M2" s="114"/>
      <c r="N2" s="116"/>
      <c r="O2" s="115" t="s">
        <v>11</v>
      </c>
      <c r="P2" s="114"/>
      <c r="Q2" s="116"/>
      <c r="R2" s="113" t="s">
        <v>12</v>
      </c>
      <c r="S2" s="114"/>
      <c r="T2" s="116"/>
    </row>
    <row r="3" spans="2:21" ht="42.6" thickBot="1">
      <c r="B3" s="8" t="s">
        <v>13</v>
      </c>
      <c r="C3" s="9" t="s">
        <v>14</v>
      </c>
      <c r="D3" s="9" t="s">
        <v>15</v>
      </c>
      <c r="E3" s="9" t="s">
        <v>16</v>
      </c>
      <c r="F3" s="9"/>
      <c r="G3" s="9"/>
      <c r="H3" s="10" t="s">
        <v>19</v>
      </c>
      <c r="I3" s="10" t="s">
        <v>20</v>
      </c>
      <c r="J3" s="10" t="s">
        <v>21</v>
      </c>
      <c r="K3" s="10"/>
      <c r="L3" s="11" t="s">
        <v>23</v>
      </c>
      <c r="M3" s="11" t="s">
        <v>24</v>
      </c>
      <c r="N3" s="11" t="s">
        <v>25</v>
      </c>
      <c r="O3" s="12" t="s">
        <v>26</v>
      </c>
      <c r="P3" s="12" t="s">
        <v>27</v>
      </c>
      <c r="Q3" s="13" t="s">
        <v>28</v>
      </c>
      <c r="R3" s="14" t="s">
        <v>29</v>
      </c>
      <c r="S3" s="14" t="s">
        <v>30</v>
      </c>
      <c r="T3" s="14" t="s">
        <v>31</v>
      </c>
      <c r="U3" s="10" t="s">
        <v>32</v>
      </c>
    </row>
    <row r="4" spans="2:21" ht="14.4">
      <c r="B4" s="15" t="s">
        <v>33</v>
      </c>
      <c r="C4" s="16">
        <v>3</v>
      </c>
      <c r="D4" s="16">
        <v>2</v>
      </c>
      <c r="E4" s="16">
        <v>0</v>
      </c>
      <c r="F4" s="16"/>
      <c r="G4" s="16"/>
      <c r="H4" s="17">
        <v>2.5</v>
      </c>
      <c r="I4" s="17"/>
      <c r="J4" s="17">
        <v>1</v>
      </c>
      <c r="K4" s="17"/>
      <c r="L4" s="18">
        <v>6</v>
      </c>
      <c r="M4" s="18">
        <v>0</v>
      </c>
      <c r="N4" s="18">
        <v>0</v>
      </c>
      <c r="O4" s="19"/>
      <c r="P4" s="19"/>
      <c r="Q4" s="17"/>
      <c r="R4" s="18">
        <v>6</v>
      </c>
      <c r="S4" s="18">
        <v>0</v>
      </c>
      <c r="T4" s="18">
        <v>0</v>
      </c>
      <c r="U4" s="17">
        <v>34</v>
      </c>
    </row>
    <row r="5" spans="2:21" ht="14.4">
      <c r="B5" s="20" t="s">
        <v>34</v>
      </c>
      <c r="C5" s="21">
        <v>2</v>
      </c>
      <c r="D5" s="21">
        <v>3</v>
      </c>
      <c r="E5" s="21">
        <v>0</v>
      </c>
      <c r="F5" s="21"/>
      <c r="G5" s="21"/>
      <c r="H5" s="22">
        <v>2.5</v>
      </c>
      <c r="I5" s="22"/>
      <c r="J5" s="22">
        <v>1</v>
      </c>
      <c r="K5" s="22"/>
      <c r="L5" s="6">
        <v>1</v>
      </c>
      <c r="M5" s="6">
        <v>6</v>
      </c>
      <c r="N5" s="6">
        <v>0</v>
      </c>
      <c r="O5" s="7"/>
      <c r="P5" s="7"/>
      <c r="Q5" s="22"/>
      <c r="R5" s="104">
        <v>1</v>
      </c>
      <c r="S5" s="104">
        <v>6</v>
      </c>
      <c r="T5" s="104">
        <v>0</v>
      </c>
      <c r="U5" s="17">
        <v>33</v>
      </c>
    </row>
    <row r="6" spans="2:21" thickBot="1">
      <c r="B6" s="23" t="s">
        <v>35</v>
      </c>
      <c r="C6" s="24">
        <v>0</v>
      </c>
      <c r="D6" s="24">
        <v>0</v>
      </c>
      <c r="E6" s="24">
        <v>5</v>
      </c>
      <c r="F6" s="24"/>
      <c r="G6" s="24"/>
      <c r="H6" s="23">
        <v>0</v>
      </c>
      <c r="I6" s="23"/>
      <c r="J6" s="23">
        <v>3</v>
      </c>
      <c r="K6" s="23"/>
      <c r="L6" s="25">
        <v>1</v>
      </c>
      <c r="M6" s="25">
        <v>0</v>
      </c>
      <c r="N6" s="25">
        <v>6</v>
      </c>
      <c r="O6" s="26"/>
      <c r="P6" s="26"/>
      <c r="Q6" s="23"/>
      <c r="R6" s="25">
        <v>1</v>
      </c>
      <c r="S6" s="25">
        <v>0</v>
      </c>
      <c r="T6" s="25">
        <v>6</v>
      </c>
      <c r="U6" s="17">
        <v>33</v>
      </c>
    </row>
    <row r="7" spans="2:21" thickBot="1">
      <c r="B7" s="27"/>
      <c r="C7" s="28">
        <f>SUM(C4:C6)</f>
        <v>5</v>
      </c>
      <c r="D7" s="28">
        <f t="shared" ref="D7:U7" si="0">SUM(D4:D6)</f>
        <v>5</v>
      </c>
      <c r="E7" s="28">
        <f t="shared" si="0"/>
        <v>5</v>
      </c>
      <c r="F7" s="28">
        <f t="shared" si="0"/>
        <v>0</v>
      </c>
      <c r="G7" s="28">
        <f t="shared" si="0"/>
        <v>0</v>
      </c>
      <c r="H7" s="28">
        <f t="shared" si="0"/>
        <v>5</v>
      </c>
      <c r="I7" s="28">
        <f t="shared" si="0"/>
        <v>0</v>
      </c>
      <c r="J7" s="28">
        <f t="shared" si="0"/>
        <v>5</v>
      </c>
      <c r="K7" s="28">
        <f t="shared" si="0"/>
        <v>0</v>
      </c>
      <c r="L7" s="28">
        <f t="shared" si="0"/>
        <v>8</v>
      </c>
      <c r="M7" s="28">
        <f t="shared" si="0"/>
        <v>6</v>
      </c>
      <c r="N7" s="28">
        <f t="shared" si="0"/>
        <v>6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8</v>
      </c>
      <c r="S7" s="28">
        <f t="shared" si="0"/>
        <v>6</v>
      </c>
      <c r="T7" s="28">
        <f t="shared" si="0"/>
        <v>6</v>
      </c>
      <c r="U7" s="28">
        <f t="shared" si="0"/>
        <v>100</v>
      </c>
    </row>
    <row r="8" spans="2:21" ht="14.4">
      <c r="B8" s="30"/>
      <c r="C8" s="31"/>
      <c r="D8" s="31"/>
      <c r="E8" s="31"/>
      <c r="F8" s="31"/>
      <c r="G8" s="31"/>
      <c r="H8" s="31"/>
      <c r="I8" s="31"/>
      <c r="J8" s="31"/>
      <c r="K8" s="31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2:21" ht="15" customHeight="1">
      <c r="C9">
        <f>SUM(C7:E7)</f>
        <v>15</v>
      </c>
      <c r="H9">
        <f>SUM(H7:J7)</f>
        <v>10</v>
      </c>
      <c r="L9">
        <f>SUM(L7:N7)</f>
        <v>20</v>
      </c>
      <c r="R9">
        <f>SUM(R7:T7)</f>
        <v>20</v>
      </c>
    </row>
    <row r="13" spans="2:21" ht="42" thickBot="1">
      <c r="B13" s="32" t="s">
        <v>13</v>
      </c>
      <c r="C13" s="33" t="s">
        <v>36</v>
      </c>
      <c r="D13" s="34" t="s">
        <v>37</v>
      </c>
      <c r="E13" s="35" t="s">
        <v>38</v>
      </c>
      <c r="F13" s="32" t="s">
        <v>39</v>
      </c>
      <c r="G13" s="35" t="s">
        <v>12</v>
      </c>
      <c r="H13" s="36" t="s">
        <v>32</v>
      </c>
      <c r="R13" s="105"/>
      <c r="S13" s="105"/>
    </row>
    <row r="14" spans="2:21" thickBot="1">
      <c r="B14" s="37" t="s">
        <v>33</v>
      </c>
      <c r="C14" s="38">
        <f t="shared" ref="C14:C16" si="1">SUM(C4:G4)/U4</f>
        <v>0.14705882352941177</v>
      </c>
      <c r="D14" s="39">
        <f t="shared" ref="D14:D16" si="2">SUM(H4:K4)/U4</f>
        <v>0.10294117647058823</v>
      </c>
      <c r="E14" s="38">
        <f t="shared" ref="E14:E16" si="3">SUM(L4:N4)/U4</f>
        <v>0.17647058823529413</v>
      </c>
      <c r="F14" s="39">
        <f t="shared" ref="F14:F16" si="4">SUM(O4,P4,Q4)/U4</f>
        <v>0</v>
      </c>
      <c r="G14" s="38">
        <f t="shared" ref="G14:G16" si="5">SUM(R4:T4)/U4</f>
        <v>0.17647058823529413</v>
      </c>
      <c r="H14" s="39">
        <f t="shared" ref="H14:H16" si="6">SUM(C14:G14)</f>
        <v>0.60294117647058831</v>
      </c>
      <c r="R14" s="105"/>
      <c r="S14" s="105"/>
      <c r="T14" s="1" t="s">
        <v>40</v>
      </c>
    </row>
    <row r="15" spans="2:21" thickBot="1">
      <c r="B15" s="37" t="s">
        <v>34</v>
      </c>
      <c r="C15" s="38">
        <f t="shared" si="1"/>
        <v>0.15151515151515152</v>
      </c>
      <c r="D15" s="39">
        <f t="shared" si="2"/>
        <v>0.10606060606060606</v>
      </c>
      <c r="E15" s="38">
        <f t="shared" si="3"/>
        <v>0.21212121212121213</v>
      </c>
      <c r="F15" s="39">
        <f t="shared" si="4"/>
        <v>0</v>
      </c>
      <c r="G15" s="38">
        <f t="shared" si="5"/>
        <v>0.21212121212121213</v>
      </c>
      <c r="H15" s="39">
        <f t="shared" si="6"/>
        <v>0.68181818181818188</v>
      </c>
      <c r="R15" s="105"/>
      <c r="S15" s="105"/>
    </row>
    <row r="16" spans="2:21" thickBot="1">
      <c r="B16" s="37" t="s">
        <v>35</v>
      </c>
      <c r="C16" s="38">
        <f t="shared" si="1"/>
        <v>0.15151515151515152</v>
      </c>
      <c r="D16" s="39">
        <f t="shared" si="2"/>
        <v>9.0909090909090912E-2</v>
      </c>
      <c r="E16" s="38">
        <f t="shared" si="3"/>
        <v>0.21212121212121213</v>
      </c>
      <c r="F16" s="39">
        <f t="shared" si="4"/>
        <v>0</v>
      </c>
      <c r="G16" s="38">
        <f t="shared" si="5"/>
        <v>0.21212121212121213</v>
      </c>
      <c r="H16" s="39">
        <f t="shared" si="6"/>
        <v>0.66666666666666674</v>
      </c>
      <c r="R16" s="105"/>
      <c r="S16" s="105"/>
    </row>
    <row r="17" spans="2:26" thickBot="1">
      <c r="B17" s="37"/>
      <c r="C17" s="38"/>
      <c r="D17" s="39"/>
      <c r="E17" s="38"/>
      <c r="F17" s="39"/>
      <c r="G17" s="38"/>
      <c r="H17" s="39"/>
    </row>
    <row r="18" spans="2:26" ht="15" customHeight="1" thickBot="1">
      <c r="Y18" s="106" t="s">
        <v>202</v>
      </c>
    </row>
    <row r="19" spans="2:26" ht="28.2" thickBot="1">
      <c r="Y19" s="107" t="s">
        <v>203</v>
      </c>
      <c r="Z19" s="108" t="s">
        <v>204</v>
      </c>
    </row>
    <row r="20" spans="2:26" ht="28.2" thickBot="1">
      <c r="Y20" s="109" t="s">
        <v>205</v>
      </c>
      <c r="Z20" s="110">
        <v>15</v>
      </c>
    </row>
    <row r="21" spans="2:26" ht="28.2" thickBot="1">
      <c r="Y21" s="109" t="s">
        <v>206</v>
      </c>
      <c r="Z21" s="110">
        <v>15</v>
      </c>
    </row>
    <row r="22" spans="2:26" ht="28.2" thickBot="1">
      <c r="B22" s="105"/>
      <c r="C22" s="105"/>
      <c r="Y22" s="109" t="s">
        <v>207</v>
      </c>
      <c r="Z22" s="110">
        <v>10</v>
      </c>
    </row>
    <row r="23" spans="2:26" thickBot="1">
      <c r="B23" s="105"/>
      <c r="C23" s="105"/>
      <c r="Y23" s="109" t="s">
        <v>11</v>
      </c>
      <c r="Z23" s="110">
        <v>20</v>
      </c>
    </row>
    <row r="24" spans="2:26" ht="15.75" customHeight="1" thickBot="1">
      <c r="B24" s="105"/>
      <c r="C24" s="105"/>
      <c r="Y24" s="109" t="s">
        <v>208</v>
      </c>
      <c r="Z24" s="110">
        <v>20</v>
      </c>
    </row>
    <row r="25" spans="2:26" ht="15.75" customHeight="1" thickBot="1">
      <c r="B25" s="105"/>
      <c r="C25" s="105"/>
      <c r="Y25" s="109" t="s">
        <v>12</v>
      </c>
      <c r="Z25" s="110">
        <v>20</v>
      </c>
    </row>
    <row r="26" spans="2:26" ht="15.75" customHeight="1" thickBot="1">
      <c r="B26" s="105"/>
      <c r="C26" s="105"/>
      <c r="Y26" s="111" t="s">
        <v>46</v>
      </c>
      <c r="Z26" s="112">
        <v>100</v>
      </c>
    </row>
    <row r="27" spans="2:26" ht="15.75" customHeight="1">
      <c r="B27" s="105"/>
      <c r="C27" s="105"/>
    </row>
    <row r="28" spans="2:26" ht="15.75" customHeight="1">
      <c r="B28" s="105"/>
      <c r="C28" s="105"/>
    </row>
    <row r="29" spans="2:26" ht="15.75" customHeight="1">
      <c r="B29" s="105"/>
      <c r="C29" s="105"/>
    </row>
    <row r="30" spans="2:26" ht="15.75" customHeight="1">
      <c r="B30" s="105"/>
      <c r="C30" s="105"/>
    </row>
    <row r="31" spans="2:26" ht="15.75" customHeight="1"/>
    <row r="32" spans="2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G2"/>
    <mergeCell ref="H2:K2"/>
    <mergeCell ref="L2:N2"/>
    <mergeCell ref="O2:Q2"/>
    <mergeCell ref="R2:T2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5"/>
  <sheetViews>
    <sheetView workbookViewId="0"/>
  </sheetViews>
  <sheetFormatPr defaultColWidth="14.44140625" defaultRowHeight="15" customHeight="1"/>
  <cols>
    <col min="1" max="1" width="5.33203125" customWidth="1"/>
    <col min="2" max="2" width="11.88671875" customWidth="1"/>
    <col min="3" max="3" width="16.6640625" customWidth="1"/>
    <col min="4" max="5" width="5.6640625" customWidth="1"/>
    <col min="6" max="6" width="5.5546875" customWidth="1"/>
    <col min="7" max="8" width="5.33203125" customWidth="1"/>
    <col min="9" max="9" width="5.44140625" customWidth="1"/>
    <col min="10" max="10" width="5.109375" customWidth="1"/>
    <col min="11" max="11" width="5.5546875" customWidth="1"/>
    <col min="12" max="12" width="5.33203125" customWidth="1"/>
    <col min="13" max="15" width="8.109375" customWidth="1"/>
    <col min="16" max="16" width="6.6640625" customWidth="1"/>
    <col min="17" max="17" width="6.5546875" customWidth="1"/>
    <col min="18" max="18" width="7" customWidth="1"/>
    <col min="19" max="19" width="6.6640625" customWidth="1"/>
    <col min="20" max="20" width="7.33203125" customWidth="1"/>
    <col min="21" max="21" width="7" customWidth="1"/>
    <col min="22" max="22" width="8.109375" customWidth="1"/>
    <col min="23" max="23" width="9" customWidth="1"/>
    <col min="24" max="25" width="5.109375" customWidth="1"/>
    <col min="26" max="26" width="5.44140625" customWidth="1"/>
    <col min="27" max="28" width="5.109375" customWidth="1"/>
    <col min="29" max="29" width="5.6640625" customWidth="1"/>
    <col min="30" max="30" width="5.5546875" customWidth="1"/>
    <col min="31" max="31" width="6.33203125" customWidth="1"/>
    <col min="32" max="32" width="5.44140625" customWidth="1"/>
    <col min="33" max="33" width="7.44140625" customWidth="1"/>
    <col min="34" max="34" width="6.88671875" customWidth="1"/>
    <col min="35" max="35" width="6.5546875" customWidth="1"/>
    <col min="36" max="36" width="7" customWidth="1"/>
    <col min="37" max="37" width="7.109375" customWidth="1"/>
    <col min="38" max="38" width="6.33203125" customWidth="1"/>
    <col min="39" max="39" width="6.6640625" customWidth="1"/>
    <col min="40" max="40" width="7.109375" customWidth="1"/>
    <col min="41" max="41" width="7.44140625" customWidth="1"/>
    <col min="42" max="42" width="7.5546875" customWidth="1"/>
    <col min="43" max="43" width="9.88671875" customWidth="1"/>
    <col min="44" max="46" width="5.6640625" customWidth="1"/>
    <col min="47" max="48" width="5.44140625" customWidth="1"/>
    <col min="49" max="50" width="5.33203125" customWidth="1"/>
    <col min="51" max="51" width="6.109375" customWidth="1"/>
    <col min="52" max="52" width="5.6640625" customWidth="1"/>
    <col min="53" max="53" width="6.33203125" customWidth="1"/>
    <col min="54" max="55" width="7.109375" customWidth="1"/>
    <col min="56" max="56" width="6.5546875" customWidth="1"/>
    <col min="57" max="57" width="7.6640625" customWidth="1"/>
    <col min="58" max="58" width="7.109375" customWidth="1"/>
    <col min="59" max="59" width="8.5546875" customWidth="1"/>
    <col min="60" max="63" width="9.109375" customWidth="1"/>
  </cols>
  <sheetData>
    <row r="1" spans="1:63" ht="1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</row>
    <row r="2" spans="1:63" ht="57" customHeight="1">
      <c r="A2" s="40"/>
      <c r="B2" s="40"/>
      <c r="C2" s="40"/>
      <c r="D2" s="129" t="s">
        <v>41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1"/>
    </row>
    <row r="3" spans="1:63" ht="15.75" customHeight="1">
      <c r="A3" s="40"/>
      <c r="B3" s="40"/>
      <c r="C3" s="40"/>
      <c r="D3" s="132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4"/>
    </row>
    <row r="4" spans="1:63" ht="13.5" customHeight="1">
      <c r="A4" s="40"/>
      <c r="B4" s="40"/>
      <c r="C4" s="41" t="s">
        <v>42</v>
      </c>
      <c r="D4" s="42">
        <v>0.4</v>
      </c>
      <c r="E4" s="42"/>
      <c r="F4" s="42"/>
      <c r="G4" s="42"/>
      <c r="H4" s="42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2">
        <v>0.4</v>
      </c>
      <c r="Y4" s="42"/>
      <c r="Z4" s="42"/>
      <c r="AA4" s="42"/>
      <c r="AB4" s="42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2">
        <v>0.4</v>
      </c>
      <c r="AS4" s="42"/>
      <c r="AT4" s="42"/>
      <c r="AU4" s="42"/>
      <c r="AV4" s="42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</row>
    <row r="5" spans="1:63" ht="15.75" customHeight="1">
      <c r="A5" s="40"/>
      <c r="B5" s="40"/>
      <c r="C5" s="40"/>
      <c r="D5" s="135" t="s">
        <v>43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7"/>
      <c r="X5" s="138" t="s">
        <v>44</v>
      </c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7"/>
      <c r="AR5" s="139" t="s">
        <v>45</v>
      </c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7"/>
    </row>
    <row r="6" spans="1:63" ht="42.75" customHeight="1">
      <c r="A6" s="40"/>
      <c r="B6" s="40"/>
      <c r="C6" s="40"/>
      <c r="D6" s="127" t="s">
        <v>36</v>
      </c>
      <c r="E6" s="118"/>
      <c r="F6" s="118"/>
      <c r="G6" s="118"/>
      <c r="H6" s="119"/>
      <c r="I6" s="120" t="s">
        <v>37</v>
      </c>
      <c r="J6" s="118"/>
      <c r="K6" s="118"/>
      <c r="L6" s="119"/>
      <c r="M6" s="120" t="s">
        <v>10</v>
      </c>
      <c r="N6" s="118"/>
      <c r="O6" s="119"/>
      <c r="P6" s="117" t="s">
        <v>11</v>
      </c>
      <c r="Q6" s="118"/>
      <c r="R6" s="119"/>
      <c r="S6" s="120" t="s">
        <v>12</v>
      </c>
      <c r="T6" s="118"/>
      <c r="U6" s="119"/>
      <c r="V6" s="43" t="s">
        <v>46</v>
      </c>
      <c r="W6" s="121" t="s">
        <v>47</v>
      </c>
      <c r="X6" s="127" t="s">
        <v>36</v>
      </c>
      <c r="Y6" s="118"/>
      <c r="Z6" s="118"/>
      <c r="AA6" s="118"/>
      <c r="AB6" s="119"/>
      <c r="AC6" s="120" t="s">
        <v>37</v>
      </c>
      <c r="AD6" s="118"/>
      <c r="AE6" s="118"/>
      <c r="AF6" s="119"/>
      <c r="AG6" s="120" t="s">
        <v>10</v>
      </c>
      <c r="AH6" s="118"/>
      <c r="AI6" s="119"/>
      <c r="AJ6" s="117" t="s">
        <v>11</v>
      </c>
      <c r="AK6" s="118"/>
      <c r="AL6" s="119"/>
      <c r="AM6" s="120" t="s">
        <v>12</v>
      </c>
      <c r="AN6" s="118"/>
      <c r="AO6" s="119"/>
      <c r="AP6" s="43" t="s">
        <v>46</v>
      </c>
      <c r="AQ6" s="121" t="s">
        <v>47</v>
      </c>
      <c r="AR6" s="127" t="s">
        <v>36</v>
      </c>
      <c r="AS6" s="118"/>
      <c r="AT6" s="118"/>
      <c r="AU6" s="118"/>
      <c r="AV6" s="119"/>
      <c r="AW6" s="120" t="s">
        <v>37</v>
      </c>
      <c r="AX6" s="118"/>
      <c r="AY6" s="118"/>
      <c r="AZ6" s="119"/>
      <c r="BA6" s="120" t="s">
        <v>10</v>
      </c>
      <c r="BB6" s="118"/>
      <c r="BC6" s="119"/>
      <c r="BD6" s="117" t="s">
        <v>11</v>
      </c>
      <c r="BE6" s="118"/>
      <c r="BF6" s="119"/>
      <c r="BG6" s="120" t="s">
        <v>12</v>
      </c>
      <c r="BH6" s="118"/>
      <c r="BI6" s="119"/>
      <c r="BJ6" s="43" t="s">
        <v>46</v>
      </c>
      <c r="BK6" s="121" t="s">
        <v>47</v>
      </c>
    </row>
    <row r="7" spans="1:63" ht="29.25" customHeight="1">
      <c r="A7" s="40"/>
      <c r="B7" s="40"/>
      <c r="C7" s="41" t="s">
        <v>48</v>
      </c>
      <c r="D7" s="44" t="s">
        <v>49</v>
      </c>
      <c r="E7" s="45" t="s">
        <v>50</v>
      </c>
      <c r="F7" s="45" t="s">
        <v>51</v>
      </c>
      <c r="G7" s="45" t="s">
        <v>52</v>
      </c>
      <c r="H7" s="45" t="s">
        <v>53</v>
      </c>
      <c r="I7" s="46" t="s">
        <v>19</v>
      </c>
      <c r="J7" s="46" t="s">
        <v>20</v>
      </c>
      <c r="K7" s="46" t="s">
        <v>21</v>
      </c>
      <c r="L7" s="46" t="s">
        <v>22</v>
      </c>
      <c r="M7" s="47" t="s">
        <v>23</v>
      </c>
      <c r="N7" s="47" t="s">
        <v>24</v>
      </c>
      <c r="O7" s="47" t="s">
        <v>25</v>
      </c>
      <c r="P7" s="46" t="s">
        <v>26</v>
      </c>
      <c r="Q7" s="46" t="s">
        <v>27</v>
      </c>
      <c r="R7" s="46" t="s">
        <v>28</v>
      </c>
      <c r="S7" s="47" t="s">
        <v>29</v>
      </c>
      <c r="T7" s="48" t="s">
        <v>30</v>
      </c>
      <c r="U7" s="48" t="s">
        <v>31</v>
      </c>
      <c r="V7" s="43"/>
      <c r="W7" s="122"/>
      <c r="X7" s="44" t="s">
        <v>49</v>
      </c>
      <c r="Y7" s="45" t="s">
        <v>50</v>
      </c>
      <c r="Z7" s="45" t="s">
        <v>51</v>
      </c>
      <c r="AA7" s="45" t="s">
        <v>52</v>
      </c>
      <c r="AB7" s="45" t="s">
        <v>53</v>
      </c>
      <c r="AC7" s="46" t="s">
        <v>19</v>
      </c>
      <c r="AD7" s="46" t="s">
        <v>20</v>
      </c>
      <c r="AE7" s="46" t="s">
        <v>21</v>
      </c>
      <c r="AF7" s="46" t="s">
        <v>22</v>
      </c>
      <c r="AG7" s="47" t="s">
        <v>23</v>
      </c>
      <c r="AH7" s="47" t="s">
        <v>24</v>
      </c>
      <c r="AI7" s="47" t="s">
        <v>25</v>
      </c>
      <c r="AJ7" s="46" t="s">
        <v>26</v>
      </c>
      <c r="AK7" s="46" t="s">
        <v>27</v>
      </c>
      <c r="AL7" s="46" t="s">
        <v>28</v>
      </c>
      <c r="AM7" s="47" t="s">
        <v>29</v>
      </c>
      <c r="AN7" s="48" t="s">
        <v>30</v>
      </c>
      <c r="AO7" s="48" t="s">
        <v>31</v>
      </c>
      <c r="AP7" s="43"/>
      <c r="AQ7" s="122"/>
      <c r="AR7" s="44" t="s">
        <v>49</v>
      </c>
      <c r="AS7" s="45" t="s">
        <v>50</v>
      </c>
      <c r="AT7" s="45" t="s">
        <v>51</v>
      </c>
      <c r="AU7" s="45" t="s">
        <v>52</v>
      </c>
      <c r="AV7" s="45" t="s">
        <v>53</v>
      </c>
      <c r="AW7" s="46" t="s">
        <v>19</v>
      </c>
      <c r="AX7" s="46" t="s">
        <v>20</v>
      </c>
      <c r="AY7" s="46" t="s">
        <v>21</v>
      </c>
      <c r="AZ7" s="46" t="s">
        <v>22</v>
      </c>
      <c r="BA7" s="47" t="s">
        <v>23</v>
      </c>
      <c r="BB7" s="47" t="s">
        <v>24</v>
      </c>
      <c r="BC7" s="47" t="s">
        <v>25</v>
      </c>
      <c r="BD7" s="46" t="s">
        <v>26</v>
      </c>
      <c r="BE7" s="46" t="s">
        <v>27</v>
      </c>
      <c r="BF7" s="46" t="s">
        <v>28</v>
      </c>
      <c r="BG7" s="47" t="s">
        <v>29</v>
      </c>
      <c r="BH7" s="48" t="s">
        <v>30</v>
      </c>
      <c r="BI7" s="48" t="s">
        <v>31</v>
      </c>
      <c r="BJ7" s="43"/>
      <c r="BK7" s="122"/>
    </row>
    <row r="8" spans="1:63" ht="13.5" customHeight="1">
      <c r="A8" s="40"/>
      <c r="B8" s="40"/>
      <c r="C8" s="49" t="s">
        <v>54</v>
      </c>
      <c r="D8" s="124">
        <v>1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6"/>
      <c r="V8" s="50"/>
      <c r="W8" s="122"/>
      <c r="X8" s="124">
        <v>2</v>
      </c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6"/>
      <c r="AP8" s="50"/>
      <c r="AQ8" s="122"/>
      <c r="AR8" s="124">
        <v>3</v>
      </c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6"/>
      <c r="BJ8" s="50"/>
      <c r="BK8" s="122"/>
    </row>
    <row r="9" spans="1:63" ht="13.5" customHeight="1">
      <c r="A9" s="40"/>
      <c r="B9" s="40"/>
      <c r="C9" s="41" t="s">
        <v>55</v>
      </c>
      <c r="D9" s="51">
        <f>'MarksDistribution '!C4</f>
        <v>3</v>
      </c>
      <c r="E9" s="51">
        <f>'MarksDistribution '!D4</f>
        <v>2</v>
      </c>
      <c r="F9" s="51">
        <f>'MarksDistribution '!E4</f>
        <v>0</v>
      </c>
      <c r="G9" s="51">
        <f>'MarksDistribution '!F4</f>
        <v>0</v>
      </c>
      <c r="H9" s="51">
        <f>'MarksDistribution '!G4</f>
        <v>0</v>
      </c>
      <c r="I9" s="51">
        <f>'MarksDistribution '!H4</f>
        <v>2.5</v>
      </c>
      <c r="J9" s="51">
        <f>'MarksDistribution '!I4</f>
        <v>0</v>
      </c>
      <c r="K9" s="51">
        <f>'MarksDistribution '!J4</f>
        <v>1</v>
      </c>
      <c r="L9" s="51">
        <f>'MarksDistribution '!K4</f>
        <v>0</v>
      </c>
      <c r="M9" s="51">
        <f>'MarksDistribution '!L4</f>
        <v>6</v>
      </c>
      <c r="N9" s="51">
        <f>'MarksDistribution '!M4</f>
        <v>0</v>
      </c>
      <c r="O9" s="51">
        <f>'MarksDistribution '!N4</f>
        <v>0</v>
      </c>
      <c r="P9" s="51">
        <f>'MarksDistribution '!O4</f>
        <v>0</v>
      </c>
      <c r="Q9" s="51">
        <f>'MarksDistribution '!P4</f>
        <v>0</v>
      </c>
      <c r="R9" s="51">
        <f>'MarksDistribution '!Q4</f>
        <v>0</v>
      </c>
      <c r="S9" s="51">
        <f>'MarksDistribution '!R4</f>
        <v>6</v>
      </c>
      <c r="T9" s="51">
        <f>'MarksDistribution '!S4</f>
        <v>0</v>
      </c>
      <c r="U9" s="51">
        <f>'MarksDistribution '!T4</f>
        <v>0</v>
      </c>
      <c r="V9" s="52">
        <f>SUM(D9:U9)</f>
        <v>20.5</v>
      </c>
      <c r="W9" s="123"/>
      <c r="X9" s="51">
        <f>'MarksDistribution '!C5</f>
        <v>2</v>
      </c>
      <c r="Y9" s="51">
        <f>'MarksDistribution '!D5</f>
        <v>3</v>
      </c>
      <c r="Z9" s="51">
        <f>'MarksDistribution '!E5</f>
        <v>0</v>
      </c>
      <c r="AA9" s="51">
        <f>'MarksDistribution '!F5</f>
        <v>0</v>
      </c>
      <c r="AB9" s="51">
        <f>'MarksDistribution '!G5</f>
        <v>0</v>
      </c>
      <c r="AC9" s="51">
        <f>'MarksDistribution '!H5</f>
        <v>2.5</v>
      </c>
      <c r="AD9" s="51">
        <f>'MarksDistribution '!I5</f>
        <v>0</v>
      </c>
      <c r="AE9" s="51">
        <f>'MarksDistribution '!J5</f>
        <v>1</v>
      </c>
      <c r="AF9" s="51">
        <f>'MarksDistribution '!K5</f>
        <v>0</v>
      </c>
      <c r="AG9" s="51">
        <f>'MarksDistribution '!L5</f>
        <v>1</v>
      </c>
      <c r="AH9" s="51">
        <f>'MarksDistribution '!M5</f>
        <v>6</v>
      </c>
      <c r="AI9" s="51">
        <f>'MarksDistribution '!N5</f>
        <v>0</v>
      </c>
      <c r="AJ9" s="51">
        <f>'MarksDistribution '!O5</f>
        <v>0</v>
      </c>
      <c r="AK9" s="51">
        <f>'MarksDistribution '!P5</f>
        <v>0</v>
      </c>
      <c r="AL9" s="51">
        <f>'MarksDistribution '!Q5</f>
        <v>0</v>
      </c>
      <c r="AM9" s="51">
        <f>'MarksDistribution '!R5</f>
        <v>1</v>
      </c>
      <c r="AN9" s="51">
        <f>'MarksDistribution '!S5</f>
        <v>6</v>
      </c>
      <c r="AO9" s="51">
        <f>'MarksDistribution '!T5</f>
        <v>0</v>
      </c>
      <c r="AP9" s="52">
        <f>SUM(X9:AO9)</f>
        <v>22.5</v>
      </c>
      <c r="AQ9" s="123"/>
      <c r="AR9" s="51">
        <f>'MarksDistribution '!C6</f>
        <v>0</v>
      </c>
      <c r="AS9" s="51">
        <f>'MarksDistribution '!D6</f>
        <v>0</v>
      </c>
      <c r="AT9" s="51">
        <f>'MarksDistribution '!E6</f>
        <v>5</v>
      </c>
      <c r="AU9" s="51">
        <f>'MarksDistribution '!F6</f>
        <v>0</v>
      </c>
      <c r="AV9" s="51">
        <f>'MarksDistribution '!G6</f>
        <v>0</v>
      </c>
      <c r="AW9" s="51">
        <f>'MarksDistribution '!H6</f>
        <v>0</v>
      </c>
      <c r="AX9" s="51">
        <f>'MarksDistribution '!I6</f>
        <v>0</v>
      </c>
      <c r="AY9" s="51">
        <f>'MarksDistribution '!J6</f>
        <v>3</v>
      </c>
      <c r="AZ9" s="51">
        <f>'MarksDistribution '!K6</f>
        <v>0</v>
      </c>
      <c r="BA9" s="51">
        <f>'MarksDistribution '!L6</f>
        <v>1</v>
      </c>
      <c r="BB9" s="51">
        <f>'MarksDistribution '!M6</f>
        <v>0</v>
      </c>
      <c r="BC9" s="51">
        <f>'MarksDistribution '!N6</f>
        <v>6</v>
      </c>
      <c r="BD9" s="51">
        <f>'MarksDistribution '!O6</f>
        <v>0</v>
      </c>
      <c r="BE9" s="51">
        <f>'MarksDistribution '!P6</f>
        <v>0</v>
      </c>
      <c r="BF9" s="51">
        <f>'MarksDistribution '!Q6</f>
        <v>0</v>
      </c>
      <c r="BG9" s="51">
        <f>'MarksDistribution '!R6</f>
        <v>1</v>
      </c>
      <c r="BH9" s="51">
        <f>'MarksDistribution '!S6</f>
        <v>0</v>
      </c>
      <c r="BI9" s="51">
        <f>'MarksDistribution '!T6</f>
        <v>6</v>
      </c>
      <c r="BJ9" s="52">
        <f>SUM(AR9:BI9)</f>
        <v>22</v>
      </c>
      <c r="BK9" s="123"/>
    </row>
    <row r="10" spans="1:63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</row>
    <row r="11" spans="1:63" ht="13.5" customHeight="1">
      <c r="A11" s="125" t="s">
        <v>56</v>
      </c>
      <c r="B11" s="53" t="s">
        <v>57</v>
      </c>
      <c r="C11" s="54" t="s">
        <v>58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</row>
    <row r="12" spans="1:63" ht="13.5" customHeight="1">
      <c r="A12" s="126"/>
      <c r="B12" s="53"/>
      <c r="C12" s="54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</row>
    <row r="13" spans="1:63" ht="13.5" customHeight="1">
      <c r="A13" s="46">
        <v>1</v>
      </c>
      <c r="B13" s="46" t="s">
        <v>59</v>
      </c>
      <c r="C13" s="46" t="s">
        <v>60</v>
      </c>
      <c r="D13" s="55"/>
      <c r="E13" s="55"/>
      <c r="F13" s="55">
        <v>2</v>
      </c>
      <c r="G13" s="55"/>
      <c r="H13" s="55">
        <v>3</v>
      </c>
      <c r="I13" s="46"/>
      <c r="J13" s="46"/>
      <c r="K13" s="46"/>
      <c r="L13" s="46"/>
      <c r="M13" s="46">
        <v>19.5</v>
      </c>
      <c r="N13" s="46"/>
      <c r="O13" s="46"/>
      <c r="P13" s="46"/>
      <c r="Q13" s="46"/>
      <c r="R13" s="46"/>
      <c r="S13" s="46">
        <f t="shared" ref="S13:T13" ca="1" si="0">RANDBETWEEN(0,10)</f>
        <v>2</v>
      </c>
      <c r="T13" s="46">
        <f t="shared" ca="1" si="0"/>
        <v>2</v>
      </c>
      <c r="U13" s="46"/>
      <c r="V13" s="46">
        <f t="shared" ref="V13:V57" ca="1" si="1">SUM(D13:U13)</f>
        <v>28.5</v>
      </c>
      <c r="W13" s="56" t="str">
        <f ca="1">IF(V13&gt;=(D4*V9),"Y","N")</f>
        <v>Y</v>
      </c>
      <c r="X13" s="55"/>
      <c r="Y13" s="55"/>
      <c r="Z13" s="55"/>
      <c r="AA13" s="55"/>
      <c r="AB13" s="55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>
        <f t="shared" ref="AP13:AP57" si="2">SUM(X13:AO13)</f>
        <v>0</v>
      </c>
      <c r="AQ13" s="56" t="str">
        <f>IF(AP13&gt;=(X4*AP9),"Y","N")</f>
        <v>N</v>
      </c>
      <c r="AR13" s="55"/>
      <c r="AS13" s="55"/>
      <c r="AT13" s="55"/>
      <c r="AU13" s="55"/>
      <c r="AV13" s="55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>
        <f t="shared" ref="BJ13:BJ57" si="3">SUM(AR13:BI13)</f>
        <v>0</v>
      </c>
      <c r="BK13" s="56" t="str">
        <f>IF(BJ13&gt;=(AR4*BJ9),"Y","N")</f>
        <v>N</v>
      </c>
    </row>
    <row r="14" spans="1:63" ht="13.5" customHeight="1">
      <c r="A14" s="46">
        <v>2</v>
      </c>
      <c r="B14" s="46" t="s">
        <v>61</v>
      </c>
      <c r="C14" s="46" t="s">
        <v>62</v>
      </c>
      <c r="D14" s="55"/>
      <c r="E14" s="55"/>
      <c r="F14" s="55">
        <v>6</v>
      </c>
      <c r="G14" s="55"/>
      <c r="H14" s="55">
        <v>5</v>
      </c>
      <c r="I14" s="46"/>
      <c r="J14" s="46"/>
      <c r="K14" s="46"/>
      <c r="L14" s="46"/>
      <c r="M14" s="46">
        <v>19.75</v>
      </c>
      <c r="N14" s="46"/>
      <c r="O14" s="46"/>
      <c r="P14" s="46"/>
      <c r="Q14" s="46"/>
      <c r="R14" s="46"/>
      <c r="S14" s="46">
        <f t="shared" ref="S14:T14" ca="1" si="4">RANDBETWEEN(0,10)</f>
        <v>5</v>
      </c>
      <c r="T14" s="46">
        <f t="shared" ca="1" si="4"/>
        <v>6</v>
      </c>
      <c r="U14" s="46"/>
      <c r="V14" s="46">
        <f t="shared" ca="1" si="1"/>
        <v>41.75</v>
      </c>
      <c r="W14" s="56" t="str">
        <f ca="1">IF(V14&gt;=(D4*V9),"Y","N")</f>
        <v>Y</v>
      </c>
      <c r="X14" s="55"/>
      <c r="Y14" s="55"/>
      <c r="Z14" s="55"/>
      <c r="AA14" s="55"/>
      <c r="AB14" s="55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>
        <f t="shared" si="2"/>
        <v>0</v>
      </c>
      <c r="AQ14" s="56" t="str">
        <f>IF(AP14&gt;=(X4*AP9),"Y","N")</f>
        <v>N</v>
      </c>
      <c r="AR14" s="55"/>
      <c r="AS14" s="55"/>
      <c r="AT14" s="55"/>
      <c r="AU14" s="55"/>
      <c r="AV14" s="55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>
        <f t="shared" si="3"/>
        <v>0</v>
      </c>
      <c r="BK14" s="56" t="str">
        <f>IF(BJ14&gt;=(AR4*BJ9),"Y","N")</f>
        <v>N</v>
      </c>
    </row>
    <row r="15" spans="1:63" ht="13.5" customHeight="1">
      <c r="A15" s="46">
        <v>3</v>
      </c>
      <c r="B15" s="46" t="s">
        <v>63</v>
      </c>
      <c r="C15" s="46" t="s">
        <v>64</v>
      </c>
      <c r="D15" s="55"/>
      <c r="E15" s="55"/>
      <c r="F15" s="55">
        <v>4</v>
      </c>
      <c r="G15" s="55"/>
      <c r="H15" s="55">
        <v>0</v>
      </c>
      <c r="I15" s="46"/>
      <c r="J15" s="46"/>
      <c r="K15" s="46"/>
      <c r="L15" s="46"/>
      <c r="M15" s="46">
        <v>17.25</v>
      </c>
      <c r="N15" s="46"/>
      <c r="O15" s="46"/>
      <c r="P15" s="46"/>
      <c r="Q15" s="46"/>
      <c r="R15" s="46"/>
      <c r="S15" s="46">
        <f t="shared" ref="S15:T15" ca="1" si="5">RANDBETWEEN(0,10)</f>
        <v>6</v>
      </c>
      <c r="T15" s="46">
        <f t="shared" ca="1" si="5"/>
        <v>6</v>
      </c>
      <c r="U15" s="46"/>
      <c r="V15" s="46">
        <f t="shared" ca="1" si="1"/>
        <v>33.25</v>
      </c>
      <c r="W15" s="56" t="str">
        <f ca="1">IF(V15&gt;=(D4*V9),"Y","N")</f>
        <v>Y</v>
      </c>
      <c r="X15" s="55"/>
      <c r="Y15" s="55"/>
      <c r="Z15" s="55"/>
      <c r="AA15" s="55"/>
      <c r="AB15" s="55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>
        <f t="shared" si="2"/>
        <v>0</v>
      </c>
      <c r="AQ15" s="56" t="str">
        <f>IF(AP15&gt;=(X4*AP9),"Y","N")</f>
        <v>N</v>
      </c>
      <c r="AR15" s="55"/>
      <c r="AS15" s="55"/>
      <c r="AT15" s="55"/>
      <c r="AU15" s="55"/>
      <c r="AV15" s="5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>
        <f t="shared" si="3"/>
        <v>0</v>
      </c>
      <c r="BK15" s="56" t="str">
        <f>IF(BJ15&gt;=(AR4*BJ9),"Y","N")</f>
        <v>N</v>
      </c>
    </row>
    <row r="16" spans="1:63" ht="13.5" customHeight="1">
      <c r="A16" s="46">
        <v>4</v>
      </c>
      <c r="B16" s="46" t="s">
        <v>65</v>
      </c>
      <c r="C16" s="46" t="s">
        <v>66</v>
      </c>
      <c r="D16" s="55"/>
      <c r="E16" s="55"/>
      <c r="F16" s="55">
        <v>0</v>
      </c>
      <c r="G16" s="55"/>
      <c r="H16" s="55">
        <v>0</v>
      </c>
      <c r="I16" s="46"/>
      <c r="J16" s="46"/>
      <c r="K16" s="46"/>
      <c r="L16" s="46"/>
      <c r="M16" s="46">
        <v>5.25</v>
      </c>
      <c r="N16" s="46"/>
      <c r="O16" s="46"/>
      <c r="P16" s="46"/>
      <c r="Q16" s="46"/>
      <c r="R16" s="46"/>
      <c r="S16" s="46">
        <f t="shared" ref="S16:T16" ca="1" si="6">RANDBETWEEN(0,10)</f>
        <v>2</v>
      </c>
      <c r="T16" s="46">
        <f t="shared" ca="1" si="6"/>
        <v>2</v>
      </c>
      <c r="U16" s="46"/>
      <c r="V16" s="46">
        <f t="shared" ca="1" si="1"/>
        <v>9.25</v>
      </c>
      <c r="W16" s="56" t="str">
        <f ca="1">IF(V16&gt;=(D4*V9),"Y","N")</f>
        <v>Y</v>
      </c>
      <c r="X16" s="55"/>
      <c r="Y16" s="55"/>
      <c r="Z16" s="55"/>
      <c r="AA16" s="55"/>
      <c r="AB16" s="55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>
        <f t="shared" si="2"/>
        <v>0</v>
      </c>
      <c r="AQ16" s="56" t="str">
        <f>IF(AP16&gt;=(X4*AP9),"Y","N")</f>
        <v>N</v>
      </c>
      <c r="AR16" s="55"/>
      <c r="AS16" s="55"/>
      <c r="AT16" s="55"/>
      <c r="AU16" s="55"/>
      <c r="AV16" s="55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>
        <f t="shared" si="3"/>
        <v>0</v>
      </c>
      <c r="BK16" s="56" t="str">
        <f>IF(BJ16&gt;=(AR4*BJ9),"Y","N")</f>
        <v>N</v>
      </c>
    </row>
    <row r="17" spans="1:63" ht="13.5" customHeight="1">
      <c r="A17" s="46">
        <v>5</v>
      </c>
      <c r="B17" s="46" t="s">
        <v>67</v>
      </c>
      <c r="C17" s="46" t="s">
        <v>68</v>
      </c>
      <c r="D17" s="55"/>
      <c r="E17" s="55"/>
      <c r="F17" s="55">
        <v>0</v>
      </c>
      <c r="G17" s="55"/>
      <c r="H17" s="55">
        <v>1</v>
      </c>
      <c r="I17" s="46"/>
      <c r="J17" s="46"/>
      <c r="K17" s="46"/>
      <c r="L17" s="46"/>
      <c r="M17" s="46">
        <v>16</v>
      </c>
      <c r="N17" s="46"/>
      <c r="O17" s="46"/>
      <c r="P17" s="46"/>
      <c r="Q17" s="46"/>
      <c r="R17" s="46"/>
      <c r="S17" s="46">
        <f t="shared" ref="S17:T17" ca="1" si="7">RANDBETWEEN(0,10)</f>
        <v>6</v>
      </c>
      <c r="T17" s="46">
        <f t="shared" ca="1" si="7"/>
        <v>2</v>
      </c>
      <c r="U17" s="46"/>
      <c r="V17" s="46">
        <f t="shared" ca="1" si="1"/>
        <v>25</v>
      </c>
      <c r="W17" s="56" t="str">
        <f ca="1">IF(V17&gt;=(D4*V9),"Y","N")</f>
        <v>Y</v>
      </c>
      <c r="X17" s="55"/>
      <c r="Y17" s="55"/>
      <c r="Z17" s="55"/>
      <c r="AA17" s="55"/>
      <c r="AB17" s="55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>
        <f t="shared" si="2"/>
        <v>0</v>
      </c>
      <c r="AQ17" s="56" t="str">
        <f>IF(AP17&gt;=(X4*AP9),"Y","N")</f>
        <v>N</v>
      </c>
      <c r="AR17" s="55"/>
      <c r="AS17" s="55"/>
      <c r="AT17" s="55"/>
      <c r="AU17" s="55"/>
      <c r="AV17" s="55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>
        <f t="shared" si="3"/>
        <v>0</v>
      </c>
      <c r="BK17" s="56" t="str">
        <f>IF(BJ17&gt;=(AR4*BJ9),"Y","N")</f>
        <v>N</v>
      </c>
    </row>
    <row r="18" spans="1:63" ht="13.5" customHeight="1">
      <c r="A18" s="46">
        <v>6</v>
      </c>
      <c r="B18" s="46" t="s">
        <v>69</v>
      </c>
      <c r="C18" s="46" t="s">
        <v>70</v>
      </c>
      <c r="D18" s="55"/>
      <c r="E18" s="55"/>
      <c r="F18" s="55">
        <v>0</v>
      </c>
      <c r="G18" s="55"/>
      <c r="H18" s="55">
        <v>0</v>
      </c>
      <c r="I18" s="46"/>
      <c r="J18" s="46"/>
      <c r="K18" s="46"/>
      <c r="L18" s="46"/>
      <c r="M18" s="46">
        <v>6.5</v>
      </c>
      <c r="N18" s="46"/>
      <c r="O18" s="46"/>
      <c r="P18" s="46"/>
      <c r="Q18" s="46"/>
      <c r="R18" s="46"/>
      <c r="S18" s="46">
        <f t="shared" ref="S18:T18" ca="1" si="8">RANDBETWEEN(0,10)</f>
        <v>8</v>
      </c>
      <c r="T18" s="46">
        <f t="shared" ca="1" si="8"/>
        <v>2</v>
      </c>
      <c r="U18" s="46"/>
      <c r="V18" s="46">
        <f t="shared" ca="1" si="1"/>
        <v>16.5</v>
      </c>
      <c r="W18" s="56" t="str">
        <f ca="1">IF(V18&gt;=(D4*V9),"Y","N")</f>
        <v>Y</v>
      </c>
      <c r="X18" s="55"/>
      <c r="Y18" s="55"/>
      <c r="Z18" s="55"/>
      <c r="AA18" s="55"/>
      <c r="AB18" s="55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>
        <f t="shared" si="2"/>
        <v>0</v>
      </c>
      <c r="AQ18" s="56" t="str">
        <f>IF(AP18&gt;=(X4*AP9),"Y","N")</f>
        <v>N</v>
      </c>
      <c r="AR18" s="55"/>
      <c r="AS18" s="55"/>
      <c r="AT18" s="55"/>
      <c r="AU18" s="55"/>
      <c r="AV18" s="5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>
        <f t="shared" si="3"/>
        <v>0</v>
      </c>
      <c r="BK18" s="56" t="str">
        <f>IF(BJ18&gt;=(AR4*BJ9),"Y","N")</f>
        <v>N</v>
      </c>
    </row>
    <row r="19" spans="1:63" ht="13.5" customHeight="1">
      <c r="A19" s="46">
        <v>7</v>
      </c>
      <c r="B19" s="46" t="s">
        <v>71</v>
      </c>
      <c r="C19" s="46" t="s">
        <v>72</v>
      </c>
      <c r="D19" s="55"/>
      <c r="E19" s="55"/>
      <c r="F19" s="55">
        <v>10</v>
      </c>
      <c r="G19" s="55"/>
      <c r="H19" s="55">
        <v>6</v>
      </c>
      <c r="I19" s="46"/>
      <c r="J19" s="46"/>
      <c r="K19" s="46"/>
      <c r="L19" s="46"/>
      <c r="M19" s="46">
        <v>18.75</v>
      </c>
      <c r="N19" s="46"/>
      <c r="O19" s="46"/>
      <c r="P19" s="46"/>
      <c r="Q19" s="46"/>
      <c r="R19" s="46"/>
      <c r="S19" s="46">
        <f t="shared" ref="S19:T19" ca="1" si="9">RANDBETWEEN(0,10)</f>
        <v>2</v>
      </c>
      <c r="T19" s="46">
        <f t="shared" ca="1" si="9"/>
        <v>2</v>
      </c>
      <c r="U19" s="46"/>
      <c r="V19" s="46">
        <f t="shared" ca="1" si="1"/>
        <v>38.75</v>
      </c>
      <c r="W19" s="56" t="str">
        <f ca="1">IF(V19&gt;=(D4*V9),"Y","N")</f>
        <v>Y</v>
      </c>
      <c r="X19" s="55"/>
      <c r="Y19" s="55"/>
      <c r="Z19" s="55"/>
      <c r="AA19" s="55"/>
      <c r="AB19" s="55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>
        <f t="shared" si="2"/>
        <v>0</v>
      </c>
      <c r="AQ19" s="56" t="str">
        <f>IF(AP19&gt;=(X4*AP9),"Y","N")</f>
        <v>N</v>
      </c>
      <c r="AR19" s="55"/>
      <c r="AS19" s="55"/>
      <c r="AT19" s="55"/>
      <c r="AU19" s="55"/>
      <c r="AV19" s="55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>
        <f t="shared" si="3"/>
        <v>0</v>
      </c>
      <c r="BK19" s="56" t="str">
        <f>IF(BJ19&gt;=(AR4*BJ9),"Y","N")</f>
        <v>N</v>
      </c>
    </row>
    <row r="20" spans="1:63" ht="13.5" customHeight="1">
      <c r="A20" s="46">
        <v>8</v>
      </c>
      <c r="B20" s="46" t="s">
        <v>73</v>
      </c>
      <c r="C20" s="46" t="s">
        <v>74</v>
      </c>
      <c r="D20" s="55"/>
      <c r="E20" s="55"/>
      <c r="F20" s="55">
        <v>12</v>
      </c>
      <c r="G20" s="55"/>
      <c r="H20" s="55">
        <v>2</v>
      </c>
      <c r="I20" s="46"/>
      <c r="J20" s="46"/>
      <c r="K20" s="46"/>
      <c r="L20" s="46"/>
      <c r="M20" s="46">
        <v>15.75</v>
      </c>
      <c r="N20" s="46"/>
      <c r="O20" s="46"/>
      <c r="P20" s="46"/>
      <c r="Q20" s="46"/>
      <c r="R20" s="46"/>
      <c r="S20" s="46">
        <f t="shared" ref="S20:T20" ca="1" si="10">RANDBETWEEN(0,10)</f>
        <v>5</v>
      </c>
      <c r="T20" s="46">
        <f t="shared" ca="1" si="10"/>
        <v>8</v>
      </c>
      <c r="U20" s="46"/>
      <c r="V20" s="46">
        <f t="shared" ca="1" si="1"/>
        <v>42.75</v>
      </c>
      <c r="W20" s="56" t="str">
        <f ca="1">IF(V20&gt;=(D4*V9),"Y","N")</f>
        <v>Y</v>
      </c>
      <c r="X20" s="55"/>
      <c r="Y20" s="55"/>
      <c r="Z20" s="55"/>
      <c r="AA20" s="55"/>
      <c r="AB20" s="55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>
        <f t="shared" si="2"/>
        <v>0</v>
      </c>
      <c r="AQ20" s="56" t="str">
        <f>IF(AP20&gt;=(X4*AP9),"Y","N")</f>
        <v>N</v>
      </c>
      <c r="AR20" s="55"/>
      <c r="AS20" s="55"/>
      <c r="AT20" s="55"/>
      <c r="AU20" s="55"/>
      <c r="AV20" s="55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>
        <f t="shared" si="3"/>
        <v>0</v>
      </c>
      <c r="BK20" s="56" t="str">
        <f>IF(BJ20&gt;=(AR4*BJ9),"Y","N")</f>
        <v>N</v>
      </c>
    </row>
    <row r="21" spans="1:63" ht="13.5" customHeight="1">
      <c r="A21" s="46">
        <v>9</v>
      </c>
      <c r="B21" s="46" t="s">
        <v>75</v>
      </c>
      <c r="C21" s="46" t="s">
        <v>76</v>
      </c>
      <c r="D21" s="55"/>
      <c r="E21" s="55"/>
      <c r="F21" s="55">
        <v>11</v>
      </c>
      <c r="G21" s="55"/>
      <c r="H21" s="55">
        <v>2</v>
      </c>
      <c r="I21" s="46"/>
      <c r="J21" s="46"/>
      <c r="K21" s="46"/>
      <c r="L21" s="46"/>
      <c r="M21" s="46">
        <v>16.5</v>
      </c>
      <c r="N21" s="46"/>
      <c r="O21" s="46"/>
      <c r="P21" s="46"/>
      <c r="Q21" s="46"/>
      <c r="R21" s="46"/>
      <c r="S21" s="46">
        <f t="shared" ref="S21:T21" ca="1" si="11">RANDBETWEEN(0,10)</f>
        <v>8</v>
      </c>
      <c r="T21" s="46">
        <f t="shared" ca="1" si="11"/>
        <v>1</v>
      </c>
      <c r="U21" s="46"/>
      <c r="V21" s="46">
        <f t="shared" ca="1" si="1"/>
        <v>38.5</v>
      </c>
      <c r="W21" s="56" t="str">
        <f ca="1">IF(V21&gt;=(D4*V9),"Y","N")</f>
        <v>Y</v>
      </c>
      <c r="X21" s="55"/>
      <c r="Y21" s="55"/>
      <c r="Z21" s="55"/>
      <c r="AA21" s="55"/>
      <c r="AB21" s="55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>
        <f t="shared" si="2"/>
        <v>0</v>
      </c>
      <c r="AQ21" s="56" t="str">
        <f>IF(AP21&gt;=(X4*AP9),"Y","N")</f>
        <v>N</v>
      </c>
      <c r="AR21" s="55"/>
      <c r="AS21" s="55"/>
      <c r="AT21" s="55"/>
      <c r="AU21" s="55"/>
      <c r="AV21" s="55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>
        <f t="shared" si="3"/>
        <v>0</v>
      </c>
      <c r="BK21" s="56" t="str">
        <f>IF(BJ21&gt;=(AR4*BJ9),"Y","N")</f>
        <v>N</v>
      </c>
    </row>
    <row r="22" spans="1:63" ht="13.5" customHeight="1">
      <c r="A22" s="46">
        <v>10</v>
      </c>
      <c r="B22" s="46" t="s">
        <v>77</v>
      </c>
      <c r="C22" s="46" t="s">
        <v>78</v>
      </c>
      <c r="D22" s="55"/>
      <c r="E22" s="55"/>
      <c r="F22" s="55">
        <v>0</v>
      </c>
      <c r="G22" s="55"/>
      <c r="H22" s="55">
        <v>1</v>
      </c>
      <c r="I22" s="46"/>
      <c r="J22" s="46"/>
      <c r="K22" s="46"/>
      <c r="L22" s="46"/>
      <c r="M22" s="46">
        <v>19.5</v>
      </c>
      <c r="N22" s="46"/>
      <c r="O22" s="46"/>
      <c r="P22" s="46"/>
      <c r="Q22" s="46"/>
      <c r="R22" s="46"/>
      <c r="S22" s="46">
        <f t="shared" ref="S22:T22" ca="1" si="12">RANDBETWEEN(0,10)</f>
        <v>2</v>
      </c>
      <c r="T22" s="46">
        <f t="shared" ca="1" si="12"/>
        <v>4</v>
      </c>
      <c r="U22" s="46"/>
      <c r="V22" s="46">
        <f t="shared" ca="1" si="1"/>
        <v>26.5</v>
      </c>
      <c r="W22" s="56" t="str">
        <f ca="1">IF(V22&gt;=(D4*V9),"Y","N")</f>
        <v>Y</v>
      </c>
      <c r="X22" s="55"/>
      <c r="Y22" s="55"/>
      <c r="Z22" s="55"/>
      <c r="AA22" s="55"/>
      <c r="AB22" s="55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>
        <f t="shared" si="2"/>
        <v>0</v>
      </c>
      <c r="AQ22" s="56" t="str">
        <f>IF(AP22&gt;=(X4*AP9),"Y","N")</f>
        <v>N</v>
      </c>
      <c r="AR22" s="55"/>
      <c r="AS22" s="55"/>
      <c r="AT22" s="55"/>
      <c r="AU22" s="55"/>
      <c r="AV22" s="55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>
        <f t="shared" si="3"/>
        <v>0</v>
      </c>
      <c r="BK22" s="56" t="str">
        <f>IF(BJ22&gt;=(AR4*BJ9),"Y","N")</f>
        <v>N</v>
      </c>
    </row>
    <row r="23" spans="1:63" ht="13.5" customHeight="1">
      <c r="A23" s="46">
        <v>11</v>
      </c>
      <c r="B23" s="46" t="s">
        <v>79</v>
      </c>
      <c r="C23" s="46" t="s">
        <v>80</v>
      </c>
      <c r="D23" s="55"/>
      <c r="E23" s="55"/>
      <c r="F23" s="55">
        <v>1</v>
      </c>
      <c r="G23" s="55"/>
      <c r="H23" s="55">
        <v>5</v>
      </c>
      <c r="I23" s="46"/>
      <c r="J23" s="46"/>
      <c r="K23" s="46"/>
      <c r="L23" s="46"/>
      <c r="M23" s="46">
        <v>7.5</v>
      </c>
      <c r="N23" s="46"/>
      <c r="O23" s="46"/>
      <c r="P23" s="46"/>
      <c r="Q23" s="46"/>
      <c r="R23" s="46"/>
      <c r="S23" s="46">
        <f t="shared" ref="S23:T23" ca="1" si="13">RANDBETWEEN(0,10)</f>
        <v>6</v>
      </c>
      <c r="T23" s="46">
        <f t="shared" ca="1" si="13"/>
        <v>2</v>
      </c>
      <c r="U23" s="46"/>
      <c r="V23" s="46">
        <f t="shared" ca="1" si="1"/>
        <v>21.5</v>
      </c>
      <c r="W23" s="56" t="str">
        <f ca="1">IF(V23&gt;=(D4*V9),"Y","N")</f>
        <v>Y</v>
      </c>
      <c r="X23" s="55"/>
      <c r="Y23" s="55"/>
      <c r="Z23" s="55"/>
      <c r="AA23" s="55"/>
      <c r="AB23" s="55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>
        <f t="shared" si="2"/>
        <v>0</v>
      </c>
      <c r="AQ23" s="56" t="str">
        <f>IF(AP23&gt;=(X4*AP9),"Y","N")</f>
        <v>N</v>
      </c>
      <c r="AR23" s="55"/>
      <c r="AS23" s="55"/>
      <c r="AT23" s="55"/>
      <c r="AU23" s="55"/>
      <c r="AV23" s="55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>
        <f t="shared" si="3"/>
        <v>0</v>
      </c>
      <c r="BK23" s="56" t="str">
        <f>IF(BJ23&gt;=(AR4*BJ9),"Y","N")</f>
        <v>N</v>
      </c>
    </row>
    <row r="24" spans="1:63" ht="13.5" customHeight="1">
      <c r="A24" s="46">
        <v>12</v>
      </c>
      <c r="B24" s="46" t="s">
        <v>81</v>
      </c>
      <c r="C24" s="46" t="s">
        <v>82</v>
      </c>
      <c r="D24" s="55"/>
      <c r="E24" s="55"/>
      <c r="F24" s="55">
        <v>4</v>
      </c>
      <c r="G24" s="55"/>
      <c r="H24" s="55">
        <v>8</v>
      </c>
      <c r="I24" s="46"/>
      <c r="J24" s="46"/>
      <c r="K24" s="46"/>
      <c r="L24" s="46"/>
      <c r="M24" s="46">
        <v>15.5</v>
      </c>
      <c r="N24" s="46"/>
      <c r="O24" s="46"/>
      <c r="P24" s="46"/>
      <c r="Q24" s="46"/>
      <c r="R24" s="46"/>
      <c r="S24" s="46">
        <f t="shared" ref="S24:T24" ca="1" si="14">RANDBETWEEN(0,10)</f>
        <v>5</v>
      </c>
      <c r="T24" s="46">
        <f t="shared" ca="1" si="14"/>
        <v>1</v>
      </c>
      <c r="U24" s="46"/>
      <c r="V24" s="46">
        <f t="shared" ca="1" si="1"/>
        <v>33.5</v>
      </c>
      <c r="W24" s="56" t="str">
        <f ca="1">IF(V24&gt;=(D4*V9),"Y","N")</f>
        <v>Y</v>
      </c>
      <c r="X24" s="55"/>
      <c r="Y24" s="55"/>
      <c r="Z24" s="55"/>
      <c r="AA24" s="55"/>
      <c r="AB24" s="55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>
        <f t="shared" si="2"/>
        <v>0</v>
      </c>
      <c r="AQ24" s="56" t="str">
        <f>IF(AP24&gt;=(X4*AP9),"Y","N")</f>
        <v>N</v>
      </c>
      <c r="AR24" s="55"/>
      <c r="AS24" s="55"/>
      <c r="AT24" s="55"/>
      <c r="AU24" s="55"/>
      <c r="AV24" s="55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>
        <f t="shared" si="3"/>
        <v>0</v>
      </c>
      <c r="BK24" s="56" t="str">
        <f>IF(BJ24&gt;=(AR4*BJ9),"Y","N")</f>
        <v>N</v>
      </c>
    </row>
    <row r="25" spans="1:63" ht="13.5" customHeight="1">
      <c r="A25" s="46">
        <v>13</v>
      </c>
      <c r="B25" s="46" t="s">
        <v>83</v>
      </c>
      <c r="C25" s="46" t="s">
        <v>84</v>
      </c>
      <c r="D25" s="55"/>
      <c r="E25" s="55"/>
      <c r="F25" s="55">
        <v>6</v>
      </c>
      <c r="G25" s="55"/>
      <c r="H25" s="55">
        <v>4</v>
      </c>
      <c r="I25" s="46"/>
      <c r="J25" s="46"/>
      <c r="K25" s="46"/>
      <c r="L25" s="46"/>
      <c r="M25" s="46">
        <v>9.75</v>
      </c>
      <c r="N25" s="46"/>
      <c r="O25" s="46"/>
      <c r="P25" s="46"/>
      <c r="Q25" s="46"/>
      <c r="R25" s="46"/>
      <c r="S25" s="46">
        <f t="shared" ref="S25:T25" ca="1" si="15">RANDBETWEEN(0,10)</f>
        <v>4</v>
      </c>
      <c r="T25" s="46">
        <f t="shared" ca="1" si="15"/>
        <v>6</v>
      </c>
      <c r="U25" s="46"/>
      <c r="V25" s="46">
        <f t="shared" ca="1" si="1"/>
        <v>29.75</v>
      </c>
      <c r="W25" s="56" t="str">
        <f ca="1">IF(V25&gt;=(D4*V9),"Y","N")</f>
        <v>Y</v>
      </c>
      <c r="X25" s="55"/>
      <c r="Y25" s="55"/>
      <c r="Z25" s="55"/>
      <c r="AA25" s="55"/>
      <c r="AB25" s="55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>
        <f t="shared" si="2"/>
        <v>0</v>
      </c>
      <c r="AQ25" s="56" t="str">
        <f>IF(AP25&gt;=(X4*AP9),"Y","N")</f>
        <v>N</v>
      </c>
      <c r="AR25" s="55"/>
      <c r="AS25" s="55"/>
      <c r="AT25" s="55"/>
      <c r="AU25" s="55"/>
      <c r="AV25" s="55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>
        <f t="shared" si="3"/>
        <v>0</v>
      </c>
      <c r="BK25" s="56" t="str">
        <f>IF(BJ25&gt;=(AR4*BJ9),"Y","N")</f>
        <v>N</v>
      </c>
    </row>
    <row r="26" spans="1:63" ht="13.5" customHeight="1">
      <c r="A26" s="46">
        <v>14</v>
      </c>
      <c r="B26" s="46" t="s">
        <v>85</v>
      </c>
      <c r="C26" s="46" t="s">
        <v>86</v>
      </c>
      <c r="D26" s="55"/>
      <c r="E26" s="55"/>
      <c r="F26" s="55">
        <v>8</v>
      </c>
      <c r="G26" s="55"/>
      <c r="H26" s="55">
        <v>1</v>
      </c>
      <c r="I26" s="46"/>
      <c r="J26" s="46"/>
      <c r="K26" s="46"/>
      <c r="L26" s="46"/>
      <c r="M26" s="46">
        <v>17.5</v>
      </c>
      <c r="N26" s="46"/>
      <c r="O26" s="46"/>
      <c r="P26" s="46"/>
      <c r="Q26" s="46"/>
      <c r="R26" s="46"/>
      <c r="S26" s="46">
        <f t="shared" ref="S26:T26" ca="1" si="16">RANDBETWEEN(0,10)</f>
        <v>3</v>
      </c>
      <c r="T26" s="46">
        <f t="shared" ca="1" si="16"/>
        <v>9</v>
      </c>
      <c r="U26" s="46"/>
      <c r="V26" s="46">
        <f t="shared" ca="1" si="1"/>
        <v>38.5</v>
      </c>
      <c r="W26" s="56" t="str">
        <f ca="1">IF(V26&gt;=(D4*V9),"Y","N")</f>
        <v>Y</v>
      </c>
      <c r="X26" s="55"/>
      <c r="Y26" s="55"/>
      <c r="Z26" s="55"/>
      <c r="AA26" s="55"/>
      <c r="AB26" s="55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>
        <f t="shared" si="2"/>
        <v>0</v>
      </c>
      <c r="AQ26" s="56" t="str">
        <f>IF(AP26&gt;=(X4*AP9),"Y","N")</f>
        <v>N</v>
      </c>
      <c r="AR26" s="55"/>
      <c r="AS26" s="55"/>
      <c r="AT26" s="55"/>
      <c r="AU26" s="55"/>
      <c r="AV26" s="55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>
        <f t="shared" si="3"/>
        <v>0</v>
      </c>
      <c r="BK26" s="56" t="str">
        <f>IF(BJ26&gt;=(AR4*BJ9),"Y","N")</f>
        <v>N</v>
      </c>
    </row>
    <row r="27" spans="1:63" ht="13.5" customHeight="1">
      <c r="A27" s="46">
        <v>15</v>
      </c>
      <c r="B27" s="46" t="s">
        <v>87</v>
      </c>
      <c r="C27" s="46" t="s">
        <v>88</v>
      </c>
      <c r="D27" s="55"/>
      <c r="E27" s="55"/>
      <c r="F27" s="55">
        <v>4</v>
      </c>
      <c r="G27" s="55"/>
      <c r="H27" s="55">
        <v>5</v>
      </c>
      <c r="I27" s="46"/>
      <c r="J27" s="46"/>
      <c r="K27" s="46"/>
      <c r="L27" s="46"/>
      <c r="M27" s="46">
        <v>19.75</v>
      </c>
      <c r="N27" s="46"/>
      <c r="O27" s="46"/>
      <c r="P27" s="46"/>
      <c r="Q27" s="46"/>
      <c r="R27" s="46"/>
      <c r="S27" s="46">
        <f t="shared" ref="S27:T27" ca="1" si="17">RANDBETWEEN(0,10)</f>
        <v>10</v>
      </c>
      <c r="T27" s="46">
        <f t="shared" ca="1" si="17"/>
        <v>2</v>
      </c>
      <c r="U27" s="46"/>
      <c r="V27" s="46">
        <f t="shared" ca="1" si="1"/>
        <v>40.75</v>
      </c>
      <c r="W27" s="56" t="str">
        <f ca="1">IF(V27&gt;=(D4*V9),"Y","N")</f>
        <v>Y</v>
      </c>
      <c r="X27" s="55"/>
      <c r="Y27" s="55"/>
      <c r="Z27" s="55"/>
      <c r="AA27" s="55"/>
      <c r="AB27" s="55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>
        <f t="shared" si="2"/>
        <v>0</v>
      </c>
      <c r="AQ27" s="56" t="str">
        <f>IF(AP27&gt;=(X4*AP9),"Y","N")</f>
        <v>N</v>
      </c>
      <c r="AR27" s="55"/>
      <c r="AS27" s="55"/>
      <c r="AT27" s="55"/>
      <c r="AU27" s="55"/>
      <c r="AV27" s="55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>
        <f t="shared" si="3"/>
        <v>0</v>
      </c>
      <c r="BK27" s="56" t="str">
        <f>IF(BJ27&gt;=(AR4*BJ9),"Y","N")</f>
        <v>N</v>
      </c>
    </row>
    <row r="28" spans="1:63" ht="13.5" customHeight="1">
      <c r="A28" s="46">
        <v>16</v>
      </c>
      <c r="B28" s="46" t="s">
        <v>89</v>
      </c>
      <c r="C28" s="46" t="s">
        <v>90</v>
      </c>
      <c r="D28" s="55"/>
      <c r="E28" s="55"/>
      <c r="F28" s="55">
        <v>12</v>
      </c>
      <c r="G28" s="55"/>
      <c r="H28" s="55">
        <v>2</v>
      </c>
      <c r="I28" s="46"/>
      <c r="J28" s="46"/>
      <c r="K28" s="46"/>
      <c r="L28" s="46"/>
      <c r="M28" s="46">
        <v>20</v>
      </c>
      <c r="N28" s="46"/>
      <c r="O28" s="46"/>
      <c r="P28" s="46"/>
      <c r="Q28" s="46"/>
      <c r="R28" s="46"/>
      <c r="S28" s="46">
        <f t="shared" ref="S28:T28" ca="1" si="18">RANDBETWEEN(0,10)</f>
        <v>9</v>
      </c>
      <c r="T28" s="46">
        <f t="shared" ca="1" si="18"/>
        <v>9</v>
      </c>
      <c r="U28" s="46"/>
      <c r="V28" s="46">
        <f t="shared" ca="1" si="1"/>
        <v>52</v>
      </c>
      <c r="W28" s="56" t="str">
        <f ca="1">IF(V28&gt;=(D4*V9),"Y","N")</f>
        <v>Y</v>
      </c>
      <c r="X28" s="55"/>
      <c r="Y28" s="55"/>
      <c r="Z28" s="55"/>
      <c r="AA28" s="55"/>
      <c r="AB28" s="55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>
        <f t="shared" si="2"/>
        <v>0</v>
      </c>
      <c r="AQ28" s="56" t="str">
        <f>IF(AP28&gt;=(X4*AP9),"Y","N")</f>
        <v>N</v>
      </c>
      <c r="AR28" s="55"/>
      <c r="AS28" s="55"/>
      <c r="AT28" s="55"/>
      <c r="AU28" s="55"/>
      <c r="AV28" s="55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>
        <f t="shared" si="3"/>
        <v>0</v>
      </c>
      <c r="BK28" s="56" t="str">
        <f>IF(BJ28&gt;=(AR4*BJ9),"Y","N")</f>
        <v>N</v>
      </c>
    </row>
    <row r="29" spans="1:63" ht="13.5" customHeight="1">
      <c r="A29" s="46">
        <v>17</v>
      </c>
      <c r="B29" s="46" t="s">
        <v>91</v>
      </c>
      <c r="C29" s="46" t="s">
        <v>92</v>
      </c>
      <c r="D29" s="55"/>
      <c r="E29" s="55"/>
      <c r="F29" s="55">
        <v>4</v>
      </c>
      <c r="G29" s="55"/>
      <c r="H29" s="55">
        <v>0</v>
      </c>
      <c r="I29" s="46"/>
      <c r="J29" s="46"/>
      <c r="K29" s="46"/>
      <c r="L29" s="46"/>
      <c r="M29" s="46">
        <v>15.5</v>
      </c>
      <c r="N29" s="46"/>
      <c r="O29" s="46"/>
      <c r="P29" s="46"/>
      <c r="Q29" s="46"/>
      <c r="R29" s="46"/>
      <c r="S29" s="46">
        <f t="shared" ref="S29:T29" ca="1" si="19">RANDBETWEEN(0,10)</f>
        <v>5</v>
      </c>
      <c r="T29" s="46">
        <f t="shared" ca="1" si="19"/>
        <v>5</v>
      </c>
      <c r="U29" s="46"/>
      <c r="V29" s="46">
        <f t="shared" ca="1" si="1"/>
        <v>29.5</v>
      </c>
      <c r="W29" s="56" t="str">
        <f ca="1">IF(V29&gt;=(D4*V9),"Y","N")</f>
        <v>Y</v>
      </c>
      <c r="X29" s="55"/>
      <c r="Y29" s="55"/>
      <c r="Z29" s="55"/>
      <c r="AA29" s="55"/>
      <c r="AB29" s="55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>
        <f t="shared" si="2"/>
        <v>0</v>
      </c>
      <c r="AQ29" s="56" t="str">
        <f>IF(AP29&gt;=(X4*AP9),"Y","N")</f>
        <v>N</v>
      </c>
      <c r="AR29" s="55"/>
      <c r="AS29" s="55"/>
      <c r="AT29" s="55"/>
      <c r="AU29" s="55"/>
      <c r="AV29" s="55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>
        <f t="shared" si="3"/>
        <v>0</v>
      </c>
      <c r="BK29" s="56" t="str">
        <f>IF(BJ29&gt;=(AR4*BJ9),"Y","N")</f>
        <v>N</v>
      </c>
    </row>
    <row r="30" spans="1:63" ht="13.5" customHeight="1">
      <c r="A30" s="46">
        <v>18</v>
      </c>
      <c r="B30" s="46" t="s">
        <v>93</v>
      </c>
      <c r="C30" s="46" t="s">
        <v>94</v>
      </c>
      <c r="D30" s="55"/>
      <c r="E30" s="55"/>
      <c r="F30" s="55">
        <v>7</v>
      </c>
      <c r="G30" s="55"/>
      <c r="H30" s="55">
        <v>8</v>
      </c>
      <c r="I30" s="46"/>
      <c r="J30" s="46"/>
      <c r="K30" s="46"/>
      <c r="L30" s="46"/>
      <c r="M30" s="46">
        <v>19.25</v>
      </c>
      <c r="N30" s="46"/>
      <c r="O30" s="46"/>
      <c r="P30" s="46"/>
      <c r="Q30" s="46"/>
      <c r="R30" s="46"/>
      <c r="S30" s="46">
        <f t="shared" ref="S30:T30" ca="1" si="20">RANDBETWEEN(0,10)</f>
        <v>5</v>
      </c>
      <c r="T30" s="46">
        <f t="shared" ca="1" si="20"/>
        <v>2</v>
      </c>
      <c r="U30" s="46"/>
      <c r="V30" s="46">
        <f t="shared" ca="1" si="1"/>
        <v>41.25</v>
      </c>
      <c r="W30" s="56" t="str">
        <f ca="1">IF(V30&gt;=(D4*V9),"Y","N")</f>
        <v>Y</v>
      </c>
      <c r="X30" s="55"/>
      <c r="Y30" s="55"/>
      <c r="Z30" s="55"/>
      <c r="AA30" s="55"/>
      <c r="AB30" s="55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>
        <f t="shared" si="2"/>
        <v>0</v>
      </c>
      <c r="AQ30" s="56" t="str">
        <f>IF(AP30&gt;=(X4*AP9),"Y","N")</f>
        <v>N</v>
      </c>
      <c r="AR30" s="55"/>
      <c r="AS30" s="55"/>
      <c r="AT30" s="55"/>
      <c r="AU30" s="55"/>
      <c r="AV30" s="55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>
        <f t="shared" si="3"/>
        <v>0</v>
      </c>
      <c r="BK30" s="56" t="str">
        <f>IF(BJ30&gt;=(AR4*BJ9),"Y","N")</f>
        <v>N</v>
      </c>
    </row>
    <row r="31" spans="1:63" ht="13.5" customHeight="1">
      <c r="A31" s="46">
        <v>19</v>
      </c>
      <c r="B31" s="46" t="s">
        <v>95</v>
      </c>
      <c r="C31" s="46" t="s">
        <v>96</v>
      </c>
      <c r="D31" s="55"/>
      <c r="E31" s="55"/>
      <c r="F31" s="55">
        <v>9</v>
      </c>
      <c r="G31" s="55"/>
      <c r="H31" s="55">
        <v>3</v>
      </c>
      <c r="I31" s="46"/>
      <c r="J31" s="46"/>
      <c r="K31" s="46"/>
      <c r="L31" s="46"/>
      <c r="M31" s="46">
        <v>17.5</v>
      </c>
      <c r="N31" s="46"/>
      <c r="O31" s="46"/>
      <c r="P31" s="46"/>
      <c r="Q31" s="46"/>
      <c r="R31" s="46"/>
      <c r="S31" s="46">
        <f t="shared" ref="S31:T31" ca="1" si="21">RANDBETWEEN(0,10)</f>
        <v>6</v>
      </c>
      <c r="T31" s="46">
        <f t="shared" ca="1" si="21"/>
        <v>2</v>
      </c>
      <c r="U31" s="46"/>
      <c r="V31" s="46">
        <f t="shared" ca="1" si="1"/>
        <v>37.5</v>
      </c>
      <c r="W31" s="56" t="str">
        <f ca="1">IF(V31&gt;=(D4*V9),"Y","N")</f>
        <v>Y</v>
      </c>
      <c r="X31" s="55"/>
      <c r="Y31" s="55"/>
      <c r="Z31" s="55"/>
      <c r="AA31" s="55"/>
      <c r="AB31" s="55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>
        <f t="shared" si="2"/>
        <v>0</v>
      </c>
      <c r="AQ31" s="56" t="str">
        <f>IF(AP31&gt;=(X4*AP9),"Y","N")</f>
        <v>N</v>
      </c>
      <c r="AR31" s="55"/>
      <c r="AS31" s="55"/>
      <c r="AT31" s="55"/>
      <c r="AU31" s="55"/>
      <c r="AV31" s="55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>
        <f t="shared" si="3"/>
        <v>0</v>
      </c>
      <c r="BK31" s="56" t="str">
        <f>IF(BJ31&gt;=(AR4*BJ9),"Y","N")</f>
        <v>N</v>
      </c>
    </row>
    <row r="32" spans="1:63" ht="18" customHeight="1">
      <c r="A32" s="46">
        <v>20</v>
      </c>
      <c r="B32" s="46" t="s">
        <v>97</v>
      </c>
      <c r="C32" s="46" t="s">
        <v>98</v>
      </c>
      <c r="D32" s="55"/>
      <c r="E32" s="55"/>
      <c r="F32" s="55">
        <v>3</v>
      </c>
      <c r="G32" s="55"/>
      <c r="H32" s="55">
        <v>1</v>
      </c>
      <c r="I32" s="46"/>
      <c r="J32" s="46"/>
      <c r="K32" s="46"/>
      <c r="L32" s="46"/>
      <c r="M32" s="46">
        <v>17.5</v>
      </c>
      <c r="N32" s="46"/>
      <c r="O32" s="46"/>
      <c r="P32" s="46"/>
      <c r="Q32" s="46"/>
      <c r="R32" s="46"/>
      <c r="S32" s="46">
        <f t="shared" ref="S32:T32" ca="1" si="22">RANDBETWEEN(0,10)</f>
        <v>2</v>
      </c>
      <c r="T32" s="46">
        <f t="shared" ca="1" si="22"/>
        <v>5</v>
      </c>
      <c r="U32" s="46"/>
      <c r="V32" s="46">
        <f t="shared" ca="1" si="1"/>
        <v>28.5</v>
      </c>
      <c r="W32" s="56" t="str">
        <f ca="1">IF(V32&gt;=(D4*V9),"Y","N")</f>
        <v>Y</v>
      </c>
      <c r="X32" s="55"/>
      <c r="Y32" s="55"/>
      <c r="Z32" s="55"/>
      <c r="AA32" s="55"/>
      <c r="AB32" s="55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>
        <f t="shared" si="2"/>
        <v>0</v>
      </c>
      <c r="AQ32" s="56" t="str">
        <f>IF(AP32&gt;=(X4*AP9),"Y","N")</f>
        <v>N</v>
      </c>
      <c r="AR32" s="55"/>
      <c r="AS32" s="55"/>
      <c r="AT32" s="55"/>
      <c r="AU32" s="55"/>
      <c r="AV32" s="55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>
        <f t="shared" si="3"/>
        <v>0</v>
      </c>
      <c r="BK32" s="56" t="str">
        <f>IF(BJ32&gt;=(AR4*BJ9),"Y","N")</f>
        <v>N</v>
      </c>
    </row>
    <row r="33" spans="1:63" ht="19.5" customHeight="1">
      <c r="A33" s="46">
        <v>21</v>
      </c>
      <c r="B33" s="46" t="s">
        <v>99</v>
      </c>
      <c r="C33" s="46" t="s">
        <v>100</v>
      </c>
      <c r="D33" s="55"/>
      <c r="E33" s="55"/>
      <c r="F33" s="55">
        <v>1</v>
      </c>
      <c r="G33" s="55"/>
      <c r="H33" s="55">
        <v>4</v>
      </c>
      <c r="I33" s="46"/>
      <c r="J33" s="46"/>
      <c r="K33" s="46"/>
      <c r="L33" s="46"/>
      <c r="M33" s="46">
        <v>7.5</v>
      </c>
      <c r="N33" s="46"/>
      <c r="O33" s="46"/>
      <c r="P33" s="46"/>
      <c r="Q33" s="46"/>
      <c r="R33" s="46"/>
      <c r="S33" s="46">
        <f t="shared" ref="S33:T33" ca="1" si="23">RANDBETWEEN(0,10)</f>
        <v>8</v>
      </c>
      <c r="T33" s="46">
        <f t="shared" ca="1" si="23"/>
        <v>8</v>
      </c>
      <c r="U33" s="46"/>
      <c r="V33" s="46">
        <f t="shared" ca="1" si="1"/>
        <v>28.5</v>
      </c>
      <c r="W33" s="56" t="str">
        <f ca="1">IF(V33&gt;=(D4*V9),"Y","N")</f>
        <v>Y</v>
      </c>
      <c r="X33" s="55"/>
      <c r="Y33" s="55"/>
      <c r="Z33" s="55"/>
      <c r="AA33" s="55"/>
      <c r="AB33" s="55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>
        <f t="shared" si="2"/>
        <v>0</v>
      </c>
      <c r="AQ33" s="56" t="str">
        <f>IF(AP33&gt;=(X4*AP9),"Y","N")</f>
        <v>N</v>
      </c>
      <c r="AR33" s="55"/>
      <c r="AS33" s="55"/>
      <c r="AT33" s="55"/>
      <c r="AU33" s="55"/>
      <c r="AV33" s="55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>
        <f t="shared" si="3"/>
        <v>0</v>
      </c>
      <c r="BK33" s="56" t="str">
        <f>IF(BJ33&gt;=(AR4*BJ9),"Y","N")</f>
        <v>N</v>
      </c>
    </row>
    <row r="34" spans="1:63" ht="15" customHeight="1">
      <c r="A34" s="46">
        <v>22</v>
      </c>
      <c r="B34" s="46" t="s">
        <v>101</v>
      </c>
      <c r="C34" s="46" t="s">
        <v>102</v>
      </c>
      <c r="D34" s="55"/>
      <c r="E34" s="55"/>
      <c r="F34" s="55">
        <v>0</v>
      </c>
      <c r="G34" s="55"/>
      <c r="H34" s="55">
        <v>1</v>
      </c>
      <c r="I34" s="46"/>
      <c r="J34" s="46"/>
      <c r="K34" s="46"/>
      <c r="L34" s="46"/>
      <c r="M34" s="46">
        <v>11</v>
      </c>
      <c r="N34" s="46"/>
      <c r="O34" s="46"/>
      <c r="P34" s="46"/>
      <c r="Q34" s="46"/>
      <c r="R34" s="46"/>
      <c r="S34" s="46">
        <f t="shared" ref="S34:T34" ca="1" si="24">RANDBETWEEN(0,10)</f>
        <v>6</v>
      </c>
      <c r="T34" s="46">
        <f t="shared" ca="1" si="24"/>
        <v>6</v>
      </c>
      <c r="U34" s="46"/>
      <c r="V34" s="46">
        <f t="shared" ca="1" si="1"/>
        <v>24</v>
      </c>
      <c r="W34" s="56" t="str">
        <f ca="1">IF(V34&gt;=(D4*V9),"Y","N")</f>
        <v>Y</v>
      </c>
      <c r="X34" s="55"/>
      <c r="Y34" s="55"/>
      <c r="Z34" s="55"/>
      <c r="AA34" s="55"/>
      <c r="AB34" s="55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>
        <f t="shared" si="2"/>
        <v>0</v>
      </c>
      <c r="AQ34" s="56" t="str">
        <f>IF(AP34&gt;=(X4*AP9),"Y","N")</f>
        <v>N</v>
      </c>
      <c r="AR34" s="55"/>
      <c r="AS34" s="55"/>
      <c r="AT34" s="55"/>
      <c r="AU34" s="55"/>
      <c r="AV34" s="55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>
        <f t="shared" si="3"/>
        <v>0</v>
      </c>
      <c r="BK34" s="56" t="str">
        <f>IF(BJ34&gt;=(AR4*BJ9),"Y","N")</f>
        <v>N</v>
      </c>
    </row>
    <row r="35" spans="1:63" ht="15.75" customHeight="1">
      <c r="A35" s="46">
        <v>23</v>
      </c>
      <c r="B35" s="46" t="s">
        <v>103</v>
      </c>
      <c r="C35" s="46" t="s">
        <v>104</v>
      </c>
      <c r="D35" s="55"/>
      <c r="E35" s="55"/>
      <c r="F35" s="55">
        <v>12</v>
      </c>
      <c r="G35" s="55"/>
      <c r="H35" s="55">
        <v>2</v>
      </c>
      <c r="I35" s="46"/>
      <c r="J35" s="46"/>
      <c r="K35" s="46"/>
      <c r="L35" s="46"/>
      <c r="M35" s="46">
        <v>17.5</v>
      </c>
      <c r="N35" s="46"/>
      <c r="O35" s="46"/>
      <c r="P35" s="46"/>
      <c r="Q35" s="46"/>
      <c r="R35" s="46"/>
      <c r="S35" s="46">
        <f t="shared" ref="S35:T35" ca="1" si="25">RANDBETWEEN(0,10)</f>
        <v>9</v>
      </c>
      <c r="T35" s="46">
        <f t="shared" ca="1" si="25"/>
        <v>4</v>
      </c>
      <c r="U35" s="46"/>
      <c r="V35" s="46">
        <f t="shared" ca="1" si="1"/>
        <v>44.5</v>
      </c>
      <c r="W35" s="56" t="str">
        <f ca="1">IF(V35&gt;=(D4*V9),"Y","N")</f>
        <v>Y</v>
      </c>
      <c r="X35" s="55"/>
      <c r="Y35" s="55"/>
      <c r="Z35" s="55"/>
      <c r="AA35" s="55"/>
      <c r="AB35" s="55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>
        <f t="shared" si="2"/>
        <v>0</v>
      </c>
      <c r="AQ35" s="56" t="str">
        <f>IF(AP35&gt;=(X4*AP9),"Y","N")</f>
        <v>N</v>
      </c>
      <c r="AR35" s="55"/>
      <c r="AS35" s="55"/>
      <c r="AT35" s="55"/>
      <c r="AU35" s="55"/>
      <c r="AV35" s="55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>
        <f t="shared" si="3"/>
        <v>0</v>
      </c>
      <c r="BK35" s="56" t="str">
        <f>IF(BJ35&gt;=(AR4*BJ9),"Y","N")</f>
        <v>N</v>
      </c>
    </row>
    <row r="36" spans="1:63" ht="13.5" customHeight="1">
      <c r="A36" s="46">
        <v>24</v>
      </c>
      <c r="B36" s="46" t="s">
        <v>105</v>
      </c>
      <c r="C36" s="46" t="s">
        <v>106</v>
      </c>
      <c r="D36" s="55"/>
      <c r="E36" s="55"/>
      <c r="F36" s="55">
        <v>7</v>
      </c>
      <c r="G36" s="55"/>
      <c r="H36" s="55">
        <v>8</v>
      </c>
      <c r="I36" s="46"/>
      <c r="J36" s="46"/>
      <c r="K36" s="46"/>
      <c r="L36" s="46"/>
      <c r="M36" s="46">
        <v>16</v>
      </c>
      <c r="N36" s="46"/>
      <c r="O36" s="46"/>
      <c r="P36" s="46"/>
      <c r="Q36" s="46"/>
      <c r="R36" s="46"/>
      <c r="S36" s="46">
        <f t="shared" ref="S36:T36" ca="1" si="26">RANDBETWEEN(0,10)</f>
        <v>5</v>
      </c>
      <c r="T36" s="46">
        <f t="shared" ca="1" si="26"/>
        <v>5</v>
      </c>
      <c r="U36" s="46"/>
      <c r="V36" s="46">
        <f t="shared" ca="1" si="1"/>
        <v>41</v>
      </c>
      <c r="W36" s="56" t="str">
        <f ca="1">IF(V36&gt;=(D4*V9),"Y","N")</f>
        <v>Y</v>
      </c>
      <c r="X36" s="55"/>
      <c r="Y36" s="55"/>
      <c r="Z36" s="55"/>
      <c r="AA36" s="55"/>
      <c r="AB36" s="55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>
        <f t="shared" si="2"/>
        <v>0</v>
      </c>
      <c r="AQ36" s="56" t="str">
        <f>IF(AP36&gt;=(X4*AP9),"Y","N")</f>
        <v>N</v>
      </c>
      <c r="AR36" s="55"/>
      <c r="AS36" s="55"/>
      <c r="AT36" s="55"/>
      <c r="AU36" s="55"/>
      <c r="AV36" s="55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>
        <f t="shared" si="3"/>
        <v>0</v>
      </c>
      <c r="BK36" s="56" t="str">
        <f>IF(BJ36&gt;=(AR4*BJ9),"Y","N")</f>
        <v>N</v>
      </c>
    </row>
    <row r="37" spans="1:63" ht="13.5" customHeight="1">
      <c r="A37" s="46">
        <v>25</v>
      </c>
      <c r="B37" s="46" t="s">
        <v>107</v>
      </c>
      <c r="C37" s="46" t="s">
        <v>108</v>
      </c>
      <c r="D37" s="55"/>
      <c r="E37" s="55"/>
      <c r="F37" s="55">
        <v>0</v>
      </c>
      <c r="G37" s="55"/>
      <c r="H37" s="55">
        <v>2</v>
      </c>
      <c r="I37" s="46"/>
      <c r="J37" s="46"/>
      <c r="K37" s="46"/>
      <c r="L37" s="46"/>
      <c r="M37" s="46">
        <v>8</v>
      </c>
      <c r="N37" s="46"/>
      <c r="O37" s="46"/>
      <c r="P37" s="46"/>
      <c r="Q37" s="46"/>
      <c r="R37" s="46"/>
      <c r="S37" s="46">
        <f t="shared" ref="S37:T37" ca="1" si="27">RANDBETWEEN(0,10)</f>
        <v>0</v>
      </c>
      <c r="T37" s="46">
        <f t="shared" ca="1" si="27"/>
        <v>4</v>
      </c>
      <c r="U37" s="46"/>
      <c r="V37" s="46">
        <f t="shared" ca="1" si="1"/>
        <v>14</v>
      </c>
      <c r="W37" s="56" t="str">
        <f ca="1">IF(V37&gt;=(D4*V9),"Y","N")</f>
        <v>Y</v>
      </c>
      <c r="X37" s="55"/>
      <c r="Y37" s="55"/>
      <c r="Z37" s="55"/>
      <c r="AA37" s="55"/>
      <c r="AB37" s="55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>
        <f t="shared" si="2"/>
        <v>0</v>
      </c>
      <c r="AQ37" s="56" t="str">
        <f>IF(AP37&gt;=(X4*AP9),"Y","N")</f>
        <v>N</v>
      </c>
      <c r="AR37" s="55"/>
      <c r="AS37" s="55"/>
      <c r="AT37" s="55"/>
      <c r="AU37" s="55"/>
      <c r="AV37" s="55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>
        <f t="shared" si="3"/>
        <v>0</v>
      </c>
      <c r="BK37" s="56" t="str">
        <f>IF(BJ37&gt;=(AR4*BJ9),"Y","N")</f>
        <v>N</v>
      </c>
    </row>
    <row r="38" spans="1:63" ht="13.5" customHeight="1">
      <c r="A38" s="46">
        <v>26</v>
      </c>
      <c r="B38" s="46" t="s">
        <v>109</v>
      </c>
      <c r="C38" s="46" t="s">
        <v>110</v>
      </c>
      <c r="D38" s="55"/>
      <c r="E38" s="55"/>
      <c r="F38" s="55">
        <v>10</v>
      </c>
      <c r="G38" s="55"/>
      <c r="H38" s="55">
        <v>7</v>
      </c>
      <c r="I38" s="46"/>
      <c r="J38" s="46"/>
      <c r="K38" s="46"/>
      <c r="L38" s="46"/>
      <c r="M38" s="46">
        <v>19</v>
      </c>
      <c r="N38" s="46"/>
      <c r="O38" s="46"/>
      <c r="P38" s="46"/>
      <c r="Q38" s="46"/>
      <c r="R38" s="46"/>
      <c r="S38" s="46">
        <f t="shared" ref="S38:T38" ca="1" si="28">RANDBETWEEN(0,10)</f>
        <v>6</v>
      </c>
      <c r="T38" s="46">
        <f t="shared" ca="1" si="28"/>
        <v>6</v>
      </c>
      <c r="U38" s="46"/>
      <c r="V38" s="46">
        <f t="shared" ca="1" si="1"/>
        <v>48</v>
      </c>
      <c r="W38" s="56" t="str">
        <f ca="1">IF(V38&gt;=(D4*V9),"Y","N")</f>
        <v>Y</v>
      </c>
      <c r="X38" s="55"/>
      <c r="Y38" s="55"/>
      <c r="Z38" s="55"/>
      <c r="AA38" s="55"/>
      <c r="AB38" s="55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>
        <f t="shared" si="2"/>
        <v>0</v>
      </c>
      <c r="AQ38" s="56" t="str">
        <f>IF(AP38&gt;=(X4*AP9),"Y","N")</f>
        <v>N</v>
      </c>
      <c r="AR38" s="55"/>
      <c r="AS38" s="55"/>
      <c r="AT38" s="55"/>
      <c r="AU38" s="55"/>
      <c r="AV38" s="55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>
        <f t="shared" si="3"/>
        <v>0</v>
      </c>
      <c r="BK38" s="56" t="str">
        <f>IF(BJ38&gt;=(AR4*BJ9),"Y","N")</f>
        <v>N</v>
      </c>
    </row>
    <row r="39" spans="1:63" ht="13.5" customHeight="1">
      <c r="A39" s="46">
        <v>27</v>
      </c>
      <c r="B39" s="46" t="s">
        <v>111</v>
      </c>
      <c r="C39" s="46" t="s">
        <v>112</v>
      </c>
      <c r="D39" s="55"/>
      <c r="E39" s="55"/>
      <c r="F39" s="55">
        <v>2</v>
      </c>
      <c r="G39" s="55"/>
      <c r="H39" s="55">
        <v>3</v>
      </c>
      <c r="I39" s="46"/>
      <c r="J39" s="46"/>
      <c r="K39" s="46"/>
      <c r="L39" s="46"/>
      <c r="M39" s="46">
        <v>18.25</v>
      </c>
      <c r="N39" s="46"/>
      <c r="O39" s="46"/>
      <c r="P39" s="46"/>
      <c r="Q39" s="46"/>
      <c r="R39" s="46"/>
      <c r="S39" s="46">
        <f t="shared" ref="S39:T39" ca="1" si="29">RANDBETWEEN(0,10)</f>
        <v>4</v>
      </c>
      <c r="T39" s="46">
        <f t="shared" ca="1" si="29"/>
        <v>5</v>
      </c>
      <c r="U39" s="46"/>
      <c r="V39" s="46">
        <f t="shared" ca="1" si="1"/>
        <v>32.25</v>
      </c>
      <c r="W39" s="56" t="str">
        <f ca="1">IF(V39&gt;=(D4*V9),"Y","N")</f>
        <v>Y</v>
      </c>
      <c r="X39" s="55"/>
      <c r="Y39" s="55"/>
      <c r="Z39" s="55"/>
      <c r="AA39" s="55"/>
      <c r="AB39" s="55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>
        <f t="shared" si="2"/>
        <v>0</v>
      </c>
      <c r="AQ39" s="56" t="str">
        <f>IF(AP39&gt;=(X4*AP9),"Y","N")</f>
        <v>N</v>
      </c>
      <c r="AR39" s="55"/>
      <c r="AS39" s="55"/>
      <c r="AT39" s="55"/>
      <c r="AU39" s="55"/>
      <c r="AV39" s="55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>
        <f t="shared" si="3"/>
        <v>0</v>
      </c>
      <c r="BK39" s="56" t="str">
        <f>IF(BJ39&gt;=(AR4*BJ9),"Y","N")</f>
        <v>N</v>
      </c>
    </row>
    <row r="40" spans="1:63" ht="13.5" customHeight="1">
      <c r="A40" s="46">
        <v>28</v>
      </c>
      <c r="B40" s="46" t="s">
        <v>113</v>
      </c>
      <c r="C40" s="46" t="s">
        <v>114</v>
      </c>
      <c r="D40" s="55"/>
      <c r="E40" s="55"/>
      <c r="F40" s="55">
        <v>10</v>
      </c>
      <c r="G40" s="55"/>
      <c r="H40" s="55">
        <v>8</v>
      </c>
      <c r="I40" s="46"/>
      <c r="J40" s="46"/>
      <c r="K40" s="46"/>
      <c r="L40" s="46"/>
      <c r="M40" s="46">
        <v>19</v>
      </c>
      <c r="N40" s="46"/>
      <c r="O40" s="46"/>
      <c r="P40" s="46"/>
      <c r="Q40" s="46"/>
      <c r="R40" s="46"/>
      <c r="S40" s="46">
        <f t="shared" ref="S40:T40" ca="1" si="30">RANDBETWEEN(0,10)</f>
        <v>5</v>
      </c>
      <c r="T40" s="46">
        <f t="shared" ca="1" si="30"/>
        <v>9</v>
      </c>
      <c r="U40" s="46"/>
      <c r="V40" s="46">
        <f t="shared" ca="1" si="1"/>
        <v>51</v>
      </c>
      <c r="W40" s="56" t="str">
        <f ca="1">IF(V40&gt;=(D4*V9),"Y","N")</f>
        <v>Y</v>
      </c>
      <c r="X40" s="55"/>
      <c r="Y40" s="55"/>
      <c r="Z40" s="55"/>
      <c r="AA40" s="55"/>
      <c r="AB40" s="55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>
        <f t="shared" si="2"/>
        <v>0</v>
      </c>
      <c r="AQ40" s="56" t="str">
        <f>IF(AP40&gt;=(X4*AP9),"Y","N")</f>
        <v>N</v>
      </c>
      <c r="AR40" s="55"/>
      <c r="AS40" s="55"/>
      <c r="AT40" s="55"/>
      <c r="AU40" s="55"/>
      <c r="AV40" s="55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>
        <f t="shared" si="3"/>
        <v>0</v>
      </c>
      <c r="BK40" s="56" t="str">
        <f>IF(BJ40&gt;=(AR4*BJ9),"Y","N")</f>
        <v>N</v>
      </c>
    </row>
    <row r="41" spans="1:63" ht="13.5" customHeight="1">
      <c r="A41" s="46">
        <v>29</v>
      </c>
      <c r="B41" s="46" t="s">
        <v>115</v>
      </c>
      <c r="C41" s="46" t="s">
        <v>116</v>
      </c>
      <c r="D41" s="55"/>
      <c r="E41" s="55"/>
      <c r="F41" s="55">
        <v>7</v>
      </c>
      <c r="G41" s="55"/>
      <c r="H41" s="55">
        <v>8</v>
      </c>
      <c r="I41" s="46"/>
      <c r="J41" s="46"/>
      <c r="K41" s="46"/>
      <c r="L41" s="46"/>
      <c r="M41" s="46">
        <v>19</v>
      </c>
      <c r="N41" s="46"/>
      <c r="O41" s="46"/>
      <c r="P41" s="46"/>
      <c r="Q41" s="46"/>
      <c r="R41" s="46"/>
      <c r="S41" s="46">
        <f t="shared" ref="S41:T41" ca="1" si="31">RANDBETWEEN(0,10)</f>
        <v>9</v>
      </c>
      <c r="T41" s="46">
        <f t="shared" ca="1" si="31"/>
        <v>2</v>
      </c>
      <c r="U41" s="46"/>
      <c r="V41" s="46">
        <f t="shared" ca="1" si="1"/>
        <v>45</v>
      </c>
      <c r="W41" s="56" t="str">
        <f ca="1">IF(V41&gt;=(D4*V9),"Y","N")</f>
        <v>Y</v>
      </c>
      <c r="X41" s="55"/>
      <c r="Y41" s="55"/>
      <c r="Z41" s="55"/>
      <c r="AA41" s="55"/>
      <c r="AB41" s="55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>
        <f t="shared" si="2"/>
        <v>0</v>
      </c>
      <c r="AQ41" s="56" t="str">
        <f>IF(AP41&gt;=(X4*AP9),"Y","N")</f>
        <v>N</v>
      </c>
      <c r="AR41" s="55"/>
      <c r="AS41" s="55"/>
      <c r="AT41" s="55"/>
      <c r="AU41" s="55"/>
      <c r="AV41" s="55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>
        <f t="shared" si="3"/>
        <v>0</v>
      </c>
      <c r="BK41" s="56" t="str">
        <f>IF(BJ41&gt;=(AR4*BJ9),"Y","N")</f>
        <v>N</v>
      </c>
    </row>
    <row r="42" spans="1:63" ht="13.5" customHeight="1">
      <c r="A42" s="46">
        <v>30</v>
      </c>
      <c r="B42" s="46" t="s">
        <v>117</v>
      </c>
      <c r="C42" s="46" t="s">
        <v>118</v>
      </c>
      <c r="D42" s="55"/>
      <c r="E42" s="55"/>
      <c r="F42" s="55">
        <v>4</v>
      </c>
      <c r="G42" s="55"/>
      <c r="H42" s="55">
        <v>0</v>
      </c>
      <c r="I42" s="46"/>
      <c r="J42" s="46"/>
      <c r="K42" s="46"/>
      <c r="L42" s="46"/>
      <c r="M42" s="46">
        <v>10</v>
      </c>
      <c r="N42" s="46"/>
      <c r="O42" s="46"/>
      <c r="P42" s="46"/>
      <c r="Q42" s="46"/>
      <c r="R42" s="46"/>
      <c r="S42" s="46">
        <f t="shared" ref="S42:T42" ca="1" si="32">RANDBETWEEN(0,10)</f>
        <v>7</v>
      </c>
      <c r="T42" s="46">
        <f t="shared" ca="1" si="32"/>
        <v>2</v>
      </c>
      <c r="U42" s="46"/>
      <c r="V42" s="46">
        <f t="shared" ca="1" si="1"/>
        <v>23</v>
      </c>
      <c r="W42" s="56" t="str">
        <f ca="1">IF(V42&gt;=(D4*V9),"Y","N")</f>
        <v>Y</v>
      </c>
      <c r="X42" s="55"/>
      <c r="Y42" s="55"/>
      <c r="Z42" s="55"/>
      <c r="AA42" s="55"/>
      <c r="AB42" s="55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>
        <f t="shared" si="2"/>
        <v>0</v>
      </c>
      <c r="AQ42" s="56" t="str">
        <f>IF(AP42&gt;=(X4*AP9),"Y","N")</f>
        <v>N</v>
      </c>
      <c r="AR42" s="55"/>
      <c r="AS42" s="55"/>
      <c r="AT42" s="55"/>
      <c r="AU42" s="55"/>
      <c r="AV42" s="55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>
        <f t="shared" si="3"/>
        <v>0</v>
      </c>
      <c r="BK42" s="56" t="str">
        <f>IF(BJ42&gt;=(AR4*BJ9),"Y","N")</f>
        <v>N</v>
      </c>
    </row>
    <row r="43" spans="1:63" ht="13.5" customHeight="1">
      <c r="A43" s="46">
        <v>31</v>
      </c>
      <c r="B43" s="46" t="s">
        <v>119</v>
      </c>
      <c r="C43" s="46" t="s">
        <v>120</v>
      </c>
      <c r="D43" s="55"/>
      <c r="E43" s="55"/>
      <c r="F43" s="55">
        <v>7</v>
      </c>
      <c r="G43" s="55"/>
      <c r="H43" s="55">
        <v>0</v>
      </c>
      <c r="I43" s="46"/>
      <c r="J43" s="46"/>
      <c r="K43" s="46"/>
      <c r="L43" s="46"/>
      <c r="M43" s="46">
        <v>15</v>
      </c>
      <c r="N43" s="46"/>
      <c r="O43" s="46"/>
      <c r="P43" s="46"/>
      <c r="Q43" s="46"/>
      <c r="R43" s="46"/>
      <c r="S43" s="46">
        <f t="shared" ref="S43:T43" ca="1" si="33">RANDBETWEEN(0,10)</f>
        <v>3</v>
      </c>
      <c r="T43" s="46">
        <f t="shared" ca="1" si="33"/>
        <v>5</v>
      </c>
      <c r="U43" s="46"/>
      <c r="V43" s="46">
        <f t="shared" ca="1" si="1"/>
        <v>30</v>
      </c>
      <c r="W43" s="56" t="str">
        <f ca="1">IF(V43&gt;=(D4*V9),"Y","N")</f>
        <v>Y</v>
      </c>
      <c r="X43" s="55"/>
      <c r="Y43" s="55"/>
      <c r="Z43" s="55"/>
      <c r="AA43" s="55"/>
      <c r="AB43" s="55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>
        <f t="shared" si="2"/>
        <v>0</v>
      </c>
      <c r="AQ43" s="56" t="str">
        <f>IF(AP43&gt;=(X4*AP9),"Y","N")</f>
        <v>N</v>
      </c>
      <c r="AR43" s="55"/>
      <c r="AS43" s="55"/>
      <c r="AT43" s="55"/>
      <c r="AU43" s="55"/>
      <c r="AV43" s="55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>
        <f t="shared" si="3"/>
        <v>0</v>
      </c>
      <c r="BK43" s="56" t="str">
        <f>IF(BJ43&gt;=(AR4*BJ9),"Y","N")</f>
        <v>N</v>
      </c>
    </row>
    <row r="44" spans="1:63" ht="14.25" customHeight="1">
      <c r="A44" s="46">
        <v>32</v>
      </c>
      <c r="B44" s="46" t="s">
        <v>121</v>
      </c>
      <c r="C44" s="46" t="s">
        <v>122</v>
      </c>
      <c r="D44" s="55"/>
      <c r="E44" s="55"/>
      <c r="F44" s="55">
        <v>0</v>
      </c>
      <c r="G44" s="55"/>
      <c r="H44" s="55">
        <v>0</v>
      </c>
      <c r="I44" s="46"/>
      <c r="J44" s="46"/>
      <c r="K44" s="46"/>
      <c r="L44" s="46"/>
      <c r="M44" s="46">
        <v>15.75</v>
      </c>
      <c r="N44" s="46"/>
      <c r="O44" s="46"/>
      <c r="P44" s="46"/>
      <c r="Q44" s="46"/>
      <c r="R44" s="46"/>
      <c r="S44" s="46">
        <f t="shared" ref="S44:T44" ca="1" si="34">RANDBETWEEN(0,10)</f>
        <v>1</v>
      </c>
      <c r="T44" s="46">
        <f t="shared" ca="1" si="34"/>
        <v>4</v>
      </c>
      <c r="U44" s="46"/>
      <c r="V44" s="46">
        <f t="shared" ca="1" si="1"/>
        <v>20.75</v>
      </c>
      <c r="W44" s="56" t="str">
        <f ca="1">IF(V44&gt;=(D4*V9),"Y","N")</f>
        <v>Y</v>
      </c>
      <c r="X44" s="55"/>
      <c r="Y44" s="55"/>
      <c r="Z44" s="55"/>
      <c r="AA44" s="55"/>
      <c r="AB44" s="55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>
        <f t="shared" si="2"/>
        <v>0</v>
      </c>
      <c r="AQ44" s="56" t="str">
        <f>IF(AP44&gt;=(X4*AP9),"Y","N")</f>
        <v>N</v>
      </c>
      <c r="AR44" s="55"/>
      <c r="AS44" s="55"/>
      <c r="AT44" s="55"/>
      <c r="AU44" s="55"/>
      <c r="AV44" s="55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>
        <f t="shared" si="3"/>
        <v>0</v>
      </c>
      <c r="BK44" s="56" t="str">
        <f>IF(BJ44&gt;=(AR4*BJ9),"Y","N")</f>
        <v>N</v>
      </c>
    </row>
    <row r="45" spans="1:63" ht="15" customHeight="1">
      <c r="A45" s="46">
        <v>33</v>
      </c>
      <c r="B45" s="46" t="s">
        <v>123</v>
      </c>
      <c r="C45" s="46" t="s">
        <v>124</v>
      </c>
      <c r="D45" s="55"/>
      <c r="E45" s="55"/>
      <c r="F45" s="55">
        <v>4</v>
      </c>
      <c r="G45" s="55"/>
      <c r="H45" s="55">
        <v>8</v>
      </c>
      <c r="I45" s="46"/>
      <c r="J45" s="46"/>
      <c r="K45" s="46"/>
      <c r="L45" s="46"/>
      <c r="M45" s="46">
        <v>17.5</v>
      </c>
      <c r="N45" s="46"/>
      <c r="O45" s="46"/>
      <c r="P45" s="46"/>
      <c r="Q45" s="46"/>
      <c r="R45" s="46"/>
      <c r="S45" s="46">
        <f t="shared" ref="S45:T45" ca="1" si="35">RANDBETWEEN(0,10)</f>
        <v>5</v>
      </c>
      <c r="T45" s="46">
        <f t="shared" ca="1" si="35"/>
        <v>4</v>
      </c>
      <c r="U45" s="46"/>
      <c r="V45" s="46">
        <f t="shared" ca="1" si="1"/>
        <v>38.5</v>
      </c>
      <c r="W45" s="56" t="str">
        <f ca="1">IF(V45&gt;=(D4*V9),"Y","N")</f>
        <v>Y</v>
      </c>
      <c r="X45" s="55"/>
      <c r="Y45" s="55"/>
      <c r="Z45" s="55"/>
      <c r="AA45" s="55"/>
      <c r="AB45" s="55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>
        <f t="shared" si="2"/>
        <v>0</v>
      </c>
      <c r="AQ45" s="56" t="str">
        <f>IF(AP45&gt;=(X4*AP9),"Y","N")</f>
        <v>N</v>
      </c>
      <c r="AR45" s="55"/>
      <c r="AS45" s="55"/>
      <c r="AT45" s="55"/>
      <c r="AU45" s="55"/>
      <c r="AV45" s="55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>
        <f t="shared" si="3"/>
        <v>0</v>
      </c>
      <c r="BK45" s="56" t="str">
        <f>IF(BJ45&gt;=(AR4*BJ9),"Y","N")</f>
        <v>N</v>
      </c>
    </row>
    <row r="46" spans="1:63" ht="13.5" customHeight="1">
      <c r="A46" s="46">
        <v>34</v>
      </c>
      <c r="B46" s="46" t="s">
        <v>125</v>
      </c>
      <c r="C46" s="46" t="s">
        <v>126</v>
      </c>
      <c r="D46" s="55"/>
      <c r="E46" s="55"/>
      <c r="F46" s="55">
        <v>4</v>
      </c>
      <c r="G46" s="55"/>
      <c r="H46" s="55">
        <v>7</v>
      </c>
      <c r="I46" s="46"/>
      <c r="J46" s="46"/>
      <c r="K46" s="46"/>
      <c r="L46" s="46"/>
      <c r="M46" s="46">
        <v>14</v>
      </c>
      <c r="N46" s="46"/>
      <c r="O46" s="46"/>
      <c r="P46" s="46"/>
      <c r="Q46" s="46"/>
      <c r="R46" s="46"/>
      <c r="S46" s="46">
        <f t="shared" ref="S46:T46" ca="1" si="36">RANDBETWEEN(0,10)</f>
        <v>1</v>
      </c>
      <c r="T46" s="46">
        <f t="shared" ca="1" si="36"/>
        <v>4</v>
      </c>
      <c r="U46" s="46"/>
      <c r="V46" s="46">
        <f t="shared" ca="1" si="1"/>
        <v>30</v>
      </c>
      <c r="W46" s="56" t="str">
        <f ca="1">IF(V46&gt;=(D4*V9),"Y","N")</f>
        <v>Y</v>
      </c>
      <c r="X46" s="55"/>
      <c r="Y46" s="55"/>
      <c r="Z46" s="55"/>
      <c r="AA46" s="55"/>
      <c r="AB46" s="55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>
        <f t="shared" si="2"/>
        <v>0</v>
      </c>
      <c r="AQ46" s="56" t="str">
        <f>IF(AP46&gt;=(X4*AP9),"Y","N")</f>
        <v>N</v>
      </c>
      <c r="AR46" s="55"/>
      <c r="AS46" s="55"/>
      <c r="AT46" s="55"/>
      <c r="AU46" s="55"/>
      <c r="AV46" s="55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>
        <f t="shared" si="3"/>
        <v>0</v>
      </c>
      <c r="BK46" s="56" t="str">
        <f>IF(BJ46&gt;=(AR4*BJ9),"Y","N")</f>
        <v>N</v>
      </c>
    </row>
    <row r="47" spans="1:63" ht="13.5" customHeight="1">
      <c r="A47" s="46">
        <v>35</v>
      </c>
      <c r="B47" s="46" t="s">
        <v>127</v>
      </c>
      <c r="C47" s="46" t="s">
        <v>128</v>
      </c>
      <c r="D47" s="55"/>
      <c r="E47" s="55"/>
      <c r="F47" s="55">
        <v>7</v>
      </c>
      <c r="G47" s="55"/>
      <c r="H47" s="55">
        <v>8</v>
      </c>
      <c r="I47" s="46"/>
      <c r="J47" s="46"/>
      <c r="K47" s="46"/>
      <c r="L47" s="46"/>
      <c r="M47" s="46">
        <v>18.5</v>
      </c>
      <c r="N47" s="46"/>
      <c r="O47" s="46"/>
      <c r="P47" s="46"/>
      <c r="Q47" s="46"/>
      <c r="R47" s="46"/>
      <c r="S47" s="46">
        <f t="shared" ref="S47:T47" ca="1" si="37">RANDBETWEEN(0,10)</f>
        <v>0</v>
      </c>
      <c r="T47" s="46">
        <f t="shared" ca="1" si="37"/>
        <v>7</v>
      </c>
      <c r="U47" s="46"/>
      <c r="V47" s="46">
        <f t="shared" ca="1" si="1"/>
        <v>40.5</v>
      </c>
      <c r="W47" s="56" t="str">
        <f ca="1">IF(V47&gt;=(D4*V9),"Y","N")</f>
        <v>Y</v>
      </c>
      <c r="X47" s="55"/>
      <c r="Y47" s="55"/>
      <c r="Z47" s="55"/>
      <c r="AA47" s="55"/>
      <c r="AB47" s="5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>
        <f t="shared" si="2"/>
        <v>0</v>
      </c>
      <c r="AQ47" s="56" t="str">
        <f>IF(AP47&gt;=(X4*AP9),"Y","N")</f>
        <v>N</v>
      </c>
      <c r="AR47" s="55"/>
      <c r="AS47" s="55"/>
      <c r="AT47" s="55"/>
      <c r="AU47" s="55"/>
      <c r="AV47" s="55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>
        <f t="shared" si="3"/>
        <v>0</v>
      </c>
      <c r="BK47" s="56" t="str">
        <f>IF(BJ47&gt;=(AR4*BJ9),"Y","N")</f>
        <v>N</v>
      </c>
    </row>
    <row r="48" spans="1:63" ht="14.25" customHeight="1">
      <c r="A48" s="46">
        <v>36</v>
      </c>
      <c r="B48" s="46" t="s">
        <v>129</v>
      </c>
      <c r="C48" s="46" t="s">
        <v>130</v>
      </c>
      <c r="D48" s="55"/>
      <c r="E48" s="55"/>
      <c r="F48" s="55">
        <v>0</v>
      </c>
      <c r="G48" s="55"/>
      <c r="H48" s="55">
        <v>0</v>
      </c>
      <c r="I48" s="46"/>
      <c r="J48" s="46"/>
      <c r="K48" s="46"/>
      <c r="L48" s="46"/>
      <c r="M48" s="46">
        <v>15.75</v>
      </c>
      <c r="N48" s="46"/>
      <c r="O48" s="46"/>
      <c r="P48" s="46"/>
      <c r="Q48" s="46"/>
      <c r="R48" s="46"/>
      <c r="S48" s="46">
        <f t="shared" ref="S48:T48" ca="1" si="38">RANDBETWEEN(0,10)</f>
        <v>10</v>
      </c>
      <c r="T48" s="46">
        <f t="shared" ca="1" si="38"/>
        <v>10</v>
      </c>
      <c r="U48" s="46"/>
      <c r="V48" s="46">
        <f t="shared" ca="1" si="1"/>
        <v>35.75</v>
      </c>
      <c r="W48" s="56" t="str">
        <f ca="1">IF(V48&gt;=(D4*V9),"Y","N")</f>
        <v>Y</v>
      </c>
      <c r="X48" s="55"/>
      <c r="Y48" s="55"/>
      <c r="Z48" s="55"/>
      <c r="AA48" s="55"/>
      <c r="AB48" s="5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>
        <f t="shared" si="2"/>
        <v>0</v>
      </c>
      <c r="AQ48" s="56" t="str">
        <f>IF(AP48&gt;=(X4*AP9),"Y","N")</f>
        <v>N</v>
      </c>
      <c r="AR48" s="55"/>
      <c r="AS48" s="55"/>
      <c r="AT48" s="55"/>
      <c r="AU48" s="55"/>
      <c r="AV48" s="55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>
        <f t="shared" si="3"/>
        <v>0</v>
      </c>
      <c r="BK48" s="56" t="str">
        <f>IF(BJ48&gt;=(AR4*BJ9),"Y","N")</f>
        <v>N</v>
      </c>
    </row>
    <row r="49" spans="1:63" ht="13.5" customHeight="1">
      <c r="A49" s="46">
        <v>37</v>
      </c>
      <c r="B49" s="46" t="s">
        <v>131</v>
      </c>
      <c r="C49" s="46" t="s">
        <v>132</v>
      </c>
      <c r="D49" s="55"/>
      <c r="E49" s="55"/>
      <c r="F49" s="55">
        <v>8</v>
      </c>
      <c r="G49" s="55"/>
      <c r="H49" s="55">
        <v>8</v>
      </c>
      <c r="I49" s="46"/>
      <c r="J49" s="46"/>
      <c r="K49" s="46"/>
      <c r="L49" s="46"/>
      <c r="M49" s="46">
        <v>19</v>
      </c>
      <c r="N49" s="46"/>
      <c r="O49" s="46"/>
      <c r="P49" s="46"/>
      <c r="Q49" s="46"/>
      <c r="R49" s="46"/>
      <c r="S49" s="46">
        <f t="shared" ref="S49:T49" ca="1" si="39">RANDBETWEEN(0,10)</f>
        <v>7</v>
      </c>
      <c r="T49" s="46">
        <f t="shared" ca="1" si="39"/>
        <v>2</v>
      </c>
      <c r="U49" s="46"/>
      <c r="V49" s="46">
        <f t="shared" ca="1" si="1"/>
        <v>44</v>
      </c>
      <c r="W49" s="56" t="str">
        <f ca="1">IF(V49&gt;=(D4*V9),"Y","N")</f>
        <v>Y</v>
      </c>
      <c r="X49" s="55"/>
      <c r="Y49" s="55"/>
      <c r="Z49" s="55"/>
      <c r="AA49" s="55"/>
      <c r="AB49" s="5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>
        <f t="shared" si="2"/>
        <v>0</v>
      </c>
      <c r="AQ49" s="56" t="str">
        <f>IF(AP49&gt;=(X4*AP9),"Y","N")</f>
        <v>N</v>
      </c>
      <c r="AR49" s="55"/>
      <c r="AS49" s="55"/>
      <c r="AT49" s="55"/>
      <c r="AU49" s="55"/>
      <c r="AV49" s="55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>
        <f t="shared" si="3"/>
        <v>0</v>
      </c>
      <c r="BK49" s="56" t="str">
        <f>IF(BJ49&gt;=(AR4*BJ9),"Y","N")</f>
        <v>N</v>
      </c>
    </row>
    <row r="50" spans="1:63" ht="13.5" customHeight="1">
      <c r="A50" s="46">
        <v>38</v>
      </c>
      <c r="B50" s="46" t="s">
        <v>133</v>
      </c>
      <c r="C50" s="46" t="s">
        <v>134</v>
      </c>
      <c r="D50" s="55"/>
      <c r="E50" s="55"/>
      <c r="F50" s="55">
        <v>0</v>
      </c>
      <c r="G50" s="55"/>
      <c r="H50" s="55">
        <v>0</v>
      </c>
      <c r="I50" s="46"/>
      <c r="J50" s="46"/>
      <c r="K50" s="46"/>
      <c r="L50" s="46"/>
      <c r="M50" s="46">
        <v>16</v>
      </c>
      <c r="N50" s="46"/>
      <c r="O50" s="46"/>
      <c r="P50" s="46"/>
      <c r="Q50" s="46"/>
      <c r="R50" s="46"/>
      <c r="S50" s="46">
        <f t="shared" ref="S50:T50" ca="1" si="40">RANDBETWEEN(0,10)</f>
        <v>0</v>
      </c>
      <c r="T50" s="46">
        <f t="shared" ca="1" si="40"/>
        <v>4</v>
      </c>
      <c r="U50" s="46"/>
      <c r="V50" s="46">
        <f t="shared" ca="1" si="1"/>
        <v>20</v>
      </c>
      <c r="W50" s="56" t="str">
        <f ca="1">IF(V50&gt;=(D4*V9),"Y","N")</f>
        <v>Y</v>
      </c>
      <c r="X50" s="55"/>
      <c r="Y50" s="55"/>
      <c r="Z50" s="55"/>
      <c r="AA50" s="55"/>
      <c r="AB50" s="5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>
        <f t="shared" si="2"/>
        <v>0</v>
      </c>
      <c r="AQ50" s="56" t="str">
        <f>IF(AP50&gt;=(X4*AP9),"Y","N")</f>
        <v>N</v>
      </c>
      <c r="AR50" s="55"/>
      <c r="AS50" s="55"/>
      <c r="AT50" s="55"/>
      <c r="AU50" s="55"/>
      <c r="AV50" s="55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>
        <f t="shared" si="3"/>
        <v>0</v>
      </c>
      <c r="BK50" s="56" t="str">
        <f>IF(BJ50&gt;=(AR4*BJ9),"Y","N")</f>
        <v>N</v>
      </c>
    </row>
    <row r="51" spans="1:63" ht="13.5" customHeight="1">
      <c r="A51" s="46">
        <v>39</v>
      </c>
      <c r="B51" s="46" t="s">
        <v>135</v>
      </c>
      <c r="C51" s="46" t="s">
        <v>136</v>
      </c>
      <c r="D51" s="55"/>
      <c r="E51" s="55"/>
      <c r="F51" s="55">
        <v>1</v>
      </c>
      <c r="G51" s="55"/>
      <c r="H51" s="55">
        <v>1</v>
      </c>
      <c r="I51" s="46"/>
      <c r="J51" s="46"/>
      <c r="K51" s="46"/>
      <c r="L51" s="46"/>
      <c r="M51" s="46">
        <v>19</v>
      </c>
      <c r="N51" s="46"/>
      <c r="O51" s="46"/>
      <c r="P51" s="46"/>
      <c r="Q51" s="46"/>
      <c r="R51" s="46"/>
      <c r="S51" s="46">
        <f t="shared" ref="S51:T51" ca="1" si="41">RANDBETWEEN(0,10)</f>
        <v>1</v>
      </c>
      <c r="T51" s="46">
        <f t="shared" ca="1" si="41"/>
        <v>1</v>
      </c>
      <c r="U51" s="46"/>
      <c r="V51" s="46">
        <f t="shared" ca="1" si="1"/>
        <v>23</v>
      </c>
      <c r="W51" s="56" t="str">
        <f ca="1">IF(V51&gt;=(D4*V9),"Y","N")</f>
        <v>Y</v>
      </c>
      <c r="X51" s="55"/>
      <c r="Y51" s="55"/>
      <c r="Z51" s="55"/>
      <c r="AA51" s="55"/>
      <c r="AB51" s="5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>
        <f t="shared" si="2"/>
        <v>0</v>
      </c>
      <c r="AQ51" s="56" t="str">
        <f>IF(AP51&gt;=(X4*AP9),"Y","N")</f>
        <v>N</v>
      </c>
      <c r="AR51" s="55"/>
      <c r="AS51" s="55"/>
      <c r="AT51" s="55"/>
      <c r="AU51" s="55"/>
      <c r="AV51" s="55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>
        <f t="shared" si="3"/>
        <v>0</v>
      </c>
      <c r="BK51" s="56" t="str">
        <f>IF(BJ51&gt;=(AR4*BJ9),"Y","N")</f>
        <v>N</v>
      </c>
    </row>
    <row r="52" spans="1:63" ht="13.5" customHeight="1">
      <c r="A52" s="46">
        <v>40</v>
      </c>
      <c r="B52" s="46" t="s">
        <v>137</v>
      </c>
      <c r="C52" s="46" t="s">
        <v>138</v>
      </c>
      <c r="D52" s="55"/>
      <c r="E52" s="55"/>
      <c r="F52" s="55">
        <v>6</v>
      </c>
      <c r="G52" s="55"/>
      <c r="H52" s="55">
        <v>7</v>
      </c>
      <c r="I52" s="46"/>
      <c r="J52" s="46"/>
      <c r="K52" s="46"/>
      <c r="L52" s="46"/>
      <c r="M52" s="46">
        <v>17.25</v>
      </c>
      <c r="N52" s="46"/>
      <c r="O52" s="46"/>
      <c r="P52" s="46"/>
      <c r="Q52" s="46"/>
      <c r="R52" s="46"/>
      <c r="S52" s="46">
        <f t="shared" ref="S52:T52" ca="1" si="42">RANDBETWEEN(0,10)</f>
        <v>4</v>
      </c>
      <c r="T52" s="46">
        <f t="shared" ca="1" si="42"/>
        <v>4</v>
      </c>
      <c r="U52" s="46"/>
      <c r="V52" s="46">
        <f t="shared" ca="1" si="1"/>
        <v>38.25</v>
      </c>
      <c r="W52" s="56" t="str">
        <f ca="1">IF(V52&gt;=(D4*V9),"Y","N")</f>
        <v>Y</v>
      </c>
      <c r="X52" s="55"/>
      <c r="Y52" s="55"/>
      <c r="Z52" s="55"/>
      <c r="AA52" s="55"/>
      <c r="AB52" s="5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>
        <f t="shared" si="2"/>
        <v>0</v>
      </c>
      <c r="AQ52" s="56" t="str">
        <f>IF(AP52&gt;=(X4*AP9),"Y","N")</f>
        <v>N</v>
      </c>
      <c r="AR52" s="55"/>
      <c r="AS52" s="55"/>
      <c r="AT52" s="55"/>
      <c r="AU52" s="55"/>
      <c r="AV52" s="55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>
        <f t="shared" si="3"/>
        <v>0</v>
      </c>
      <c r="BK52" s="56" t="str">
        <f>IF(BJ52&gt;=(AR4*BJ9),"Y","N")</f>
        <v>N</v>
      </c>
    </row>
    <row r="53" spans="1:63" ht="13.5" customHeight="1">
      <c r="A53" s="46">
        <v>41</v>
      </c>
      <c r="B53" s="46" t="s">
        <v>139</v>
      </c>
      <c r="C53" s="46" t="s">
        <v>140</v>
      </c>
      <c r="D53" s="55"/>
      <c r="E53" s="55"/>
      <c r="F53" s="55">
        <v>3</v>
      </c>
      <c r="G53" s="55"/>
      <c r="H53" s="55">
        <v>8</v>
      </c>
      <c r="I53" s="46"/>
      <c r="J53" s="46"/>
      <c r="K53" s="46"/>
      <c r="L53" s="46"/>
      <c r="M53" s="46">
        <v>18</v>
      </c>
      <c r="N53" s="46"/>
      <c r="O53" s="46"/>
      <c r="P53" s="46"/>
      <c r="Q53" s="46"/>
      <c r="R53" s="46"/>
      <c r="S53" s="46">
        <f t="shared" ref="S53:T53" ca="1" si="43">RANDBETWEEN(0,10)</f>
        <v>7</v>
      </c>
      <c r="T53" s="46">
        <f t="shared" ca="1" si="43"/>
        <v>10</v>
      </c>
      <c r="U53" s="46"/>
      <c r="V53" s="46">
        <f t="shared" ca="1" si="1"/>
        <v>46</v>
      </c>
      <c r="W53" s="56" t="str">
        <f ca="1">IF(V53&gt;=(D4*V9),"Y","N")</f>
        <v>Y</v>
      </c>
      <c r="X53" s="55"/>
      <c r="Y53" s="55"/>
      <c r="Z53" s="55"/>
      <c r="AA53" s="55"/>
      <c r="AB53" s="5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>
        <f t="shared" si="2"/>
        <v>0</v>
      </c>
      <c r="AQ53" s="56" t="str">
        <f>IF(AP53&gt;=(X4*AP9),"Y","N")</f>
        <v>N</v>
      </c>
      <c r="AR53" s="55"/>
      <c r="AS53" s="55"/>
      <c r="AT53" s="55"/>
      <c r="AU53" s="55"/>
      <c r="AV53" s="55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>
        <f t="shared" si="3"/>
        <v>0</v>
      </c>
      <c r="BK53" s="56" t="str">
        <f>IF(BJ53&gt;=(AR4*BJ9),"Y","N")</f>
        <v>N</v>
      </c>
    </row>
    <row r="54" spans="1:63" ht="13.5" customHeight="1">
      <c r="A54" s="46">
        <v>42</v>
      </c>
      <c r="B54" s="46" t="s">
        <v>141</v>
      </c>
      <c r="C54" s="46" t="s">
        <v>142</v>
      </c>
      <c r="D54" s="55"/>
      <c r="E54" s="55"/>
      <c r="F54" s="55">
        <v>7</v>
      </c>
      <c r="G54" s="55"/>
      <c r="H54" s="55">
        <v>7</v>
      </c>
      <c r="I54" s="46"/>
      <c r="J54" s="46"/>
      <c r="K54" s="46"/>
      <c r="L54" s="46"/>
      <c r="M54" s="46">
        <v>18</v>
      </c>
      <c r="N54" s="46"/>
      <c r="O54" s="46"/>
      <c r="P54" s="46"/>
      <c r="Q54" s="46"/>
      <c r="R54" s="46"/>
      <c r="S54" s="46">
        <f t="shared" ref="S54:T54" ca="1" si="44">RANDBETWEEN(0,10)</f>
        <v>2</v>
      </c>
      <c r="T54" s="46">
        <f t="shared" ca="1" si="44"/>
        <v>8</v>
      </c>
      <c r="U54" s="46"/>
      <c r="V54" s="46">
        <f t="shared" ca="1" si="1"/>
        <v>42</v>
      </c>
      <c r="W54" s="56" t="str">
        <f ca="1">IF(V54&gt;=(D4*V9),"Y","N")</f>
        <v>Y</v>
      </c>
      <c r="X54" s="55"/>
      <c r="Y54" s="55"/>
      <c r="Z54" s="55"/>
      <c r="AA54" s="55"/>
      <c r="AB54" s="5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>
        <f t="shared" si="2"/>
        <v>0</v>
      </c>
      <c r="AQ54" s="56" t="str">
        <f>IF(AP54&gt;=(X4*AP9),"Y","N")</f>
        <v>N</v>
      </c>
      <c r="AR54" s="55"/>
      <c r="AS54" s="55"/>
      <c r="AT54" s="55"/>
      <c r="AU54" s="55"/>
      <c r="AV54" s="55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>
        <f t="shared" si="3"/>
        <v>0</v>
      </c>
      <c r="BK54" s="56" t="str">
        <f>IF(BJ54&gt;=(AR4*BJ9),"Y","N")</f>
        <v>N</v>
      </c>
    </row>
    <row r="55" spans="1:63" ht="13.5" customHeight="1">
      <c r="A55" s="46">
        <v>43</v>
      </c>
      <c r="B55" s="46" t="s">
        <v>143</v>
      </c>
      <c r="C55" s="46" t="s">
        <v>144</v>
      </c>
      <c r="D55" s="55"/>
      <c r="E55" s="55"/>
      <c r="F55" s="55">
        <v>8</v>
      </c>
      <c r="G55" s="55"/>
      <c r="H55" s="55">
        <v>5</v>
      </c>
      <c r="I55" s="46"/>
      <c r="J55" s="46"/>
      <c r="K55" s="46"/>
      <c r="L55" s="46"/>
      <c r="M55" s="46">
        <v>11.75</v>
      </c>
      <c r="N55" s="46"/>
      <c r="O55" s="46"/>
      <c r="P55" s="46"/>
      <c r="Q55" s="46"/>
      <c r="R55" s="46"/>
      <c r="S55" s="46">
        <f t="shared" ref="S55:T55" ca="1" si="45">RANDBETWEEN(0,10)</f>
        <v>7</v>
      </c>
      <c r="T55" s="46">
        <f t="shared" ca="1" si="45"/>
        <v>3</v>
      </c>
      <c r="U55" s="46"/>
      <c r="V55" s="46">
        <f t="shared" ca="1" si="1"/>
        <v>34.75</v>
      </c>
      <c r="W55" s="56" t="str">
        <f ca="1">IF(V55&gt;=(D4*V9),"Y","N")</f>
        <v>Y</v>
      </c>
      <c r="X55" s="55"/>
      <c r="Y55" s="55"/>
      <c r="Z55" s="55"/>
      <c r="AA55" s="55"/>
      <c r="AB55" s="5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>
        <f t="shared" si="2"/>
        <v>0</v>
      </c>
      <c r="AQ55" s="56" t="str">
        <f>IF(AP55&gt;=(X4*AP9),"Y","N")</f>
        <v>N</v>
      </c>
      <c r="AR55" s="55"/>
      <c r="AS55" s="55"/>
      <c r="AT55" s="55"/>
      <c r="AU55" s="55"/>
      <c r="AV55" s="55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>
        <f t="shared" si="3"/>
        <v>0</v>
      </c>
      <c r="BK55" s="56" t="str">
        <f>IF(BJ55&gt;=(AR4*BJ9),"Y","N")</f>
        <v>N</v>
      </c>
    </row>
    <row r="56" spans="1:63" ht="13.5" customHeight="1">
      <c r="A56" s="46">
        <v>44</v>
      </c>
      <c r="B56" s="46" t="s">
        <v>145</v>
      </c>
      <c r="C56" s="46" t="s">
        <v>146</v>
      </c>
      <c r="D56" s="55"/>
      <c r="E56" s="55"/>
      <c r="F56" s="55">
        <v>7</v>
      </c>
      <c r="G56" s="55"/>
      <c r="H56" s="55">
        <v>5</v>
      </c>
      <c r="I56" s="46"/>
      <c r="J56" s="46"/>
      <c r="K56" s="46"/>
      <c r="L56" s="46"/>
      <c r="M56" s="46">
        <v>19.5</v>
      </c>
      <c r="N56" s="46"/>
      <c r="O56" s="46"/>
      <c r="P56" s="46"/>
      <c r="Q56" s="46"/>
      <c r="R56" s="46"/>
      <c r="S56" s="46">
        <f t="shared" ref="S56:T56" ca="1" si="46">RANDBETWEEN(0,10)</f>
        <v>1</v>
      </c>
      <c r="T56" s="46">
        <f t="shared" ca="1" si="46"/>
        <v>2</v>
      </c>
      <c r="U56" s="46"/>
      <c r="V56" s="46">
        <f t="shared" ca="1" si="1"/>
        <v>34.5</v>
      </c>
      <c r="W56" s="56" t="str">
        <f ca="1">IF(V56&gt;=(D4*V9),"Y","N")</f>
        <v>Y</v>
      </c>
      <c r="X56" s="55"/>
      <c r="Y56" s="55"/>
      <c r="Z56" s="55"/>
      <c r="AA56" s="55"/>
      <c r="AB56" s="5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>
        <f t="shared" si="2"/>
        <v>0</v>
      </c>
      <c r="AQ56" s="56" t="str">
        <f>IF(AP56&gt;=(X4*AP9),"Y","N")</f>
        <v>N</v>
      </c>
      <c r="AR56" s="55"/>
      <c r="AS56" s="55"/>
      <c r="AT56" s="55"/>
      <c r="AU56" s="55"/>
      <c r="AV56" s="55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>
        <f t="shared" si="3"/>
        <v>0</v>
      </c>
      <c r="BK56" s="56" t="str">
        <f>IF(BJ56&gt;=(AR4*BJ9),"Y","N")</f>
        <v>N</v>
      </c>
    </row>
    <row r="57" spans="1:63" ht="13.5" customHeight="1">
      <c r="A57" s="46">
        <v>45</v>
      </c>
      <c r="B57" s="46" t="s">
        <v>147</v>
      </c>
      <c r="C57" s="46" t="s">
        <v>148</v>
      </c>
      <c r="D57" s="55"/>
      <c r="E57" s="55"/>
      <c r="F57" s="55">
        <v>12</v>
      </c>
      <c r="G57" s="55"/>
      <c r="H57" s="55">
        <v>7</v>
      </c>
      <c r="I57" s="46"/>
      <c r="J57" s="46"/>
      <c r="K57" s="46"/>
      <c r="L57" s="46"/>
      <c r="M57" s="46">
        <v>15</v>
      </c>
      <c r="N57" s="46"/>
      <c r="O57" s="46"/>
      <c r="P57" s="46"/>
      <c r="Q57" s="46"/>
      <c r="R57" s="46"/>
      <c r="S57" s="46">
        <f t="shared" ref="S57:T57" ca="1" si="47">RANDBETWEEN(0,10)</f>
        <v>1</v>
      </c>
      <c r="T57" s="46">
        <f t="shared" ca="1" si="47"/>
        <v>9</v>
      </c>
      <c r="U57" s="46"/>
      <c r="V57" s="46">
        <f t="shared" ca="1" si="1"/>
        <v>44</v>
      </c>
      <c r="W57" s="56" t="str">
        <f ca="1">IF(V57&gt;=(D8*V13),"Y","N")</f>
        <v>Y</v>
      </c>
      <c r="X57" s="55"/>
      <c r="Y57" s="55"/>
      <c r="Z57" s="55"/>
      <c r="AA57" s="55"/>
      <c r="AB57" s="5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>
        <f t="shared" si="2"/>
        <v>0</v>
      </c>
      <c r="AQ57" s="56" t="str">
        <f>IF(AP57&gt;=(X8*AP13),"Y","N")</f>
        <v>Y</v>
      </c>
      <c r="AR57" s="55"/>
      <c r="AS57" s="55"/>
      <c r="AT57" s="55"/>
      <c r="AU57" s="55"/>
      <c r="AV57" s="55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57"/>
      <c r="BH57" s="46"/>
      <c r="BI57" s="46"/>
      <c r="BJ57" s="46">
        <f t="shared" si="3"/>
        <v>0</v>
      </c>
      <c r="BK57" s="56" t="str">
        <f>IF(BJ57&gt;=(AR8*BJ13),"Y","N")</f>
        <v>Y</v>
      </c>
    </row>
    <row r="58" spans="1:63" ht="38.25" customHeight="1">
      <c r="A58" s="46"/>
      <c r="B58" s="46"/>
      <c r="C58" s="46"/>
      <c r="D58" s="55"/>
      <c r="E58" s="55"/>
      <c r="F58" s="55"/>
      <c r="G58" s="55"/>
      <c r="H58" s="55"/>
      <c r="I58" s="46"/>
      <c r="J58" s="46"/>
      <c r="K58" s="46"/>
      <c r="L58" s="46"/>
      <c r="M58" s="46"/>
      <c r="N58" s="58"/>
      <c r="O58" s="58"/>
      <c r="P58" s="58"/>
      <c r="Q58" s="40"/>
      <c r="R58" s="40"/>
      <c r="S58" s="128" t="s">
        <v>149</v>
      </c>
      <c r="T58" s="59"/>
      <c r="U58" s="59"/>
      <c r="V58" s="60" t="s">
        <v>150</v>
      </c>
      <c r="W58" s="61">
        <f ca="1">COUNTIF(W13:W57,"Y")</f>
        <v>45</v>
      </c>
      <c r="X58" s="55"/>
      <c r="Y58" s="55"/>
      <c r="Z58" s="55"/>
      <c r="AA58" s="55"/>
      <c r="AB58" s="55"/>
      <c r="AC58" s="46"/>
      <c r="AD58" s="46"/>
      <c r="AE58" s="46"/>
      <c r="AF58" s="46"/>
      <c r="AG58" s="46"/>
      <c r="AH58" s="58"/>
      <c r="AI58" s="58"/>
      <c r="AJ58" s="58"/>
      <c r="AK58" s="40"/>
      <c r="AL58" s="40"/>
      <c r="AM58" s="128" t="s">
        <v>149</v>
      </c>
      <c r="AN58" s="59"/>
      <c r="AO58" s="59"/>
      <c r="AP58" s="60" t="s">
        <v>151</v>
      </c>
      <c r="AQ58" s="61">
        <f>COUNTIF(AQ13:AQ57,"Y")</f>
        <v>1</v>
      </c>
      <c r="AR58" s="55"/>
      <c r="AS58" s="55"/>
      <c r="AT58" s="55"/>
      <c r="AU58" s="55"/>
      <c r="AV58" s="55"/>
      <c r="AW58" s="46"/>
      <c r="AX58" s="46"/>
      <c r="AY58" s="46"/>
      <c r="AZ58" s="46"/>
      <c r="BA58" s="46"/>
      <c r="BB58" s="58"/>
      <c r="BC58" s="58"/>
      <c r="BD58" s="58"/>
      <c r="BE58" s="40"/>
      <c r="BF58" s="40"/>
      <c r="BG58" s="128" t="s">
        <v>149</v>
      </c>
      <c r="BH58" s="59"/>
      <c r="BI58" s="59"/>
      <c r="BJ58" s="60" t="s">
        <v>150</v>
      </c>
      <c r="BK58" s="61">
        <f>COUNTIF(BK13:BK57,"Y")</f>
        <v>1</v>
      </c>
    </row>
    <row r="59" spans="1:63" ht="13.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58"/>
      <c r="O59" s="58"/>
      <c r="P59" s="58"/>
      <c r="Q59" s="40"/>
      <c r="R59" s="40"/>
      <c r="S59" s="122"/>
      <c r="T59" s="62"/>
      <c r="U59" s="62"/>
      <c r="V59" s="63" t="s">
        <v>152</v>
      </c>
      <c r="W59" s="64">
        <f ca="1">ROUND(W58/ROWS(W13:W57)*100,2)</f>
        <v>100</v>
      </c>
      <c r="X59" s="55"/>
      <c r="Y59" s="55"/>
      <c r="Z59" s="55"/>
      <c r="AA59" s="55"/>
      <c r="AB59" s="55"/>
      <c r="AC59" s="46"/>
      <c r="AD59" s="46"/>
      <c r="AE59" s="46"/>
      <c r="AF59" s="46"/>
      <c r="AG59" s="46"/>
      <c r="AH59" s="58"/>
      <c r="AI59" s="58"/>
      <c r="AJ59" s="58"/>
      <c r="AK59" s="40"/>
      <c r="AL59" s="40"/>
      <c r="AM59" s="122"/>
      <c r="AN59" s="62"/>
      <c r="AO59" s="62"/>
      <c r="AP59" s="63" t="s">
        <v>152</v>
      </c>
      <c r="AQ59" s="64">
        <f>ROUND(AQ58/ROWS(AQ13:AQ57)*100,2)</f>
        <v>2.2200000000000002</v>
      </c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58"/>
      <c r="BC59" s="58"/>
      <c r="BD59" s="58"/>
      <c r="BE59" s="40"/>
      <c r="BF59" s="40"/>
      <c r="BG59" s="122"/>
      <c r="BH59" s="62"/>
      <c r="BI59" s="62"/>
      <c r="BJ59" s="63" t="s">
        <v>152</v>
      </c>
      <c r="BK59" s="64">
        <f>ROUND(BK58/ROWS(BK13:BK57)*100,2)</f>
        <v>2.2200000000000002</v>
      </c>
    </row>
    <row r="60" spans="1:63" ht="25.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22"/>
      <c r="T60" s="62"/>
      <c r="U60" s="62"/>
      <c r="V60" s="65" t="s">
        <v>153</v>
      </c>
      <c r="W60" s="52">
        <f ca="1">COUNTIF(W13:W57,"N")</f>
        <v>0</v>
      </c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122"/>
      <c r="AN60" s="62"/>
      <c r="AO60" s="62"/>
      <c r="AP60" s="65" t="s">
        <v>154</v>
      </c>
      <c r="AQ60" s="52">
        <f>COUNTIF(AQ13:AQ57,"N")</f>
        <v>44</v>
      </c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122"/>
      <c r="BH60" s="62"/>
      <c r="BI60" s="62"/>
      <c r="BJ60" s="65" t="s">
        <v>153</v>
      </c>
      <c r="BK60" s="52">
        <f>COUNTIF(BK13:BK57,"N")</f>
        <v>44</v>
      </c>
    </row>
    <row r="61" spans="1:63" ht="13.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123"/>
      <c r="T61" s="66"/>
      <c r="U61" s="66"/>
      <c r="V61" s="67" t="s">
        <v>152</v>
      </c>
      <c r="W61" s="68">
        <f ca="1">ROUND(W60/ROWS(W13:W57)*100,2)</f>
        <v>0</v>
      </c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123"/>
      <c r="AN61" s="66"/>
      <c r="AO61" s="66"/>
      <c r="AP61" s="67" t="s">
        <v>152</v>
      </c>
      <c r="AQ61" s="68">
        <f>ROUND(AQ60/ROWS(AQ13:AQ57)*100,2)</f>
        <v>97.78</v>
      </c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123"/>
      <c r="BH61" s="66"/>
      <c r="BI61" s="66"/>
      <c r="BJ61" s="67" t="s">
        <v>152</v>
      </c>
      <c r="BK61" s="68">
        <f>ROUND(BK60/ROWS(BK13:BK57)*100,2)</f>
        <v>97.78</v>
      </c>
    </row>
    <row r="62" spans="1:63" ht="13.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</row>
    <row r="63" spans="1:63" ht="13.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</row>
    <row r="64" spans="1:63" ht="13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</row>
    <row r="65" spans="1:63" ht="13.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</row>
    <row r="66" spans="1:63" ht="13.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</row>
    <row r="67" spans="1:63" ht="13.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</row>
    <row r="68" spans="1:63" ht="13.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</row>
    <row r="69" spans="1:63" ht="13.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</row>
    <row r="70" spans="1:63" ht="13.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</row>
    <row r="71" spans="1:63" ht="13.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</row>
    <row r="72" spans="1:63" ht="13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</row>
    <row r="73" spans="1:63" ht="13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</row>
    <row r="74" spans="1:63" ht="13.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</row>
    <row r="75" spans="1:63" ht="13.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</row>
    <row r="76" spans="1:63" ht="13.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</row>
    <row r="77" spans="1:63" ht="13.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</row>
    <row r="78" spans="1:63" ht="13.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</row>
    <row r="79" spans="1:63" ht="13.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</row>
    <row r="80" spans="1:63" ht="13.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</row>
    <row r="81" spans="1:63" ht="13.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</row>
    <row r="82" spans="1:63" ht="13.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</row>
    <row r="83" spans="1:63" ht="13.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</row>
    <row r="84" spans="1:63" ht="13.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</row>
    <row r="85" spans="1:63" ht="13.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</row>
    <row r="86" spans="1:63" ht="13.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</row>
    <row r="87" spans="1:63" ht="13.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</row>
    <row r="88" spans="1:63" ht="13.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</row>
    <row r="89" spans="1:63" ht="13.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</row>
    <row r="90" spans="1:63" ht="13.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</row>
    <row r="91" spans="1:63" ht="13.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</row>
    <row r="92" spans="1:63" ht="13.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</row>
    <row r="93" spans="1:63" ht="13.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</row>
    <row r="94" spans="1:63" ht="13.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</row>
    <row r="95" spans="1:63" ht="13.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</row>
    <row r="96" spans="1:63" ht="13.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</row>
    <row r="97" spans="1:63" ht="13.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</row>
    <row r="98" spans="1:63" ht="13.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</row>
    <row r="99" spans="1:63" ht="13.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</row>
    <row r="100" spans="1:63" ht="13.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</row>
    <row r="101" spans="1:63" ht="13.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</row>
    <row r="102" spans="1:63" ht="13.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</row>
    <row r="103" spans="1:63" ht="13.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</row>
    <row r="104" spans="1:63" ht="13.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</row>
    <row r="105" spans="1:63" ht="13.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</row>
    <row r="106" spans="1:63" ht="13.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</row>
    <row r="107" spans="1:63" ht="13.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</row>
    <row r="108" spans="1:63" ht="13.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</row>
    <row r="109" spans="1:63" ht="13.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</row>
    <row r="110" spans="1:63" ht="13.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</row>
    <row r="111" spans="1:63" ht="13.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</row>
    <row r="112" spans="1:63" ht="13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</row>
    <row r="113" spans="1:63" ht="13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</row>
    <row r="114" spans="1:63" ht="13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</row>
    <row r="115" spans="1:63" ht="13.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</row>
    <row r="116" spans="1:63" ht="13.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</row>
    <row r="117" spans="1:63" ht="13.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</row>
    <row r="118" spans="1:63" ht="13.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</row>
    <row r="119" spans="1:63" ht="13.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</row>
    <row r="120" spans="1:63" ht="13.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</row>
    <row r="121" spans="1:63" ht="13.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</row>
    <row r="122" spans="1:63" ht="13.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</row>
    <row r="123" spans="1:63" ht="13.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</row>
    <row r="124" spans="1:63" ht="13.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</row>
    <row r="125" spans="1:63" ht="13.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</row>
    <row r="126" spans="1:63" ht="13.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</row>
    <row r="127" spans="1:63" ht="13.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</row>
    <row r="128" spans="1:63" ht="13.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</row>
    <row r="129" spans="1:63" ht="13.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</row>
    <row r="130" spans="1:63" ht="13.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</row>
    <row r="131" spans="1:63" ht="13.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</row>
    <row r="132" spans="1:63" ht="13.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</row>
    <row r="133" spans="1:63" ht="13.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</row>
    <row r="134" spans="1:63" ht="13.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</row>
    <row r="135" spans="1:63" ht="13.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</row>
    <row r="136" spans="1:63" ht="13.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</row>
    <row r="137" spans="1:63" ht="13.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</row>
    <row r="138" spans="1:63" ht="13.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</row>
    <row r="139" spans="1:63" ht="13.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</row>
    <row r="140" spans="1:63" ht="13.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</row>
    <row r="141" spans="1:63" ht="13.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</row>
    <row r="142" spans="1:63" ht="13.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</row>
    <row r="143" spans="1:63" ht="13.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</row>
    <row r="144" spans="1:63" ht="13.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</row>
    <row r="145" spans="1:63" ht="13.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</row>
    <row r="146" spans="1:63" ht="13.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</row>
    <row r="147" spans="1:63" ht="13.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</row>
    <row r="148" spans="1:63" ht="13.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</row>
    <row r="149" spans="1:63" ht="13.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</row>
    <row r="150" spans="1:63" ht="13.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</row>
    <row r="151" spans="1:63" ht="13.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</row>
    <row r="152" spans="1:63" ht="13.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</row>
    <row r="153" spans="1:63" ht="13.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</row>
    <row r="154" spans="1:63" ht="13.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</row>
    <row r="155" spans="1:63" ht="13.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</row>
    <row r="156" spans="1:63" ht="13.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</row>
    <row r="157" spans="1:63" ht="13.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</row>
    <row r="158" spans="1:63" ht="13.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</row>
    <row r="159" spans="1:63" ht="13.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</row>
    <row r="160" spans="1:63" ht="13.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</row>
    <row r="161" spans="1:63" ht="13.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</row>
    <row r="162" spans="1:63" ht="13.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</row>
    <row r="163" spans="1:63" ht="13.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</row>
    <row r="164" spans="1:63" ht="13.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</row>
    <row r="165" spans="1:63" ht="13.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</row>
    <row r="166" spans="1:63" ht="13.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</row>
    <row r="167" spans="1:63" ht="13.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</row>
    <row r="168" spans="1:63" ht="13.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</row>
    <row r="169" spans="1:63" ht="13.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</row>
    <row r="170" spans="1:63" ht="13.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</row>
    <row r="171" spans="1:63" ht="13.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</row>
    <row r="172" spans="1:63" ht="13.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</row>
    <row r="173" spans="1:63" ht="13.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</row>
    <row r="174" spans="1:63" ht="13.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</row>
    <row r="175" spans="1:63" ht="13.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</row>
    <row r="176" spans="1:63" ht="13.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</row>
    <row r="177" spans="1:63" ht="13.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</row>
    <row r="178" spans="1:63" ht="13.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</row>
    <row r="179" spans="1:63" ht="13.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</row>
    <row r="180" spans="1:63" ht="13.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</row>
    <row r="181" spans="1:63" ht="13.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</row>
    <row r="182" spans="1:63" ht="13.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</row>
    <row r="183" spans="1:63" ht="13.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</row>
    <row r="184" spans="1:63" ht="13.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</row>
    <row r="185" spans="1:63" ht="13.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</row>
    <row r="186" spans="1:63" ht="13.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</row>
    <row r="187" spans="1:63" ht="13.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</row>
    <row r="188" spans="1:63" ht="13.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</row>
    <row r="189" spans="1:63" ht="13.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</row>
    <row r="190" spans="1:63" ht="13.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</row>
    <row r="191" spans="1:63" ht="13.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</row>
    <row r="192" spans="1:63" ht="13.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</row>
    <row r="193" spans="1:63" ht="13.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</row>
    <row r="194" spans="1:63" ht="13.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</row>
    <row r="195" spans="1:63" ht="13.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</row>
    <row r="196" spans="1:63" ht="13.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</row>
    <row r="197" spans="1:63" ht="13.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</row>
    <row r="198" spans="1:63" ht="13.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</row>
    <row r="199" spans="1:63" ht="13.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</row>
    <row r="200" spans="1:63" ht="13.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</row>
    <row r="201" spans="1:63" ht="13.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</row>
    <row r="202" spans="1:63" ht="13.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</row>
    <row r="203" spans="1:63" ht="13.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</row>
    <row r="204" spans="1:63" ht="13.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</row>
    <row r="205" spans="1:63" ht="13.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</row>
    <row r="206" spans="1:63" ht="13.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</row>
    <row r="207" spans="1:63" ht="13.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</row>
    <row r="208" spans="1:63" ht="13.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</row>
    <row r="209" spans="1:63" ht="13.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</row>
    <row r="210" spans="1:63" ht="13.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</row>
    <row r="211" spans="1:63" ht="13.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</row>
    <row r="212" spans="1:63" ht="13.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</row>
    <row r="213" spans="1:63" ht="13.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</row>
    <row r="214" spans="1:63" ht="13.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</row>
    <row r="215" spans="1:63" ht="13.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</row>
    <row r="216" spans="1:63" ht="13.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</row>
    <row r="217" spans="1:63" ht="13.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</row>
    <row r="218" spans="1:63" ht="13.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</row>
    <row r="219" spans="1:63" ht="13.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</row>
    <row r="220" spans="1:63" ht="13.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</row>
    <row r="221" spans="1:63" ht="13.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</row>
    <row r="222" spans="1:63" ht="13.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</row>
    <row r="223" spans="1:63" ht="13.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</row>
    <row r="224" spans="1:63" ht="13.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</row>
    <row r="225" spans="1:63" ht="13.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</row>
    <row r="226" spans="1:63" ht="13.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</row>
    <row r="227" spans="1:63" ht="13.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</row>
    <row r="228" spans="1:63" ht="13.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</row>
    <row r="229" spans="1:63" ht="13.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</row>
    <row r="230" spans="1:63" ht="13.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</row>
    <row r="231" spans="1:63" ht="13.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</row>
    <row r="232" spans="1:63" ht="13.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</row>
    <row r="233" spans="1:63" ht="13.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</row>
    <row r="234" spans="1:63" ht="13.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</row>
    <row r="235" spans="1:63" ht="13.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</row>
    <row r="236" spans="1:63" ht="13.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</row>
    <row r="237" spans="1:63" ht="13.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</row>
    <row r="238" spans="1:63" ht="13.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</row>
    <row r="239" spans="1:63" ht="13.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</row>
    <row r="240" spans="1:63" ht="13.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</row>
    <row r="241" spans="1:63" ht="13.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</row>
    <row r="242" spans="1:63" ht="13.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</row>
    <row r="243" spans="1:63" ht="13.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</row>
    <row r="244" spans="1:63" ht="13.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</row>
    <row r="245" spans="1:63" ht="13.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</row>
    <row r="246" spans="1:63" ht="13.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</row>
    <row r="247" spans="1:63" ht="13.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</row>
    <row r="248" spans="1:63" ht="13.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</row>
    <row r="249" spans="1:63" ht="13.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</row>
    <row r="250" spans="1:63" ht="13.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</row>
    <row r="251" spans="1:63" ht="13.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</row>
    <row r="252" spans="1:63" ht="13.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</row>
    <row r="253" spans="1:63" ht="13.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</row>
    <row r="254" spans="1:63" ht="13.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</row>
    <row r="255" spans="1:63" ht="13.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</row>
    <row r="256" spans="1:63" ht="13.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</row>
    <row r="257" spans="1:63" ht="13.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</row>
    <row r="258" spans="1:63" ht="13.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</row>
    <row r="259" spans="1:63" ht="13.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</row>
    <row r="260" spans="1:63" ht="13.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</row>
    <row r="261" spans="1:63" ht="13.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</row>
    <row r="262" spans="1:63" ht="13.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</row>
    <row r="263" spans="1:63" ht="13.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</row>
    <row r="264" spans="1:63" ht="13.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</row>
    <row r="265" spans="1:63" ht="13.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</row>
    <row r="266" spans="1:63" ht="13.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</row>
    <row r="267" spans="1:63" ht="13.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</row>
    <row r="268" spans="1:63" ht="13.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</row>
    <row r="269" spans="1:63" ht="13.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</row>
    <row r="270" spans="1:63" ht="13.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</row>
    <row r="271" spans="1:63" ht="13.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</row>
    <row r="272" spans="1:63" ht="13.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</row>
    <row r="273" spans="1:63" ht="13.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</row>
    <row r="274" spans="1:63" ht="13.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</row>
    <row r="275" spans="1:63" ht="13.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</row>
    <row r="276" spans="1:63" ht="13.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</row>
    <row r="277" spans="1:63" ht="13.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</row>
    <row r="278" spans="1:63" ht="13.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</row>
    <row r="279" spans="1:63" ht="13.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</row>
    <row r="280" spans="1:63" ht="13.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</row>
    <row r="281" spans="1:63" ht="13.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</row>
    <row r="282" spans="1:63" ht="13.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</row>
    <row r="283" spans="1:63" ht="13.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</row>
    <row r="284" spans="1:63" ht="13.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</row>
    <row r="285" spans="1:63" ht="13.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</row>
    <row r="286" spans="1:63" ht="13.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</row>
    <row r="287" spans="1:63" ht="13.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</row>
    <row r="288" spans="1:63" ht="13.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</row>
    <row r="289" spans="1:63" ht="13.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</row>
    <row r="290" spans="1:63" ht="13.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</row>
    <row r="291" spans="1:63" ht="13.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</row>
    <row r="292" spans="1:63" ht="13.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</row>
    <row r="293" spans="1:63" ht="13.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</row>
    <row r="294" spans="1:63" ht="13.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</row>
    <row r="295" spans="1:63" ht="13.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</row>
    <row r="296" spans="1:63" ht="13.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</row>
    <row r="297" spans="1:63" ht="13.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</row>
    <row r="298" spans="1:63" ht="13.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</row>
    <row r="299" spans="1:63" ht="13.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</row>
    <row r="300" spans="1:63" ht="13.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</row>
    <row r="301" spans="1:63" ht="13.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</row>
    <row r="302" spans="1:63" ht="13.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</row>
    <row r="303" spans="1:63" ht="13.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</row>
    <row r="304" spans="1:63" ht="13.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</row>
    <row r="305" spans="1:63" ht="13.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</row>
    <row r="306" spans="1:63" ht="13.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</row>
    <row r="307" spans="1:63" ht="13.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</row>
    <row r="308" spans="1:63" ht="13.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</row>
    <row r="309" spans="1:63" ht="13.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</row>
    <row r="310" spans="1:63" ht="13.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</row>
    <row r="311" spans="1:63" ht="13.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</row>
    <row r="312" spans="1:63" ht="13.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</row>
    <row r="313" spans="1:63" ht="13.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</row>
    <row r="314" spans="1:63" ht="13.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</row>
    <row r="315" spans="1:63" ht="13.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</row>
    <row r="316" spans="1:63" ht="13.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</row>
    <row r="317" spans="1:63" ht="13.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</row>
    <row r="318" spans="1:63" ht="13.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</row>
    <row r="319" spans="1:63" ht="13.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</row>
    <row r="320" spans="1:63" ht="13.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</row>
    <row r="321" spans="1:63" ht="13.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</row>
    <row r="322" spans="1:63" ht="13.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</row>
    <row r="323" spans="1:63" ht="13.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</row>
    <row r="324" spans="1:63" ht="13.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</row>
    <row r="325" spans="1:63" ht="13.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</row>
    <row r="326" spans="1:63" ht="13.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</row>
    <row r="327" spans="1:63" ht="13.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</row>
    <row r="328" spans="1:63" ht="13.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</row>
    <row r="329" spans="1:63" ht="13.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</row>
    <row r="330" spans="1:63" ht="13.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</row>
    <row r="331" spans="1:63" ht="13.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</row>
    <row r="332" spans="1:63" ht="13.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</row>
    <row r="333" spans="1:63" ht="13.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</row>
    <row r="334" spans="1:63" ht="13.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</row>
    <row r="335" spans="1:63" ht="13.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</row>
    <row r="336" spans="1:63" ht="13.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</row>
    <row r="337" spans="1:63" ht="13.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</row>
    <row r="338" spans="1:63" ht="13.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</row>
    <row r="339" spans="1:63" ht="13.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</row>
    <row r="340" spans="1:63" ht="13.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</row>
    <row r="341" spans="1:63" ht="13.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</row>
    <row r="342" spans="1:63" ht="13.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</row>
    <row r="343" spans="1:63" ht="13.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</row>
    <row r="344" spans="1:63" ht="13.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</row>
    <row r="345" spans="1:63" ht="13.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</row>
    <row r="346" spans="1:63" ht="13.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</row>
    <row r="347" spans="1:63" ht="13.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</row>
    <row r="348" spans="1:63" ht="13.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</row>
    <row r="349" spans="1:63" ht="13.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</row>
    <row r="350" spans="1:63" ht="13.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</row>
    <row r="351" spans="1:63" ht="13.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</row>
    <row r="352" spans="1:63" ht="13.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</row>
    <row r="353" spans="1:63" ht="13.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</row>
    <row r="354" spans="1:63" ht="13.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</row>
    <row r="355" spans="1:63" ht="13.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</row>
    <row r="356" spans="1:63" ht="13.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</row>
    <row r="357" spans="1:63" ht="13.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</row>
    <row r="358" spans="1:63" ht="13.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</row>
    <row r="359" spans="1:63" ht="13.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</row>
    <row r="360" spans="1:63" ht="13.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</row>
    <row r="361" spans="1:63" ht="13.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</row>
    <row r="362" spans="1:63" ht="13.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</row>
    <row r="363" spans="1:63" ht="13.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</row>
    <row r="364" spans="1:63" ht="13.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</row>
    <row r="365" spans="1:63" ht="13.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</row>
    <row r="366" spans="1:63" ht="13.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</row>
    <row r="367" spans="1:63" ht="13.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</row>
    <row r="368" spans="1:63" ht="13.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</row>
    <row r="369" spans="1:63" ht="13.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</row>
    <row r="370" spans="1:63" ht="13.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</row>
    <row r="371" spans="1:63" ht="13.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</row>
    <row r="372" spans="1:63" ht="13.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</row>
    <row r="373" spans="1:63" ht="13.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</row>
    <row r="374" spans="1:63" ht="13.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</row>
    <row r="375" spans="1:63" ht="13.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</row>
    <row r="376" spans="1:63" ht="13.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</row>
    <row r="377" spans="1:63" ht="13.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</row>
    <row r="378" spans="1:63" ht="13.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</row>
    <row r="379" spans="1:63" ht="13.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</row>
    <row r="380" spans="1:63" ht="13.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</row>
    <row r="381" spans="1:63" ht="13.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</row>
    <row r="382" spans="1:63" ht="13.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</row>
    <row r="383" spans="1:63" ht="13.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</row>
    <row r="384" spans="1:63" ht="13.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</row>
    <row r="385" spans="1:63" ht="13.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</row>
    <row r="386" spans="1:63" ht="13.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</row>
    <row r="387" spans="1:63" ht="13.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</row>
    <row r="388" spans="1:63" ht="13.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</row>
    <row r="389" spans="1:63" ht="13.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</row>
    <row r="390" spans="1:63" ht="13.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</row>
    <row r="391" spans="1:63" ht="13.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</row>
    <row r="392" spans="1:63" ht="13.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</row>
    <row r="393" spans="1:63" ht="13.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</row>
    <row r="394" spans="1:63" ht="13.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</row>
    <row r="395" spans="1:63" ht="13.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</row>
    <row r="396" spans="1:63" ht="13.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</row>
    <row r="397" spans="1:63" ht="13.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</row>
    <row r="398" spans="1:63" ht="13.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</row>
    <row r="399" spans="1:63" ht="13.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</row>
    <row r="400" spans="1:63" ht="13.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</row>
    <row r="401" spans="1:63" ht="13.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</row>
    <row r="402" spans="1:63" ht="13.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</row>
    <row r="403" spans="1:63" ht="13.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</row>
    <row r="404" spans="1:63" ht="13.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</row>
    <row r="405" spans="1:63" ht="13.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</row>
    <row r="406" spans="1:63" ht="13.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</row>
    <row r="407" spans="1:63" ht="13.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</row>
    <row r="408" spans="1:63" ht="13.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</row>
    <row r="409" spans="1:63" ht="13.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</row>
    <row r="410" spans="1:63" ht="13.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</row>
    <row r="411" spans="1:63" ht="13.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</row>
    <row r="412" spans="1:63" ht="13.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</row>
    <row r="413" spans="1:63" ht="13.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</row>
    <row r="414" spans="1:63" ht="13.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</row>
    <row r="415" spans="1:63" ht="13.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</row>
    <row r="416" spans="1:63" ht="13.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</row>
    <row r="417" spans="1:63" ht="13.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</row>
    <row r="418" spans="1:63" ht="13.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</row>
    <row r="419" spans="1:63" ht="13.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</row>
    <row r="420" spans="1:63" ht="13.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</row>
    <row r="421" spans="1:63" ht="13.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</row>
    <row r="422" spans="1:63" ht="13.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</row>
    <row r="423" spans="1:63" ht="13.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</row>
    <row r="424" spans="1:63" ht="13.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</row>
    <row r="425" spans="1:63" ht="13.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</row>
    <row r="426" spans="1:63" ht="13.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</row>
    <row r="427" spans="1:63" ht="13.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</row>
    <row r="428" spans="1:63" ht="13.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</row>
    <row r="429" spans="1:63" ht="13.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</row>
    <row r="430" spans="1:63" ht="13.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</row>
    <row r="431" spans="1:63" ht="13.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</row>
    <row r="432" spans="1:63" ht="13.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</row>
    <row r="433" spans="1:63" ht="13.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</row>
    <row r="434" spans="1:63" ht="13.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</row>
    <row r="435" spans="1:63" ht="13.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</row>
    <row r="436" spans="1:63" ht="13.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</row>
    <row r="437" spans="1:63" ht="13.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</row>
    <row r="438" spans="1:63" ht="13.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</row>
    <row r="439" spans="1:63" ht="13.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</row>
    <row r="440" spans="1:63" ht="13.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</row>
    <row r="441" spans="1:63" ht="13.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</row>
    <row r="442" spans="1:63" ht="13.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</row>
    <row r="443" spans="1:63" ht="13.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</row>
    <row r="444" spans="1:63" ht="13.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</row>
    <row r="445" spans="1:63" ht="13.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</row>
    <row r="446" spans="1:63" ht="13.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</row>
    <row r="447" spans="1:63" ht="13.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</row>
    <row r="448" spans="1:63" ht="13.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</row>
    <row r="449" spans="1:63" ht="13.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</row>
    <row r="450" spans="1:63" ht="13.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</row>
    <row r="451" spans="1:63" ht="13.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</row>
    <row r="452" spans="1:63" ht="13.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</row>
    <row r="453" spans="1:63" ht="13.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</row>
    <row r="454" spans="1:63" ht="13.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</row>
    <row r="455" spans="1:63" ht="13.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</row>
    <row r="456" spans="1:63" ht="13.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</row>
    <row r="457" spans="1:63" ht="13.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</row>
    <row r="458" spans="1:63" ht="13.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</row>
    <row r="459" spans="1:63" ht="13.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</row>
    <row r="460" spans="1:63" ht="13.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</row>
    <row r="461" spans="1:63" ht="13.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</row>
    <row r="462" spans="1:63" ht="13.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</row>
    <row r="463" spans="1:63" ht="13.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</row>
    <row r="464" spans="1:63" ht="13.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</row>
    <row r="465" spans="1:63" ht="13.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</row>
    <row r="466" spans="1:63" ht="13.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</row>
    <row r="467" spans="1:63" ht="13.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</row>
    <row r="468" spans="1:63" ht="13.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</row>
    <row r="469" spans="1:63" ht="13.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</row>
    <row r="470" spans="1:63" ht="13.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</row>
    <row r="471" spans="1:63" ht="13.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</row>
    <row r="472" spans="1:63" ht="13.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</row>
    <row r="473" spans="1:63" ht="13.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</row>
    <row r="474" spans="1:63" ht="13.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</row>
    <row r="475" spans="1:63" ht="13.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</row>
    <row r="476" spans="1:63" ht="13.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</row>
    <row r="477" spans="1:63" ht="13.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</row>
    <row r="478" spans="1:63" ht="13.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</row>
    <row r="479" spans="1:63" ht="13.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</row>
    <row r="480" spans="1:63" ht="13.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</row>
    <row r="481" spans="1:63" ht="13.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</row>
    <row r="482" spans="1:63" ht="13.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</row>
    <row r="483" spans="1:63" ht="13.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</row>
    <row r="484" spans="1:63" ht="13.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</row>
    <row r="485" spans="1:63" ht="13.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</row>
    <row r="486" spans="1:63" ht="13.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</row>
    <row r="487" spans="1:63" ht="13.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</row>
    <row r="488" spans="1:63" ht="13.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</row>
    <row r="489" spans="1:63" ht="13.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</row>
    <row r="490" spans="1:63" ht="13.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</row>
    <row r="491" spans="1:63" ht="13.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</row>
    <row r="492" spans="1:63" ht="13.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</row>
    <row r="493" spans="1:63" ht="13.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</row>
    <row r="494" spans="1:63" ht="13.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</row>
    <row r="495" spans="1:63" ht="13.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</row>
    <row r="496" spans="1:63" ht="13.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</row>
    <row r="497" spans="1:63" ht="13.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</row>
    <row r="498" spans="1:63" ht="13.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</row>
    <row r="499" spans="1:63" ht="13.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</row>
    <row r="500" spans="1:63" ht="13.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</row>
    <row r="501" spans="1:63" ht="13.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</row>
    <row r="502" spans="1:63" ht="13.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</row>
    <row r="503" spans="1:63" ht="13.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</row>
    <row r="504" spans="1:63" ht="13.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</row>
    <row r="505" spans="1:63" ht="13.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</row>
    <row r="506" spans="1:63" ht="13.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</row>
    <row r="507" spans="1:63" ht="13.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</row>
    <row r="508" spans="1:63" ht="13.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</row>
    <row r="509" spans="1:63" ht="13.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</row>
    <row r="510" spans="1:63" ht="13.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</row>
    <row r="511" spans="1:63" ht="13.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</row>
    <row r="512" spans="1:63" ht="13.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</row>
    <row r="513" spans="1:63" ht="13.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</row>
    <row r="514" spans="1:63" ht="13.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</row>
    <row r="515" spans="1:63" ht="13.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</row>
    <row r="516" spans="1:63" ht="13.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</row>
    <row r="517" spans="1:63" ht="13.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</row>
    <row r="518" spans="1:63" ht="13.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</row>
    <row r="519" spans="1:63" ht="13.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</row>
    <row r="520" spans="1:63" ht="13.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</row>
    <row r="521" spans="1:63" ht="13.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</row>
    <row r="522" spans="1:63" ht="13.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</row>
    <row r="523" spans="1:63" ht="13.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</row>
    <row r="524" spans="1:63" ht="13.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</row>
    <row r="525" spans="1:63" ht="13.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</row>
    <row r="526" spans="1:63" ht="13.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</row>
    <row r="527" spans="1:63" ht="13.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</row>
    <row r="528" spans="1:63" ht="13.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</row>
    <row r="529" spans="1:63" ht="13.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</row>
    <row r="530" spans="1:63" ht="13.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</row>
    <row r="531" spans="1:63" ht="13.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</row>
    <row r="532" spans="1:63" ht="13.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</row>
    <row r="533" spans="1:63" ht="13.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</row>
    <row r="534" spans="1:63" ht="13.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</row>
    <row r="535" spans="1:63" ht="13.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</row>
    <row r="536" spans="1:63" ht="13.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</row>
    <row r="537" spans="1:63" ht="13.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</row>
    <row r="538" spans="1:63" ht="13.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</row>
    <row r="539" spans="1:63" ht="13.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</row>
    <row r="540" spans="1:63" ht="13.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</row>
    <row r="541" spans="1:63" ht="13.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</row>
    <row r="542" spans="1:63" ht="13.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</row>
    <row r="543" spans="1:63" ht="13.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</row>
    <row r="544" spans="1:63" ht="13.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</row>
    <row r="545" spans="1:63" ht="13.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</row>
    <row r="546" spans="1:63" ht="13.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</row>
    <row r="547" spans="1:63" ht="13.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</row>
    <row r="548" spans="1:63" ht="13.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</row>
    <row r="549" spans="1:63" ht="13.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</row>
    <row r="550" spans="1:63" ht="13.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</row>
    <row r="551" spans="1:63" ht="13.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</row>
    <row r="552" spans="1:63" ht="13.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</row>
    <row r="553" spans="1:63" ht="13.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</row>
    <row r="554" spans="1:63" ht="13.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</row>
    <row r="555" spans="1:63" ht="13.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</row>
    <row r="556" spans="1:63" ht="13.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</row>
    <row r="557" spans="1:63" ht="13.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</row>
    <row r="558" spans="1:63" ht="13.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</row>
    <row r="559" spans="1:63" ht="13.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</row>
    <row r="560" spans="1:63" ht="13.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</row>
    <row r="561" spans="1:63" ht="13.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</row>
    <row r="562" spans="1:63" ht="13.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</row>
    <row r="563" spans="1:63" ht="13.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</row>
    <row r="564" spans="1:63" ht="13.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</row>
    <row r="565" spans="1:63" ht="13.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</row>
    <row r="566" spans="1:63" ht="13.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</row>
    <row r="567" spans="1:63" ht="13.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</row>
    <row r="568" spans="1:63" ht="13.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</row>
    <row r="569" spans="1:63" ht="13.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</row>
    <row r="570" spans="1:63" ht="13.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</row>
    <row r="571" spans="1:63" ht="13.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</row>
    <row r="572" spans="1:63" ht="13.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</row>
    <row r="573" spans="1:63" ht="13.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</row>
    <row r="574" spans="1:63" ht="13.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</row>
    <row r="575" spans="1:63" ht="13.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</row>
    <row r="576" spans="1:63" ht="13.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</row>
    <row r="577" spans="1:63" ht="13.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</row>
    <row r="578" spans="1:63" ht="13.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</row>
    <row r="579" spans="1:63" ht="13.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</row>
    <row r="580" spans="1:63" ht="13.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</row>
    <row r="581" spans="1:63" ht="13.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</row>
    <row r="582" spans="1:63" ht="13.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</row>
    <row r="583" spans="1:63" ht="13.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</row>
    <row r="584" spans="1:63" ht="13.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</row>
    <row r="585" spans="1:63" ht="13.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</row>
    <row r="586" spans="1:63" ht="13.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</row>
    <row r="587" spans="1:63" ht="13.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</row>
    <row r="588" spans="1:63" ht="13.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</row>
    <row r="589" spans="1:63" ht="13.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</row>
    <row r="590" spans="1:63" ht="13.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</row>
    <row r="591" spans="1:63" ht="13.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</row>
    <row r="592" spans="1:63" ht="13.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</row>
    <row r="593" spans="1:63" ht="13.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</row>
    <row r="594" spans="1:63" ht="13.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</row>
    <row r="595" spans="1:63" ht="13.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</row>
    <row r="596" spans="1:63" ht="13.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</row>
    <row r="597" spans="1:63" ht="13.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</row>
    <row r="598" spans="1:63" ht="13.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</row>
    <row r="599" spans="1:63" ht="13.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</row>
    <row r="600" spans="1:63" ht="13.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</row>
    <row r="601" spans="1:63" ht="13.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</row>
    <row r="602" spans="1:63" ht="13.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</row>
    <row r="603" spans="1:63" ht="13.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</row>
    <row r="604" spans="1:63" ht="13.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</row>
    <row r="605" spans="1:63" ht="13.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</row>
    <row r="606" spans="1:63" ht="13.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</row>
    <row r="607" spans="1:63" ht="13.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</row>
    <row r="608" spans="1:63" ht="13.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</row>
    <row r="609" spans="1:63" ht="13.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</row>
    <row r="610" spans="1:63" ht="13.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</row>
    <row r="611" spans="1:63" ht="13.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</row>
    <row r="612" spans="1:63" ht="13.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</row>
    <row r="613" spans="1:63" ht="13.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</row>
    <row r="614" spans="1:63" ht="13.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</row>
    <row r="615" spans="1:63" ht="13.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</row>
    <row r="616" spans="1:63" ht="13.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</row>
    <row r="617" spans="1:63" ht="13.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</row>
    <row r="618" spans="1:63" ht="13.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</row>
    <row r="619" spans="1:63" ht="13.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</row>
    <row r="620" spans="1:63" ht="13.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</row>
    <row r="621" spans="1:63" ht="13.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</row>
    <row r="622" spans="1:63" ht="13.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</row>
    <row r="623" spans="1:63" ht="13.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</row>
    <row r="624" spans="1:63" ht="13.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</row>
    <row r="625" spans="1:63" ht="13.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</row>
    <row r="626" spans="1:63" ht="13.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</row>
    <row r="627" spans="1:63" ht="13.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</row>
    <row r="628" spans="1:63" ht="13.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</row>
    <row r="629" spans="1:63" ht="13.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</row>
    <row r="630" spans="1:63" ht="13.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</row>
    <row r="631" spans="1:63" ht="13.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</row>
    <row r="632" spans="1:63" ht="13.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</row>
    <row r="633" spans="1:63" ht="13.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</row>
    <row r="634" spans="1:63" ht="13.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</row>
    <row r="635" spans="1:63" ht="13.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</row>
    <row r="636" spans="1:63" ht="13.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</row>
    <row r="637" spans="1:63" ht="13.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</row>
    <row r="638" spans="1:63" ht="13.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</row>
    <row r="639" spans="1:63" ht="13.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</row>
    <row r="640" spans="1:63" ht="13.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</row>
    <row r="641" spans="1:63" ht="13.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</row>
    <row r="642" spans="1:63" ht="13.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</row>
    <row r="643" spans="1:63" ht="13.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</row>
    <row r="644" spans="1:63" ht="13.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</row>
    <row r="645" spans="1:63" ht="13.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</row>
    <row r="646" spans="1:63" ht="13.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</row>
    <row r="647" spans="1:63" ht="13.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</row>
    <row r="648" spans="1:63" ht="13.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</row>
    <row r="649" spans="1:63" ht="13.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</row>
    <row r="650" spans="1:63" ht="13.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</row>
    <row r="651" spans="1:63" ht="13.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</row>
    <row r="652" spans="1:63" ht="13.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</row>
    <row r="653" spans="1:63" ht="13.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</row>
    <row r="654" spans="1:63" ht="13.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</row>
    <row r="655" spans="1:63" ht="13.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</row>
    <row r="656" spans="1:63" ht="13.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</row>
    <row r="657" spans="1:63" ht="13.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</row>
    <row r="658" spans="1:63" ht="13.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</row>
    <row r="659" spans="1:63" ht="13.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</row>
    <row r="660" spans="1:63" ht="13.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</row>
    <row r="661" spans="1:63" ht="13.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</row>
    <row r="662" spans="1:63" ht="13.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</row>
    <row r="663" spans="1:63" ht="13.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</row>
    <row r="664" spans="1:63" ht="13.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</row>
    <row r="665" spans="1:63" ht="13.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</row>
    <row r="666" spans="1:63" ht="13.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</row>
    <row r="667" spans="1:63" ht="13.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</row>
    <row r="668" spans="1:63" ht="13.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</row>
    <row r="669" spans="1:63" ht="13.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</row>
    <row r="670" spans="1:63" ht="13.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</row>
    <row r="671" spans="1:63" ht="13.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</row>
    <row r="672" spans="1:63" ht="13.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</row>
    <row r="673" spans="1:63" ht="13.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</row>
    <row r="674" spans="1:63" ht="13.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</row>
    <row r="675" spans="1:63" ht="13.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</row>
    <row r="676" spans="1:63" ht="13.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</row>
    <row r="677" spans="1:63" ht="13.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</row>
    <row r="678" spans="1:63" ht="13.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</row>
    <row r="679" spans="1:63" ht="13.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</row>
    <row r="680" spans="1:63" ht="13.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</row>
    <row r="681" spans="1:63" ht="13.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</row>
    <row r="682" spans="1:63" ht="13.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</row>
    <row r="683" spans="1:63" ht="13.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</row>
    <row r="684" spans="1:63" ht="13.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</row>
    <row r="685" spans="1:63" ht="13.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</row>
    <row r="686" spans="1:63" ht="13.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</row>
    <row r="687" spans="1:63" ht="13.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</row>
    <row r="688" spans="1:63" ht="13.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</row>
    <row r="689" spans="1:63" ht="13.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</row>
    <row r="690" spans="1:63" ht="13.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</row>
    <row r="691" spans="1:63" ht="13.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</row>
    <row r="692" spans="1:63" ht="13.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</row>
    <row r="693" spans="1:63" ht="13.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</row>
    <row r="694" spans="1:63" ht="13.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</row>
    <row r="695" spans="1:63" ht="13.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</row>
    <row r="696" spans="1:63" ht="13.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</row>
    <row r="697" spans="1:63" ht="13.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</row>
    <row r="698" spans="1:63" ht="13.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</row>
    <row r="699" spans="1:63" ht="13.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</row>
    <row r="700" spans="1:63" ht="13.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</row>
    <row r="701" spans="1:63" ht="13.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</row>
    <row r="702" spans="1:63" ht="13.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</row>
    <row r="703" spans="1:63" ht="13.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</row>
    <row r="704" spans="1:63" ht="13.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</row>
    <row r="705" spans="1:63" ht="13.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</row>
    <row r="706" spans="1:63" ht="13.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</row>
    <row r="707" spans="1:63" ht="13.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</row>
    <row r="708" spans="1:63" ht="13.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</row>
    <row r="709" spans="1:63" ht="13.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</row>
    <row r="710" spans="1:63" ht="13.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</row>
    <row r="711" spans="1:63" ht="13.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</row>
    <row r="712" spans="1:63" ht="13.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</row>
    <row r="713" spans="1:63" ht="13.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</row>
    <row r="714" spans="1:63" ht="13.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</row>
    <row r="715" spans="1:63" ht="13.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</row>
    <row r="716" spans="1:63" ht="13.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</row>
    <row r="717" spans="1:63" ht="13.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</row>
    <row r="718" spans="1:63" ht="13.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</row>
    <row r="719" spans="1:63" ht="13.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</row>
    <row r="720" spans="1:63" ht="13.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</row>
    <row r="721" spans="1:63" ht="13.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</row>
    <row r="722" spans="1:63" ht="13.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</row>
    <row r="723" spans="1:63" ht="13.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</row>
    <row r="724" spans="1:63" ht="13.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</row>
    <row r="725" spans="1:63" ht="13.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</row>
    <row r="726" spans="1:63" ht="13.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</row>
    <row r="727" spans="1:63" ht="13.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</row>
    <row r="728" spans="1:63" ht="13.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</row>
    <row r="729" spans="1:63" ht="13.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</row>
    <row r="730" spans="1:63" ht="13.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</row>
    <row r="731" spans="1:63" ht="13.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</row>
    <row r="732" spans="1:63" ht="13.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</row>
    <row r="733" spans="1:63" ht="13.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</row>
    <row r="734" spans="1:63" ht="13.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</row>
    <row r="735" spans="1:63" ht="13.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</row>
    <row r="736" spans="1:63" ht="13.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</row>
    <row r="737" spans="1:63" ht="13.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</row>
    <row r="738" spans="1:63" ht="13.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</row>
    <row r="739" spans="1:63" ht="13.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</row>
    <row r="740" spans="1:63" ht="13.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</row>
    <row r="741" spans="1:63" ht="13.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</row>
    <row r="742" spans="1:63" ht="13.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</row>
    <row r="743" spans="1:63" ht="13.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</row>
    <row r="744" spans="1:63" ht="13.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</row>
    <row r="745" spans="1:63" ht="13.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</row>
    <row r="746" spans="1:63" ht="13.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</row>
    <row r="747" spans="1:63" ht="13.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</row>
    <row r="748" spans="1:63" ht="13.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</row>
    <row r="749" spans="1:63" ht="13.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</row>
    <row r="750" spans="1:63" ht="13.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</row>
    <row r="751" spans="1:63" ht="13.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</row>
    <row r="752" spans="1:63" ht="13.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</row>
    <row r="753" spans="1:63" ht="13.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</row>
    <row r="754" spans="1:63" ht="13.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</row>
    <row r="755" spans="1:63" ht="13.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</row>
    <row r="756" spans="1:63" ht="13.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</row>
    <row r="757" spans="1:63" ht="13.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</row>
    <row r="758" spans="1:63" ht="13.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</row>
    <row r="759" spans="1:63" ht="13.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</row>
    <row r="760" spans="1:63" ht="13.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</row>
    <row r="761" spans="1:63" ht="13.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</row>
    <row r="762" spans="1:63" ht="13.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</row>
    <row r="763" spans="1:63" ht="13.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</row>
    <row r="764" spans="1:63" ht="13.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</row>
    <row r="765" spans="1:63" ht="13.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</row>
    <row r="766" spans="1:63" ht="13.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</row>
    <row r="767" spans="1:63" ht="13.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</row>
    <row r="768" spans="1:63" ht="13.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</row>
    <row r="769" spans="1:63" ht="13.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</row>
    <row r="770" spans="1:63" ht="13.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</row>
    <row r="771" spans="1:63" ht="13.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</row>
    <row r="772" spans="1:63" ht="13.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</row>
    <row r="773" spans="1:63" ht="13.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</row>
    <row r="774" spans="1:63" ht="13.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</row>
    <row r="775" spans="1:63" ht="13.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</row>
    <row r="776" spans="1:63" ht="13.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</row>
    <row r="777" spans="1:63" ht="13.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</row>
    <row r="778" spans="1:63" ht="13.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</row>
    <row r="779" spans="1:63" ht="13.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</row>
    <row r="780" spans="1:63" ht="13.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</row>
    <row r="781" spans="1:63" ht="13.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</row>
    <row r="782" spans="1:63" ht="13.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</row>
    <row r="783" spans="1:63" ht="13.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</row>
    <row r="784" spans="1:63" ht="13.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</row>
    <row r="785" spans="1:63" ht="13.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</row>
    <row r="786" spans="1:63" ht="13.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</row>
    <row r="787" spans="1:63" ht="13.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</row>
    <row r="788" spans="1:63" ht="13.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</row>
    <row r="789" spans="1:63" ht="13.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</row>
    <row r="790" spans="1:63" ht="13.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</row>
    <row r="791" spans="1:63" ht="13.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</row>
    <row r="792" spans="1:63" ht="13.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</row>
    <row r="793" spans="1:63" ht="13.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</row>
    <row r="794" spans="1:63" ht="13.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</row>
    <row r="795" spans="1:63" ht="13.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</row>
    <row r="796" spans="1:63" ht="13.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</row>
    <row r="797" spans="1:63" ht="13.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</row>
    <row r="798" spans="1:63" ht="13.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</row>
    <row r="799" spans="1:63" ht="13.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</row>
    <row r="800" spans="1:63" ht="13.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</row>
    <row r="801" spans="1:63" ht="13.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</row>
    <row r="802" spans="1:63" ht="13.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</row>
    <row r="803" spans="1:63" ht="13.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</row>
    <row r="804" spans="1:63" ht="13.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</row>
    <row r="805" spans="1:63" ht="13.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</row>
    <row r="806" spans="1:63" ht="13.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</row>
    <row r="807" spans="1:63" ht="13.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</row>
    <row r="808" spans="1:63" ht="13.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</row>
    <row r="809" spans="1:63" ht="13.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</row>
    <row r="810" spans="1:63" ht="13.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</row>
    <row r="811" spans="1:63" ht="13.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</row>
    <row r="812" spans="1:63" ht="13.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</row>
    <row r="813" spans="1:63" ht="13.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</row>
    <row r="814" spans="1:63" ht="13.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</row>
    <row r="815" spans="1:63" ht="13.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</row>
    <row r="816" spans="1:63" ht="13.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</row>
    <row r="817" spans="1:63" ht="13.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</row>
    <row r="818" spans="1:63" ht="13.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</row>
    <row r="819" spans="1:63" ht="13.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</row>
    <row r="820" spans="1:63" ht="13.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</row>
    <row r="821" spans="1:63" ht="13.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</row>
    <row r="822" spans="1:63" ht="13.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</row>
    <row r="823" spans="1:63" ht="13.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</row>
    <row r="824" spans="1:63" ht="13.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</row>
    <row r="825" spans="1:63" ht="13.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</row>
    <row r="826" spans="1:63" ht="13.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</row>
    <row r="827" spans="1:63" ht="13.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</row>
    <row r="828" spans="1:63" ht="13.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</row>
    <row r="829" spans="1:63" ht="13.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</row>
    <row r="830" spans="1:63" ht="13.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</row>
    <row r="831" spans="1:63" ht="13.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</row>
    <row r="832" spans="1:63" ht="13.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</row>
    <row r="833" spans="1:63" ht="13.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</row>
    <row r="834" spans="1:63" ht="13.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</row>
    <row r="835" spans="1:63" ht="13.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</row>
    <row r="836" spans="1:63" ht="13.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</row>
    <row r="837" spans="1:63" ht="13.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</row>
    <row r="838" spans="1:63" ht="13.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</row>
    <row r="839" spans="1:63" ht="13.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</row>
    <row r="840" spans="1:63" ht="13.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</row>
    <row r="841" spans="1:63" ht="13.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</row>
    <row r="842" spans="1:63" ht="13.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</row>
    <row r="843" spans="1:63" ht="13.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</row>
    <row r="844" spans="1:63" ht="13.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</row>
    <row r="845" spans="1:63" ht="13.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</row>
    <row r="846" spans="1:63" ht="13.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</row>
    <row r="847" spans="1:63" ht="13.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</row>
    <row r="848" spans="1:63" ht="13.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</row>
    <row r="849" spans="1:63" ht="13.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</row>
    <row r="850" spans="1:63" ht="13.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</row>
    <row r="851" spans="1:63" ht="13.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</row>
    <row r="852" spans="1:63" ht="13.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</row>
    <row r="853" spans="1:63" ht="13.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</row>
    <row r="854" spans="1:63" ht="13.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</row>
    <row r="855" spans="1:63" ht="13.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</row>
    <row r="856" spans="1:63" ht="13.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</row>
    <row r="857" spans="1:63" ht="13.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</row>
    <row r="858" spans="1:63" ht="13.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</row>
    <row r="859" spans="1:63" ht="13.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</row>
    <row r="860" spans="1:63" ht="13.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</row>
    <row r="861" spans="1:63" ht="13.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</row>
    <row r="862" spans="1:63" ht="13.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</row>
    <row r="863" spans="1:63" ht="13.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</row>
    <row r="864" spans="1:63" ht="13.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</row>
    <row r="865" spans="1:63" ht="13.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</row>
    <row r="866" spans="1:63" ht="13.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</row>
    <row r="867" spans="1:63" ht="13.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</row>
    <row r="868" spans="1:63" ht="13.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</row>
    <row r="869" spans="1:63" ht="13.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</row>
    <row r="870" spans="1:63" ht="13.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</row>
    <row r="871" spans="1:63" ht="13.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</row>
    <row r="872" spans="1:63" ht="13.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</row>
    <row r="873" spans="1:63" ht="13.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</row>
    <row r="874" spans="1:63" ht="13.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</row>
    <row r="875" spans="1:63" ht="13.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</row>
    <row r="876" spans="1:63" ht="13.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</row>
    <row r="877" spans="1:63" ht="13.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</row>
    <row r="878" spans="1:63" ht="13.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</row>
    <row r="879" spans="1:63" ht="13.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</row>
    <row r="880" spans="1:63" ht="13.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</row>
    <row r="881" spans="1:63" ht="13.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</row>
    <row r="882" spans="1:63" ht="13.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</row>
    <row r="883" spans="1:63" ht="13.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</row>
    <row r="884" spans="1:63" ht="13.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</row>
    <row r="885" spans="1:63" ht="13.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</row>
    <row r="886" spans="1:63" ht="13.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</row>
    <row r="887" spans="1:63" ht="13.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</row>
    <row r="888" spans="1:63" ht="13.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</row>
    <row r="889" spans="1:63" ht="13.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</row>
    <row r="890" spans="1:63" ht="13.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</row>
    <row r="891" spans="1:63" ht="13.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</row>
    <row r="892" spans="1:63" ht="13.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</row>
    <row r="893" spans="1:63" ht="13.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</row>
    <row r="894" spans="1:63" ht="13.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</row>
    <row r="895" spans="1:63" ht="13.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</row>
    <row r="896" spans="1:63" ht="13.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</row>
    <row r="897" spans="1:63" ht="13.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</row>
    <row r="898" spans="1:63" ht="13.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</row>
    <row r="899" spans="1:63" ht="13.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</row>
    <row r="900" spans="1:63" ht="13.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</row>
    <row r="901" spans="1:63" ht="13.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</row>
    <row r="902" spans="1:63" ht="13.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</row>
    <row r="903" spans="1:63" ht="13.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</row>
    <row r="904" spans="1:63" ht="13.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</row>
    <row r="905" spans="1:63" ht="13.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</row>
    <row r="906" spans="1:63" ht="13.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</row>
    <row r="907" spans="1:63" ht="13.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</row>
    <row r="908" spans="1:63" ht="13.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</row>
    <row r="909" spans="1:63" ht="13.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</row>
    <row r="910" spans="1:63" ht="13.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</row>
    <row r="911" spans="1:63" ht="13.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</row>
    <row r="912" spans="1:63" ht="13.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</row>
    <row r="913" spans="1:63" ht="13.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</row>
    <row r="914" spans="1:63" ht="13.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</row>
    <row r="915" spans="1:63" ht="13.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</row>
    <row r="916" spans="1:63" ht="13.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</row>
    <row r="917" spans="1:63" ht="13.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</row>
    <row r="918" spans="1:63" ht="13.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</row>
    <row r="919" spans="1:63" ht="13.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</row>
    <row r="920" spans="1:63" ht="13.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</row>
    <row r="921" spans="1:63" ht="13.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</row>
    <row r="922" spans="1:63" ht="13.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</row>
    <row r="923" spans="1:63" ht="13.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</row>
    <row r="924" spans="1:63" ht="13.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</row>
    <row r="925" spans="1:63" ht="13.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</row>
    <row r="926" spans="1:63" ht="13.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</row>
    <row r="927" spans="1:63" ht="13.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</row>
    <row r="928" spans="1:63" ht="13.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</row>
    <row r="929" spans="1:63" ht="13.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</row>
    <row r="930" spans="1:63" ht="13.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</row>
    <row r="931" spans="1:63" ht="13.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</row>
    <row r="932" spans="1:63" ht="13.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</row>
    <row r="933" spans="1:63" ht="13.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</row>
    <row r="934" spans="1:63" ht="13.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</row>
    <row r="935" spans="1:63" ht="13.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</row>
    <row r="936" spans="1:63" ht="13.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</row>
    <row r="937" spans="1:63" ht="13.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</row>
    <row r="938" spans="1:63" ht="13.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</row>
    <row r="939" spans="1:63" ht="13.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</row>
    <row r="940" spans="1:63" ht="13.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</row>
    <row r="941" spans="1:63" ht="13.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</row>
    <row r="942" spans="1:63" ht="13.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</row>
    <row r="943" spans="1:63" ht="13.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</row>
    <row r="944" spans="1:63" ht="13.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</row>
    <row r="945" spans="1:63" ht="13.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</row>
    <row r="946" spans="1:63" ht="13.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</row>
    <row r="947" spans="1:63" ht="13.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</row>
    <row r="948" spans="1:63" ht="13.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</row>
    <row r="949" spans="1:63" ht="13.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</row>
    <row r="950" spans="1:63" ht="13.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</row>
    <row r="951" spans="1:63" ht="13.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</row>
    <row r="952" spans="1:63" ht="13.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</row>
    <row r="953" spans="1:63" ht="13.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</row>
    <row r="954" spans="1:63" ht="13.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</row>
    <row r="955" spans="1:63" ht="13.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</row>
    <row r="956" spans="1:63" ht="13.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</row>
    <row r="957" spans="1:63" ht="13.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</row>
    <row r="958" spans="1:63" ht="13.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</row>
    <row r="959" spans="1:63" ht="13.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</row>
    <row r="960" spans="1:63" ht="13.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</row>
    <row r="961" spans="1:63" ht="13.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</row>
    <row r="962" spans="1:63" ht="13.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</row>
    <row r="963" spans="1:63" ht="13.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</row>
    <row r="964" spans="1:63" ht="13.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</row>
    <row r="965" spans="1:63" ht="13.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</row>
    <row r="966" spans="1:63" ht="13.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</row>
    <row r="967" spans="1:63" ht="13.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</row>
    <row r="968" spans="1:63" ht="13.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</row>
    <row r="969" spans="1:63" ht="13.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</row>
    <row r="970" spans="1:63" ht="13.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</row>
    <row r="971" spans="1:63" ht="13.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</row>
    <row r="972" spans="1:63" ht="13.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</row>
    <row r="973" spans="1:63" ht="13.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</row>
    <row r="974" spans="1:63" ht="13.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</row>
    <row r="975" spans="1:63" ht="13.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</row>
    <row r="976" spans="1:63" ht="13.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</row>
    <row r="977" spans="1:63" ht="13.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</row>
    <row r="978" spans="1:63" ht="13.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</row>
    <row r="979" spans="1:63" ht="13.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</row>
    <row r="980" spans="1:63" ht="13.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</row>
    <row r="981" spans="1:63" ht="13.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</row>
    <row r="982" spans="1:63" ht="13.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</row>
    <row r="983" spans="1:63" ht="13.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</row>
    <row r="984" spans="1:63" ht="13.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</row>
    <row r="985" spans="1:63" ht="13.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</row>
    <row r="986" spans="1:63" ht="13.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</row>
    <row r="987" spans="1:63" ht="13.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</row>
    <row r="988" spans="1:63" ht="13.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</row>
    <row r="989" spans="1:63" ht="13.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</row>
    <row r="990" spans="1:63" ht="13.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</row>
    <row r="991" spans="1:63" ht="13.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</row>
    <row r="992" spans="1:63" ht="13.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</row>
    <row r="993" spans="1:63" ht="13.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</row>
    <row r="994" spans="1:63" ht="13.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</row>
    <row r="995" spans="1:63" ht="13.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</row>
    <row r="996" spans="1:63" ht="13.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</row>
    <row r="997" spans="1:63" ht="13.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</row>
    <row r="998" spans="1:63" ht="13.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</row>
    <row r="999" spans="1:63" ht="13.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</row>
    <row r="1000" spans="1:63" ht="13.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0"/>
    </row>
    <row r="1001" spans="1:63" ht="13.5" customHeight="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0"/>
    </row>
    <row r="1002" spans="1:63" ht="13.5" customHeight="1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0"/>
    </row>
    <row r="1003" spans="1:63" ht="13.5" customHeight="1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0"/>
    </row>
    <row r="1004" spans="1:63" ht="13.5" customHeight="1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0"/>
    </row>
    <row r="1005" spans="1:63" ht="13.5" customHeight="1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0"/>
    </row>
  </sheetData>
  <mergeCells count="29">
    <mergeCell ref="BG58:BG61"/>
    <mergeCell ref="D2:BK3"/>
    <mergeCell ref="D5:W5"/>
    <mergeCell ref="X5:AQ5"/>
    <mergeCell ref="AR5:BK5"/>
    <mergeCell ref="D6:H6"/>
    <mergeCell ref="I6:L6"/>
    <mergeCell ref="M6:O6"/>
    <mergeCell ref="BA6:BC6"/>
    <mergeCell ref="AR8:BI8"/>
    <mergeCell ref="BD6:BF6"/>
    <mergeCell ref="BG6:BI6"/>
    <mergeCell ref="BK6:BK9"/>
    <mergeCell ref="AQ6:AQ9"/>
    <mergeCell ref="X8:AO8"/>
    <mergeCell ref="AM6:AO6"/>
    <mergeCell ref="AR6:AV6"/>
    <mergeCell ref="AW6:AZ6"/>
    <mergeCell ref="X6:AB6"/>
    <mergeCell ref="AC6:AF6"/>
    <mergeCell ref="S58:S61"/>
    <mergeCell ref="AM58:AM61"/>
    <mergeCell ref="AG6:AI6"/>
    <mergeCell ref="AJ6:AL6"/>
    <mergeCell ref="P6:R6"/>
    <mergeCell ref="S6:U6"/>
    <mergeCell ref="W6:W9"/>
    <mergeCell ref="D8:U8"/>
    <mergeCell ref="A11:A1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5"/>
  <sheetViews>
    <sheetView workbookViewId="0"/>
  </sheetViews>
  <sheetFormatPr defaultColWidth="14.44140625" defaultRowHeight="15" customHeight="1"/>
  <cols>
    <col min="1" max="1" width="6.88671875" customWidth="1"/>
    <col min="2" max="2" width="10.109375" customWidth="1"/>
    <col min="3" max="3" width="19.33203125" customWidth="1"/>
    <col min="4" max="4" width="11" customWidth="1"/>
    <col min="5" max="5" width="16.6640625" customWidth="1"/>
    <col min="6" max="6" width="15.33203125" customWidth="1"/>
    <col min="7" max="7" width="14.6640625" customWidth="1"/>
    <col min="8" max="25" width="9.109375" customWidth="1"/>
  </cols>
  <sheetData>
    <row r="1" spans="1:25" ht="14.2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4.2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30" customHeight="1">
      <c r="A3" s="30"/>
      <c r="B3" s="69" t="s">
        <v>56</v>
      </c>
      <c r="C3" s="70" t="s">
        <v>155</v>
      </c>
      <c r="D3" s="70" t="s">
        <v>58</v>
      </c>
      <c r="E3" s="69" t="s">
        <v>156</v>
      </c>
      <c r="F3" s="69" t="s">
        <v>157</v>
      </c>
      <c r="G3" s="69" t="s">
        <v>158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4.25" customHeight="1">
      <c r="A4" s="30"/>
      <c r="B4" s="20">
        <v>1</v>
      </c>
      <c r="C4" s="70" t="str">
        <f>Single_PLO!B13</f>
        <v>ee141043</v>
      </c>
      <c r="D4" s="70" t="str">
        <f>Single_PLO!C13</f>
        <v>Student 1</v>
      </c>
      <c r="E4" s="20" t="str">
        <f ca="1">Single_PLO!W13</f>
        <v>Y</v>
      </c>
      <c r="F4" s="20" t="str">
        <f>Single_PLO!AQ13</f>
        <v>N</v>
      </c>
      <c r="G4" s="20" t="str">
        <f>Single_PLO!BK13</f>
        <v>N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4.25" customHeight="1">
      <c r="A5" s="30"/>
      <c r="B5" s="20">
        <v>2</v>
      </c>
      <c r="C5" s="70" t="str">
        <f>Single_PLO!B14</f>
        <v>ee141044</v>
      </c>
      <c r="D5" s="70" t="str">
        <f>Single_PLO!C14</f>
        <v>Student 2</v>
      </c>
      <c r="E5" s="20" t="str">
        <f ca="1">Single_PLO!W14</f>
        <v>Y</v>
      </c>
      <c r="F5" s="20" t="str">
        <f>Single_PLO!AQ14</f>
        <v>N</v>
      </c>
      <c r="G5" s="20" t="str">
        <f>Single_PLO!BK14</f>
        <v>N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14.25" customHeight="1">
      <c r="A6" s="30"/>
      <c r="B6" s="20">
        <v>3</v>
      </c>
      <c r="C6" s="70" t="str">
        <f>Single_PLO!B15</f>
        <v>ee141045</v>
      </c>
      <c r="D6" s="70" t="str">
        <f>Single_PLO!C15</f>
        <v>Student 3</v>
      </c>
      <c r="E6" s="20" t="str">
        <f ca="1">Single_PLO!W15</f>
        <v>Y</v>
      </c>
      <c r="F6" s="20" t="str">
        <f>Single_PLO!AQ15</f>
        <v>N</v>
      </c>
      <c r="G6" s="20" t="str">
        <f>Single_PLO!BK15</f>
        <v>N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4.25" customHeight="1">
      <c r="A7" s="30"/>
      <c r="B7" s="20">
        <v>4</v>
      </c>
      <c r="C7" s="70" t="str">
        <f>Single_PLO!B16</f>
        <v>ee141046</v>
      </c>
      <c r="D7" s="70" t="str">
        <f>Single_PLO!C16</f>
        <v>Student 4</v>
      </c>
      <c r="E7" s="20" t="str">
        <f ca="1">Single_PLO!W16</f>
        <v>Y</v>
      </c>
      <c r="F7" s="20" t="str">
        <f>Single_PLO!AQ16</f>
        <v>N</v>
      </c>
      <c r="G7" s="20" t="str">
        <f>Single_PLO!BK16</f>
        <v>N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4.25" customHeight="1">
      <c r="A8" s="30"/>
      <c r="B8" s="20">
        <v>5</v>
      </c>
      <c r="C8" s="70" t="str">
        <f>Single_PLO!B17</f>
        <v>ee141047</v>
      </c>
      <c r="D8" s="70" t="str">
        <f>Single_PLO!C17</f>
        <v>Student 5</v>
      </c>
      <c r="E8" s="20" t="str">
        <f ca="1">Single_PLO!W17</f>
        <v>Y</v>
      </c>
      <c r="F8" s="20" t="str">
        <f>Single_PLO!AQ17</f>
        <v>N</v>
      </c>
      <c r="G8" s="20" t="str">
        <f>Single_PLO!BK17</f>
        <v>N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4.25" customHeight="1">
      <c r="A9" s="30"/>
      <c r="B9" s="20">
        <v>6</v>
      </c>
      <c r="C9" s="70" t="str">
        <f>Single_PLO!B18</f>
        <v>ee141048</v>
      </c>
      <c r="D9" s="70" t="str">
        <f>Single_PLO!C18</f>
        <v>Student 6</v>
      </c>
      <c r="E9" s="20" t="str">
        <f ca="1">Single_PLO!W18</f>
        <v>Y</v>
      </c>
      <c r="F9" s="20" t="str">
        <f>Single_PLO!AQ18</f>
        <v>N</v>
      </c>
      <c r="G9" s="20" t="str">
        <f>Single_PLO!BK18</f>
        <v>N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4.25" customHeight="1">
      <c r="A10" s="30"/>
      <c r="B10" s="20">
        <v>7</v>
      </c>
      <c r="C10" s="70" t="str">
        <f>Single_PLO!B19</f>
        <v>ee141049</v>
      </c>
      <c r="D10" s="70" t="str">
        <f>Single_PLO!C19</f>
        <v>Student 7</v>
      </c>
      <c r="E10" s="20" t="str">
        <f ca="1">Single_PLO!W19</f>
        <v>Y</v>
      </c>
      <c r="F10" s="20" t="str">
        <f>Single_PLO!AQ19</f>
        <v>N</v>
      </c>
      <c r="G10" s="20" t="str">
        <f>Single_PLO!BK19</f>
        <v>N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4.25" customHeight="1">
      <c r="A11" s="30"/>
      <c r="B11" s="20">
        <v>8</v>
      </c>
      <c r="C11" s="70" t="str">
        <f>Single_PLO!B20</f>
        <v>ee141050</v>
      </c>
      <c r="D11" s="70" t="str">
        <f>Single_PLO!C20</f>
        <v>Student 8</v>
      </c>
      <c r="E11" s="20" t="str">
        <f ca="1">Single_PLO!W20</f>
        <v>Y</v>
      </c>
      <c r="F11" s="20" t="str">
        <f>Single_PLO!AQ20</f>
        <v>N</v>
      </c>
      <c r="G11" s="20" t="str">
        <f>Single_PLO!BK20</f>
        <v>N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4.25" customHeight="1">
      <c r="A12" s="30"/>
      <c r="B12" s="20">
        <v>9</v>
      </c>
      <c r="C12" s="70" t="str">
        <f>Single_PLO!B21</f>
        <v>ee141051</v>
      </c>
      <c r="D12" s="70" t="str">
        <f>Single_PLO!C21</f>
        <v>Student 9</v>
      </c>
      <c r="E12" s="20" t="str">
        <f ca="1">Single_PLO!W21</f>
        <v>Y</v>
      </c>
      <c r="F12" s="20" t="str">
        <f>Single_PLO!AQ21</f>
        <v>N</v>
      </c>
      <c r="G12" s="20" t="str">
        <f>Single_PLO!BK21</f>
        <v>N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4.25" customHeight="1">
      <c r="A13" s="30"/>
      <c r="B13" s="20">
        <v>10</v>
      </c>
      <c r="C13" s="70" t="str">
        <f>Single_PLO!B22</f>
        <v>ee141052</v>
      </c>
      <c r="D13" s="70" t="str">
        <f>Single_PLO!C22</f>
        <v>Student 10</v>
      </c>
      <c r="E13" s="20" t="str">
        <f ca="1">Single_PLO!W22</f>
        <v>Y</v>
      </c>
      <c r="F13" s="20" t="str">
        <f>Single_PLO!AQ22</f>
        <v>N</v>
      </c>
      <c r="G13" s="20" t="str">
        <f>Single_PLO!BK22</f>
        <v>N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4.25" customHeight="1">
      <c r="A14" s="30"/>
      <c r="B14" s="20">
        <v>11</v>
      </c>
      <c r="C14" s="70" t="str">
        <f>Single_PLO!B23</f>
        <v>ee141053</v>
      </c>
      <c r="D14" s="70" t="str">
        <f>Single_PLO!C23</f>
        <v>Student 11</v>
      </c>
      <c r="E14" s="20" t="str">
        <f ca="1">Single_PLO!W23</f>
        <v>Y</v>
      </c>
      <c r="F14" s="20" t="str">
        <f>Single_PLO!AQ23</f>
        <v>N</v>
      </c>
      <c r="G14" s="20" t="str">
        <f>Single_PLO!BK23</f>
        <v>N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4.25" customHeight="1">
      <c r="A15" s="30"/>
      <c r="B15" s="20">
        <v>12</v>
      </c>
      <c r="C15" s="70" t="str">
        <f>Single_PLO!B24</f>
        <v>ee141054</v>
      </c>
      <c r="D15" s="70" t="str">
        <f>Single_PLO!C24</f>
        <v>Student 12</v>
      </c>
      <c r="E15" s="20" t="str">
        <f ca="1">Single_PLO!W24</f>
        <v>Y</v>
      </c>
      <c r="F15" s="20" t="str">
        <f>Single_PLO!AQ24</f>
        <v>N</v>
      </c>
      <c r="G15" s="20" t="str">
        <f>Single_PLO!BK24</f>
        <v>N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4.25" customHeight="1">
      <c r="A16" s="30"/>
      <c r="B16" s="20">
        <v>13</v>
      </c>
      <c r="C16" s="70" t="str">
        <f>Single_PLO!B25</f>
        <v>ee141055</v>
      </c>
      <c r="D16" s="70" t="str">
        <f>Single_PLO!C25</f>
        <v>Student 13</v>
      </c>
      <c r="E16" s="20" t="str">
        <f ca="1">Single_PLO!W25</f>
        <v>Y</v>
      </c>
      <c r="F16" s="20" t="str">
        <f>Single_PLO!AQ25</f>
        <v>N</v>
      </c>
      <c r="G16" s="20" t="str">
        <f>Single_PLO!BK25</f>
        <v>N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4.25" customHeight="1">
      <c r="A17" s="30"/>
      <c r="B17" s="20">
        <v>14</v>
      </c>
      <c r="C17" s="70" t="str">
        <f>Single_PLO!B26</f>
        <v>ee141056</v>
      </c>
      <c r="D17" s="70" t="str">
        <f>Single_PLO!C26</f>
        <v>Student 14</v>
      </c>
      <c r="E17" s="20" t="str">
        <f ca="1">Single_PLO!W26</f>
        <v>Y</v>
      </c>
      <c r="F17" s="20" t="str">
        <f>Single_PLO!AQ26</f>
        <v>N</v>
      </c>
      <c r="G17" s="20" t="str">
        <f>Single_PLO!BK26</f>
        <v>N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4.25" customHeight="1">
      <c r="A18" s="30"/>
      <c r="B18" s="20">
        <v>15</v>
      </c>
      <c r="C18" s="70" t="str">
        <f>Single_PLO!B27</f>
        <v>ee141057</v>
      </c>
      <c r="D18" s="70" t="str">
        <f>Single_PLO!C27</f>
        <v>Student 15</v>
      </c>
      <c r="E18" s="20" t="str">
        <f ca="1">Single_PLO!W27</f>
        <v>Y</v>
      </c>
      <c r="F18" s="20" t="str">
        <f>Single_PLO!AQ27</f>
        <v>N</v>
      </c>
      <c r="G18" s="20" t="str">
        <f>Single_PLO!BK27</f>
        <v>N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4.25" customHeight="1">
      <c r="A19" s="30"/>
      <c r="B19" s="20">
        <v>16</v>
      </c>
      <c r="C19" s="70" t="str">
        <f>Single_PLO!B28</f>
        <v>ee141058</v>
      </c>
      <c r="D19" s="70" t="str">
        <f>Single_PLO!C28</f>
        <v>Student 16</v>
      </c>
      <c r="E19" s="20" t="str">
        <f ca="1">Single_PLO!W28</f>
        <v>Y</v>
      </c>
      <c r="F19" s="20" t="str">
        <f>Single_PLO!AQ28</f>
        <v>N</v>
      </c>
      <c r="G19" s="20" t="str">
        <f>Single_PLO!BK28</f>
        <v>N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4.25" customHeight="1">
      <c r="A20" s="30"/>
      <c r="B20" s="20">
        <v>17</v>
      </c>
      <c r="C20" s="70" t="str">
        <f>Single_PLO!B29</f>
        <v>ee141059</v>
      </c>
      <c r="D20" s="70" t="str">
        <f>Single_PLO!C29</f>
        <v>Student 17</v>
      </c>
      <c r="E20" s="20" t="str">
        <f ca="1">Single_PLO!W29</f>
        <v>Y</v>
      </c>
      <c r="F20" s="20" t="str">
        <f>Single_PLO!AQ29</f>
        <v>N</v>
      </c>
      <c r="G20" s="20" t="str">
        <f>Single_PLO!BK29</f>
        <v>N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4.25" customHeight="1">
      <c r="A21" s="30"/>
      <c r="B21" s="20">
        <v>18</v>
      </c>
      <c r="C21" s="70" t="str">
        <f>Single_PLO!B30</f>
        <v>ee141060</v>
      </c>
      <c r="D21" s="70" t="str">
        <f>Single_PLO!C30</f>
        <v>Student 18</v>
      </c>
      <c r="E21" s="20" t="str">
        <f ca="1">Single_PLO!W30</f>
        <v>Y</v>
      </c>
      <c r="F21" s="20" t="str">
        <f>Single_PLO!AQ30</f>
        <v>N</v>
      </c>
      <c r="G21" s="20" t="str">
        <f>Single_PLO!BK30</f>
        <v>N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4.25" customHeight="1">
      <c r="A22" s="30"/>
      <c r="B22" s="20">
        <v>19</v>
      </c>
      <c r="C22" s="70" t="str">
        <f>Single_PLO!B31</f>
        <v>ee141061</v>
      </c>
      <c r="D22" s="70" t="str">
        <f>Single_PLO!C31</f>
        <v>Student 19</v>
      </c>
      <c r="E22" s="20" t="str">
        <f ca="1">Single_PLO!W31</f>
        <v>Y</v>
      </c>
      <c r="F22" s="20" t="str">
        <f>Single_PLO!AQ31</f>
        <v>N</v>
      </c>
      <c r="G22" s="20" t="str">
        <f>Single_PLO!BK31</f>
        <v>N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4.25" customHeight="1">
      <c r="A23" s="30"/>
      <c r="B23" s="20">
        <v>20</v>
      </c>
      <c r="C23" s="70" t="str">
        <f>Single_PLO!B32</f>
        <v>ee141062</v>
      </c>
      <c r="D23" s="70" t="str">
        <f>Single_PLO!C32</f>
        <v>Student 20</v>
      </c>
      <c r="E23" s="20" t="str">
        <f ca="1">Single_PLO!W32</f>
        <v>Y</v>
      </c>
      <c r="F23" s="20" t="str">
        <f>Single_PLO!AQ32</f>
        <v>N</v>
      </c>
      <c r="G23" s="20" t="str">
        <f>Single_PLO!BK32</f>
        <v>N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4.25" customHeight="1">
      <c r="A24" s="30"/>
      <c r="B24" s="20">
        <v>21</v>
      </c>
      <c r="C24" s="70" t="str">
        <f>Single_PLO!B33</f>
        <v>ee141063</v>
      </c>
      <c r="D24" s="70" t="str">
        <f>Single_PLO!C33</f>
        <v>Student 21</v>
      </c>
      <c r="E24" s="20" t="str">
        <f ca="1">Single_PLO!W33</f>
        <v>Y</v>
      </c>
      <c r="F24" s="20" t="str">
        <f>Single_PLO!AQ33</f>
        <v>N</v>
      </c>
      <c r="G24" s="20" t="str">
        <f>Single_PLO!BK33</f>
        <v>N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4.25" customHeight="1">
      <c r="A25" s="30"/>
      <c r="B25" s="20">
        <v>22</v>
      </c>
      <c r="C25" s="70" t="str">
        <f>Single_PLO!B34</f>
        <v>ee141064</v>
      </c>
      <c r="D25" s="70" t="str">
        <f>Single_PLO!C34</f>
        <v>Student 22</v>
      </c>
      <c r="E25" s="20" t="str">
        <f ca="1">Single_PLO!W34</f>
        <v>Y</v>
      </c>
      <c r="F25" s="20" t="str">
        <f>Single_PLO!AQ34</f>
        <v>N</v>
      </c>
      <c r="G25" s="20" t="str">
        <f>Single_PLO!BK34</f>
        <v>N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4.25" customHeight="1">
      <c r="A26" s="30"/>
      <c r="B26" s="20">
        <v>23</v>
      </c>
      <c r="C26" s="70" t="str">
        <f>Single_PLO!B35</f>
        <v>ee141065</v>
      </c>
      <c r="D26" s="70" t="str">
        <f>Single_PLO!C35</f>
        <v>Student 23</v>
      </c>
      <c r="E26" s="20" t="str">
        <f ca="1">Single_PLO!W35</f>
        <v>Y</v>
      </c>
      <c r="F26" s="20" t="str">
        <f>Single_PLO!AQ35</f>
        <v>N</v>
      </c>
      <c r="G26" s="20" t="str">
        <f>Single_PLO!BK35</f>
        <v>N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4.25" customHeight="1">
      <c r="A27" s="30"/>
      <c r="B27" s="20">
        <v>24</v>
      </c>
      <c r="C27" s="70" t="str">
        <f>Single_PLO!B36</f>
        <v>ee141066</v>
      </c>
      <c r="D27" s="70" t="str">
        <f>Single_PLO!C36</f>
        <v>Student 24</v>
      </c>
      <c r="E27" s="20" t="str">
        <f ca="1">Single_PLO!W36</f>
        <v>Y</v>
      </c>
      <c r="F27" s="20" t="str">
        <f>Single_PLO!AQ36</f>
        <v>N</v>
      </c>
      <c r="G27" s="20" t="str">
        <f>Single_PLO!BK36</f>
        <v>N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4.25" customHeight="1">
      <c r="A28" s="30"/>
      <c r="B28" s="20">
        <v>25</v>
      </c>
      <c r="C28" s="70" t="str">
        <f>Single_PLO!B37</f>
        <v>ee141067</v>
      </c>
      <c r="D28" s="70" t="str">
        <f>Single_PLO!C37</f>
        <v>Student 25</v>
      </c>
      <c r="E28" s="20" t="str">
        <f ca="1">Single_PLO!W37</f>
        <v>Y</v>
      </c>
      <c r="F28" s="20" t="str">
        <f>Single_PLO!AQ37</f>
        <v>N</v>
      </c>
      <c r="G28" s="20" t="str">
        <f>Single_PLO!BK37</f>
        <v>N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4.25" customHeight="1">
      <c r="A29" s="30"/>
      <c r="B29" s="20">
        <v>26</v>
      </c>
      <c r="C29" s="70" t="str">
        <f>Single_PLO!B38</f>
        <v>ee141068</v>
      </c>
      <c r="D29" s="70" t="str">
        <f>Single_PLO!C38</f>
        <v>Student 26</v>
      </c>
      <c r="E29" s="20" t="str">
        <f ca="1">Single_PLO!W38</f>
        <v>Y</v>
      </c>
      <c r="F29" s="20" t="str">
        <f>Single_PLO!AQ38</f>
        <v>N</v>
      </c>
      <c r="G29" s="20" t="str">
        <f>Single_PLO!BK38</f>
        <v>N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4.25" customHeight="1">
      <c r="A30" s="30"/>
      <c r="B30" s="20">
        <v>27</v>
      </c>
      <c r="C30" s="70" t="str">
        <f>Single_PLO!B39</f>
        <v>ee141069</v>
      </c>
      <c r="D30" s="70" t="str">
        <f>Single_PLO!C39</f>
        <v>Student 27</v>
      </c>
      <c r="E30" s="20" t="str">
        <f ca="1">Single_PLO!W39</f>
        <v>Y</v>
      </c>
      <c r="F30" s="20" t="str">
        <f>Single_PLO!AQ39</f>
        <v>N</v>
      </c>
      <c r="G30" s="20" t="str">
        <f>Single_PLO!BK39</f>
        <v>N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4.25" customHeight="1">
      <c r="A31" s="30"/>
      <c r="B31" s="20">
        <v>28</v>
      </c>
      <c r="C31" s="70" t="str">
        <f>Single_PLO!B40</f>
        <v>ee141070</v>
      </c>
      <c r="D31" s="70" t="str">
        <f>Single_PLO!C40</f>
        <v>Student 28</v>
      </c>
      <c r="E31" s="20" t="str">
        <f ca="1">Single_PLO!W40</f>
        <v>Y</v>
      </c>
      <c r="F31" s="20" t="str">
        <f>Single_PLO!AQ40</f>
        <v>N</v>
      </c>
      <c r="G31" s="20" t="str">
        <f>Single_PLO!BK40</f>
        <v>N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4.25" customHeight="1">
      <c r="A32" s="30"/>
      <c r="B32" s="20">
        <v>29</v>
      </c>
      <c r="C32" s="70" t="str">
        <f>Single_PLO!B41</f>
        <v>ee141071</v>
      </c>
      <c r="D32" s="70" t="str">
        <f>Single_PLO!C41</f>
        <v>Student 29</v>
      </c>
      <c r="E32" s="20" t="str">
        <f ca="1">Single_PLO!W41</f>
        <v>Y</v>
      </c>
      <c r="F32" s="20" t="str">
        <f>Single_PLO!AQ41</f>
        <v>N</v>
      </c>
      <c r="G32" s="20" t="str">
        <f>Single_PLO!BK41</f>
        <v>N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4.25" customHeight="1">
      <c r="A33" s="30"/>
      <c r="B33" s="20">
        <v>30</v>
      </c>
      <c r="C33" s="70" t="str">
        <f>Single_PLO!B42</f>
        <v>ee141072</v>
      </c>
      <c r="D33" s="70" t="str">
        <f>Single_PLO!C42</f>
        <v>Student 30</v>
      </c>
      <c r="E33" s="20" t="str">
        <f ca="1">Single_PLO!W42</f>
        <v>Y</v>
      </c>
      <c r="F33" s="20" t="str">
        <f>Single_PLO!AQ42</f>
        <v>N</v>
      </c>
      <c r="G33" s="20" t="str">
        <f>Single_PLO!BK42</f>
        <v>N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4.25" customHeight="1">
      <c r="A34" s="30"/>
      <c r="B34" s="20">
        <v>31</v>
      </c>
      <c r="C34" s="70" t="str">
        <f>Single_PLO!B43</f>
        <v>ee141073</v>
      </c>
      <c r="D34" s="70" t="str">
        <f>Single_PLO!C43</f>
        <v>Student 31</v>
      </c>
      <c r="E34" s="20" t="str">
        <f ca="1">Single_PLO!W43</f>
        <v>Y</v>
      </c>
      <c r="F34" s="20" t="str">
        <f>Single_PLO!AQ43</f>
        <v>N</v>
      </c>
      <c r="G34" s="20" t="str">
        <f>Single_PLO!BK43</f>
        <v>N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4.25" customHeight="1">
      <c r="A35" s="30"/>
      <c r="B35" s="20">
        <v>32</v>
      </c>
      <c r="C35" s="70" t="str">
        <f>Single_PLO!B44</f>
        <v>ee141074</v>
      </c>
      <c r="D35" s="70" t="str">
        <f>Single_PLO!C44</f>
        <v>Student 32</v>
      </c>
      <c r="E35" s="20" t="str">
        <f ca="1">Single_PLO!W44</f>
        <v>Y</v>
      </c>
      <c r="F35" s="20" t="str">
        <f>Single_PLO!AQ44</f>
        <v>N</v>
      </c>
      <c r="G35" s="20" t="str">
        <f>Single_PLO!BK44</f>
        <v>N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4.25" customHeight="1">
      <c r="A36" s="30"/>
      <c r="B36" s="20">
        <v>33</v>
      </c>
      <c r="C36" s="70" t="str">
        <f>Single_PLO!B45</f>
        <v>ee141075</v>
      </c>
      <c r="D36" s="70" t="str">
        <f>Single_PLO!C45</f>
        <v>Student 33</v>
      </c>
      <c r="E36" s="20" t="str">
        <f ca="1">Single_PLO!W45</f>
        <v>Y</v>
      </c>
      <c r="F36" s="20" t="str">
        <f>Single_PLO!AQ45</f>
        <v>N</v>
      </c>
      <c r="G36" s="20" t="str">
        <f>Single_PLO!BK45</f>
        <v>N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4.25" customHeight="1">
      <c r="A37" s="30"/>
      <c r="B37" s="20">
        <v>34</v>
      </c>
      <c r="C37" s="70" t="str">
        <f>Single_PLO!B46</f>
        <v>ee141076</v>
      </c>
      <c r="D37" s="70" t="str">
        <f>Single_PLO!C46</f>
        <v>Student 34</v>
      </c>
      <c r="E37" s="20" t="str">
        <f ca="1">Single_PLO!W46</f>
        <v>Y</v>
      </c>
      <c r="F37" s="20" t="str">
        <f>Single_PLO!AQ46</f>
        <v>N</v>
      </c>
      <c r="G37" s="20" t="str">
        <f>Single_PLO!BK46</f>
        <v>N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4.25" customHeight="1">
      <c r="A38" s="30"/>
      <c r="B38" s="20">
        <v>35</v>
      </c>
      <c r="C38" s="70" t="str">
        <f>Single_PLO!B47</f>
        <v>ee141077</v>
      </c>
      <c r="D38" s="70" t="str">
        <f>Single_PLO!C47</f>
        <v>Student 35</v>
      </c>
      <c r="E38" s="20" t="str">
        <f ca="1">Single_PLO!W47</f>
        <v>Y</v>
      </c>
      <c r="F38" s="20" t="str">
        <f>Single_PLO!AQ47</f>
        <v>N</v>
      </c>
      <c r="G38" s="20" t="str">
        <f>Single_PLO!BK47</f>
        <v>N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4.25" customHeight="1">
      <c r="A39" s="30"/>
      <c r="B39" s="20">
        <v>36</v>
      </c>
      <c r="C39" s="70" t="str">
        <f>Single_PLO!B48</f>
        <v>ee141078</v>
      </c>
      <c r="D39" s="70" t="str">
        <f>Single_PLO!C48</f>
        <v>Student 36</v>
      </c>
      <c r="E39" s="20" t="str">
        <f ca="1">Single_PLO!W48</f>
        <v>Y</v>
      </c>
      <c r="F39" s="20" t="str">
        <f>Single_PLO!AQ48</f>
        <v>N</v>
      </c>
      <c r="G39" s="20" t="str">
        <f>Single_PLO!BK48</f>
        <v>N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4.25" customHeight="1">
      <c r="A40" s="30"/>
      <c r="B40" s="20">
        <v>37</v>
      </c>
      <c r="C40" s="70" t="str">
        <f>Single_PLO!B49</f>
        <v>ee141079</v>
      </c>
      <c r="D40" s="70" t="str">
        <f>Single_PLO!C49</f>
        <v>Student 37</v>
      </c>
      <c r="E40" s="20" t="str">
        <f ca="1">Single_PLO!W49</f>
        <v>Y</v>
      </c>
      <c r="F40" s="20" t="str">
        <f>Single_PLO!AQ49</f>
        <v>N</v>
      </c>
      <c r="G40" s="20" t="str">
        <f>Single_PLO!BK49</f>
        <v>N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4.25" customHeight="1">
      <c r="A41" s="30"/>
      <c r="B41" s="20">
        <v>38</v>
      </c>
      <c r="C41" s="70" t="str">
        <f>Single_PLO!B50</f>
        <v>ee141080</v>
      </c>
      <c r="D41" s="70" t="str">
        <f>Single_PLO!C50</f>
        <v>Student 38</v>
      </c>
      <c r="E41" s="20" t="str">
        <f ca="1">Single_PLO!W50</f>
        <v>Y</v>
      </c>
      <c r="F41" s="20" t="str">
        <f>Single_PLO!AQ50</f>
        <v>N</v>
      </c>
      <c r="G41" s="20" t="str">
        <f>Single_PLO!BK50</f>
        <v>N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4.25" customHeight="1">
      <c r="A42" s="30"/>
      <c r="B42" s="20">
        <v>39</v>
      </c>
      <c r="C42" s="70" t="str">
        <f>Single_PLO!B51</f>
        <v>ee141081</v>
      </c>
      <c r="D42" s="70" t="str">
        <f>Single_PLO!C51</f>
        <v>Student 39</v>
      </c>
      <c r="E42" s="20" t="str">
        <f ca="1">Single_PLO!W51</f>
        <v>Y</v>
      </c>
      <c r="F42" s="20" t="str">
        <f>Single_PLO!AQ51</f>
        <v>N</v>
      </c>
      <c r="G42" s="20" t="str">
        <f>Single_PLO!BK51</f>
        <v>N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4.25" customHeight="1">
      <c r="A43" s="30"/>
      <c r="B43" s="20">
        <v>40</v>
      </c>
      <c r="C43" s="70" t="str">
        <f>Single_PLO!B52</f>
        <v>ee141082</v>
      </c>
      <c r="D43" s="70" t="str">
        <f>Single_PLO!C52</f>
        <v>Student 40</v>
      </c>
      <c r="E43" s="20" t="str">
        <f ca="1">Single_PLO!W52</f>
        <v>Y</v>
      </c>
      <c r="F43" s="20" t="str">
        <f>Single_PLO!AQ52</f>
        <v>N</v>
      </c>
      <c r="G43" s="20" t="str">
        <f>Single_PLO!BK52</f>
        <v>N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4.25" customHeight="1">
      <c r="A44" s="30"/>
      <c r="B44" s="20">
        <v>41</v>
      </c>
      <c r="C44" s="70" t="str">
        <f>Single_PLO!B53</f>
        <v>ee141083</v>
      </c>
      <c r="D44" s="70" t="str">
        <f>Single_PLO!C53</f>
        <v>Student 41</v>
      </c>
      <c r="E44" s="20" t="str">
        <f ca="1">Single_PLO!W53</f>
        <v>Y</v>
      </c>
      <c r="F44" s="20" t="str">
        <f>Single_PLO!AQ53</f>
        <v>N</v>
      </c>
      <c r="G44" s="20" t="str">
        <f>Single_PLO!BK53</f>
        <v>N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4.25" customHeight="1">
      <c r="A45" s="30"/>
      <c r="B45" s="20">
        <v>42</v>
      </c>
      <c r="C45" s="70" t="str">
        <f>Single_PLO!B54</f>
        <v>ee141084</v>
      </c>
      <c r="D45" s="70" t="str">
        <f>Single_PLO!C54</f>
        <v>Student 42</v>
      </c>
      <c r="E45" s="20" t="str">
        <f ca="1">Single_PLO!W54</f>
        <v>Y</v>
      </c>
      <c r="F45" s="20" t="str">
        <f>Single_PLO!AQ54</f>
        <v>N</v>
      </c>
      <c r="G45" s="20" t="str">
        <f>Single_PLO!BK54</f>
        <v>N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4.25" customHeight="1">
      <c r="A46" s="30"/>
      <c r="B46" s="20">
        <v>43</v>
      </c>
      <c r="C46" s="70" t="str">
        <f>Single_PLO!B55</f>
        <v>ee141085</v>
      </c>
      <c r="D46" s="70" t="str">
        <f>Single_PLO!C55</f>
        <v>Student 43</v>
      </c>
      <c r="E46" s="20" t="str">
        <f ca="1">Single_PLO!W55</f>
        <v>Y</v>
      </c>
      <c r="F46" s="20" t="str">
        <f>Single_PLO!AQ55</f>
        <v>N</v>
      </c>
      <c r="G46" s="20" t="str">
        <f>Single_PLO!BK55</f>
        <v>N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4.25" customHeight="1">
      <c r="A47" s="30"/>
      <c r="B47" s="20">
        <v>44</v>
      </c>
      <c r="C47" s="70" t="str">
        <f>Single_PLO!B56</f>
        <v>ee141086</v>
      </c>
      <c r="D47" s="70" t="str">
        <f>Single_PLO!C56</f>
        <v>Student 44</v>
      </c>
      <c r="E47" s="20" t="str">
        <f ca="1">Single_PLO!W56</f>
        <v>Y</v>
      </c>
      <c r="F47" s="20" t="str">
        <f>Single_PLO!AQ56</f>
        <v>N</v>
      </c>
      <c r="G47" s="20" t="str">
        <f>Single_PLO!BK56</f>
        <v>N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4.25" customHeight="1">
      <c r="A48" s="30"/>
      <c r="B48" s="20">
        <v>45</v>
      </c>
      <c r="C48" s="70" t="str">
        <f>Single_PLO!B57</f>
        <v>ee141087</v>
      </c>
      <c r="D48" s="70" t="str">
        <f>Single_PLO!C57</f>
        <v>Student 45</v>
      </c>
      <c r="E48" s="20" t="str">
        <f ca="1">Single_PLO!W57</f>
        <v>Y</v>
      </c>
      <c r="F48" s="20" t="str">
        <f>Single_PLO!AQ57</f>
        <v>Y</v>
      </c>
      <c r="G48" s="20" t="str">
        <f>Single_PLO!BK57</f>
        <v>Y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4.25" customHeight="1">
      <c r="A49" s="30"/>
      <c r="B49" s="71"/>
      <c r="C49" s="140" t="s">
        <v>159</v>
      </c>
      <c r="D49" s="119"/>
      <c r="E49" s="72">
        <f ca="1">Single_PLO!W58</f>
        <v>45</v>
      </c>
      <c r="F49" s="72">
        <f t="shared" ref="F49:G49" si="0">COUNTIF(F4:F48,"Y")</f>
        <v>1</v>
      </c>
      <c r="G49" s="72">
        <f t="shared" si="0"/>
        <v>1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4.25" customHeight="1">
      <c r="A50" s="30"/>
      <c r="B50" s="73"/>
      <c r="C50" s="141" t="s">
        <v>160</v>
      </c>
      <c r="D50" s="116"/>
      <c r="E50" s="74">
        <f ca="1">Single_PLO!W59</f>
        <v>100</v>
      </c>
      <c r="F50" s="74">
        <f>Single_PLO!AQ59</f>
        <v>2.2200000000000002</v>
      </c>
      <c r="G50" s="74">
        <f>Single_PLO!BK59</f>
        <v>2.2200000000000002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4.25" customHeight="1">
      <c r="A51" s="30"/>
      <c r="B51" s="73"/>
      <c r="C51" s="142" t="s">
        <v>161</v>
      </c>
      <c r="D51" s="143"/>
      <c r="E51" s="75">
        <f ca="1">Single_PLO!W61</f>
        <v>0</v>
      </c>
      <c r="F51" s="75">
        <f>Single_PLO!AQ61</f>
        <v>97.78</v>
      </c>
      <c r="G51" s="75">
        <f>Single_PLO!BK61</f>
        <v>97.78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4.2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4.2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4.2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4.2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4.2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4.2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4.2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4.2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4.2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4.2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4.2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4.2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4.2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4.2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4.2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4.2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4.2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4.2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4.2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4.2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4.2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4.2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4.2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4.2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4.2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4.2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4.2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4.2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4.2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4.2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4.2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4.2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4.2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4.2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4.2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4.2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4.2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4.2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4.2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4.2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4.2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4.2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4.2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4.2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4.2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4.2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4.2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4.2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4.2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4.2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4.2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4.2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4.2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4.2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4.2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4.2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4.2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4.2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4.2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4.2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4.2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4.2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4.2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4.2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4.2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4.2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4.2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4.2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4.2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4.2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4.2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4.2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ht="14.2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4.2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4.2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4.2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4.2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4.2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4.2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4.2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4.2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4.2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4.2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4.2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4.2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4.2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4.2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4.2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4.2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4.2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4.2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4.2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4.2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4.2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4.2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4.2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4.2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4.2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4.2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4.2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4.2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4.2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ht="14.2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4.2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4.2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4.2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4.2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4.2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4.2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4.2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ht="14.2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4.2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4.2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4.2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4.2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4.2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4.2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4.2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4.2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4.2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4.2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4.2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4.2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4.2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4.2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4.2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4.2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4.2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4.2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4.2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4.2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4.2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4.2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4.2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4.2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4.2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4.2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ht="14.2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4.2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4.2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4.2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4.2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4.2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4.2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4.2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4.2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4.2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4.2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4.2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4.2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4.2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4.2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4.2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4.2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ht="14.2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4.2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4.2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4.2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4.2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4.2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4.2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4.2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4.2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4.2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4.2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4.2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4.2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4.2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4.2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4.2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ht="14.2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ht="14.2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ht="14.2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ht="14.2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ht="14.2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ht="14.2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ht="14.2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ht="14.2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ht="14.2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ht="14.2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ht="14.2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1:25" ht="14.2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ht="14.2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ht="14.2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1:25" ht="14.2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ht="14.2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ht="14.2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ht="14.2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1:25" ht="14.2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1:25" ht="14.2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1:25" ht="14.2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1:25" ht="14.2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1:25" ht="14.2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1:25" ht="14.2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1:25" ht="14.2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1:25" ht="14.2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1:25" ht="14.2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1:25" ht="14.2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1:25" ht="14.2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1:25" ht="14.2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1:25" ht="14.2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1:25" ht="14.2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1:25" ht="14.2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1:25" ht="14.2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1:25" ht="14.2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1:25" ht="14.2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1:25" ht="14.2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1:25" ht="14.2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1:25" ht="14.2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1:25" ht="14.2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1:25" ht="14.2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1:25" ht="14.2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1:25" ht="14.2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1:25" ht="14.2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1:25" ht="14.2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1:25" ht="14.2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1:25" ht="14.2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1:25" ht="14.2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1:25" ht="14.2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1:25" ht="14.2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1:25" ht="14.2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1:25" ht="14.2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1:25" ht="14.2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1:25" ht="14.2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1:25" ht="14.2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1:25" ht="14.2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1:25" ht="14.2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1:25" ht="14.2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1:25" ht="14.2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1:25" ht="14.2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1:25" ht="14.2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1:25" ht="14.2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1:25" ht="14.2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1:25" ht="14.2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1:25" ht="14.2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1:25" ht="14.2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1:25" ht="14.2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1:25" ht="14.2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1:25" ht="14.2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1:25" ht="14.2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1:25" ht="14.2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1:25" ht="14.2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1:25" ht="14.2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1:25" ht="14.2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1:25" ht="14.2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1:25" ht="14.2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1:25" ht="14.2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1:25" ht="14.2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1:25" ht="14.2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1:25" ht="14.2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1:25" ht="14.2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1:25" ht="14.2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1:25" ht="14.2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1:25" ht="14.2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ht="14.2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1:25" ht="14.2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1:25" ht="14.2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1:25" ht="14.2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1:25" ht="14.2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1:25" ht="14.2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1:25" ht="14.2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1:25" ht="14.2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1:25" ht="14.2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1:25" ht="14.2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1:25" ht="14.2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1:25" ht="14.2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1:25" ht="14.2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1:25" ht="14.2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1:25" ht="14.2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1:25" ht="14.2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1:25" ht="14.2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1:25" ht="14.2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1:25" ht="14.2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1:25" ht="14.2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1:25" ht="14.2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1:25" ht="14.2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1:25" ht="14.2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1:25" ht="14.2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1:25" ht="14.2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1:25" ht="14.2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1:25" ht="14.2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1:25" ht="14.2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1:25" ht="14.2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1:25" ht="14.2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1:25" ht="14.2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1:25" ht="14.2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1:25" ht="14.2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1:25" ht="14.2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1:25" ht="14.2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1:25" ht="14.2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ht="14.2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ht="14.2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1:25" ht="14.2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1:25" ht="14.2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1:25" ht="14.2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1:25" ht="14.2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1:25" ht="14.2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1:25" ht="14.2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1:25" ht="14.2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1:25" ht="14.2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1:25" ht="14.2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1:25" ht="14.2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1:25" ht="14.2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1:25" ht="14.2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1:25" ht="14.2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1:25" ht="14.2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1:25" ht="14.2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1:25" ht="14.2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1:25" ht="14.2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1:25" ht="14.2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1:25" ht="14.2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1:25" ht="14.2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1:25" ht="14.2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1:25" ht="14.2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1:25" ht="14.2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1:25" ht="14.2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1:25" ht="14.2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1:25" ht="14.2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1:25" ht="14.2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1:25" ht="14.2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1:25" ht="14.2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1:25" ht="14.2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1:25" ht="14.2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1:25" ht="14.2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1:25" ht="14.2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1:25" ht="14.2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1:25" ht="14.2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1:25" ht="14.2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1:25" ht="14.2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1:25" ht="14.2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1:25" ht="14.2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1:25" ht="14.2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1:25" ht="14.2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1:25" ht="14.2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1:25" ht="14.2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1:25" ht="14.2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5" ht="14.2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1:25" ht="14.2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1:25" ht="14.2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1:25" ht="14.2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1:25" ht="14.2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1:25" ht="14.2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1:25" ht="14.2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1:25" ht="14.2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1:25" ht="14.2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1:25" ht="14.2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1:25" ht="14.2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1:25" ht="14.2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1:25" ht="14.2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1:25" ht="14.2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1:25" ht="14.2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1:25" ht="14.2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1:25" ht="14.2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1:25" ht="14.2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1:25" ht="14.2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1:25" ht="14.2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1:25" ht="14.2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1:25" ht="14.2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1:25" ht="14.2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1:25" ht="14.2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1:25" ht="14.2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1:25" ht="14.2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1:25" ht="14.2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1:25" ht="14.2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1:25" ht="14.2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1:25" ht="14.2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1:25" ht="14.2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1:25" ht="14.2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1:25" ht="14.2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1:25" ht="14.2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1:25" ht="14.2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1:25" ht="14.2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1:25" ht="14.2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1:25" ht="14.2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1:25" ht="14.2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1:25" ht="14.2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1:25" ht="14.2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1:25" ht="14.2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1:25" ht="14.2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1:25" ht="14.2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1:25" ht="14.2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1:25" ht="14.2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1:25" ht="14.2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1:25" ht="14.2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1:25" ht="14.2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1:25" ht="14.2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1:25" ht="14.2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1:25" ht="14.2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1:25" ht="14.2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1:25" ht="14.2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1:25" ht="14.2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1:25" ht="14.2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1:25" ht="14.2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1:25" ht="14.2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1:25" ht="14.2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1:25" ht="14.2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1:25" ht="14.2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1:25" ht="14.2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1:25" ht="14.2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1:25" ht="14.2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1:25" ht="14.2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1:25" ht="14.2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1:25" ht="14.2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1:25" ht="14.2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1:25" ht="14.2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1:25" ht="14.2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1:25" ht="14.2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1:25" ht="14.2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1:25" ht="14.2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1:25" ht="14.2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1:25" ht="14.2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1:25" ht="14.2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1:25" ht="14.2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1:25" ht="14.2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1:25" ht="14.2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1:25" ht="14.2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1:25" ht="14.2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1:25" ht="14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1:25" ht="14.2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1:25" ht="14.2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1:25" ht="14.2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1:25" ht="14.2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1:25" ht="14.2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1:25" ht="14.2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1:25" ht="14.2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1:25" ht="14.2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1:25" ht="14.2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1:25" ht="14.2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1:25" ht="14.2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spans="1:25" ht="14.2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spans="1:25" ht="14.2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spans="1:25" ht="14.2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spans="1:25" ht="14.2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spans="1:25" ht="14.2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spans="1:25" ht="14.2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spans="1:25" ht="14.2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spans="1:25" ht="14.2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spans="1:25" ht="14.2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spans="1:25" ht="14.2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spans="1:25" ht="14.2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spans="1:25" ht="14.2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spans="1:25" ht="14.2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spans="1:25" ht="14.2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spans="1:25" ht="14.2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spans="1:25" ht="14.2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spans="1:25" ht="14.2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spans="1:25" ht="14.2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spans="1:25" ht="14.2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spans="1:25" ht="14.2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spans="1:25" ht="14.2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spans="1:25" ht="14.2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spans="1:25" ht="14.2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spans="1:25" ht="14.2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spans="1:25" ht="14.2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spans="1:25" ht="14.2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spans="1:25" ht="14.2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spans="1:25" ht="14.2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spans="1:25" ht="14.2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spans="1:25" ht="14.2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spans="1:25" ht="14.2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spans="1:25" ht="14.2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spans="1:25" ht="14.2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spans="1:25" ht="14.2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spans="1:25" ht="14.2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spans="1:25" ht="14.2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spans="1:25" ht="14.2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spans="1:25" ht="14.2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spans="1:25" ht="14.2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spans="1:25" ht="14.2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spans="1:25" ht="14.2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spans="1:25" ht="14.2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spans="1:25" ht="14.2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spans="1:25" ht="14.2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spans="1:25" ht="14.2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spans="1:25" ht="14.2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spans="1:25" ht="14.2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spans="1:25" ht="14.2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spans="1:25" ht="14.2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spans="1:25" ht="14.2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spans="1:25" ht="14.2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spans="1:25" ht="14.2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spans="1:25" ht="14.2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spans="1:25" ht="14.2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spans="1:25" ht="14.2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spans="1:25" ht="14.2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spans="1:25" ht="14.2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spans="1:25" ht="14.2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spans="1:25" ht="14.2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spans="1:25" ht="14.2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spans="1:25" ht="14.2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spans="1:25" ht="14.2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spans="1:25" ht="14.2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spans="1:25" ht="14.2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spans="1:25" ht="14.2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spans="1:25" ht="14.2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spans="1:25" ht="14.2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spans="1:25" ht="14.2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spans="1:25" ht="14.2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spans="1:25" ht="14.2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spans="1:25" ht="14.2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spans="1:25" ht="14.2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spans="1:25" ht="14.2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spans="1:25" ht="14.2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spans="1:25" ht="14.2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spans="1:25" ht="14.2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spans="1:25" ht="14.2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spans="1:25" ht="14.2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spans="1:25" ht="14.2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spans="1:25" ht="14.2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spans="1:25" ht="14.2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spans="1:25" ht="14.2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spans="1:25" ht="14.2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spans="1:25" ht="14.2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spans="1:25" ht="14.2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spans="1:25" ht="14.2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spans="1:25" ht="14.2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spans="1:25" ht="14.2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spans="1:25" ht="14.2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spans="1:25" ht="14.2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spans="1:25" ht="14.2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spans="1:25" ht="14.2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spans="1:25" ht="14.2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spans="1:25" ht="14.2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spans="1:25" ht="14.2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spans="1:25" ht="14.2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spans="1:25" ht="14.2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spans="1:25" ht="14.2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spans="1:25" ht="14.2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spans="1:25" ht="14.2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spans="1:25" ht="14.2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spans="1:25" ht="14.2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spans="1:25" ht="14.2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spans="1:25" ht="14.2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spans="1:25" ht="14.2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spans="1:25" ht="14.2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spans="1:25" ht="14.2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spans="1:25" ht="14.2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spans="1:25" ht="14.2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spans="1:25" ht="14.2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spans="1:25" ht="14.2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spans="1:25" ht="14.2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spans="1:25" ht="14.2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spans="1:25" ht="14.2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spans="1:25" ht="14.2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spans="1:25" ht="14.2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spans="1:25" ht="14.2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spans="1:25" ht="14.2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spans="1:25" ht="14.2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spans="1:25" ht="14.2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spans="1:25" ht="14.2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spans="1:25" ht="14.2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spans="1:25" ht="14.2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spans="1:25" ht="14.2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spans="1:25" ht="14.2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spans="1:25" ht="14.2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spans="1:25" ht="14.2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spans="1:25" ht="14.2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spans="1:25" ht="14.2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spans="1:25" ht="14.2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spans="1:25" ht="14.2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spans="1:25" ht="14.2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spans="1:25" ht="14.2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spans="1:25" ht="14.2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spans="1:25" ht="14.2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spans="1:25" ht="14.2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spans="1:25" ht="14.2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spans="1:25" ht="14.2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spans="1:25" ht="14.2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spans="1:25" ht="14.2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spans="1:25" ht="14.2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spans="1:25" ht="14.2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spans="1:25" ht="14.2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spans="1:25" ht="14.2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spans="1:25" ht="14.2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spans="1:25" ht="14.2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spans="1:25" ht="14.2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spans="1:25" ht="14.2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spans="1:25" ht="14.2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spans="1:25" ht="14.2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spans="1:25" ht="14.2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spans="1:25" ht="14.2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spans="1:25" ht="14.2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spans="1:25" ht="14.2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spans="1:25" ht="14.2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spans="1:25" ht="14.2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spans="1:25" ht="14.2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spans="1:25" ht="14.2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spans="1:25" ht="14.2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spans="1:25" ht="14.2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spans="1:25" ht="14.2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spans="1:25" ht="14.2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spans="1:25" ht="14.2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spans="1:25" ht="14.2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spans="1:25" ht="14.2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spans="1:25" ht="14.2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spans="1:25" ht="14.2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spans="1:25" ht="14.2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spans="1:25" ht="14.2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spans="1:25" ht="14.2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spans="1:25" ht="14.2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spans="1:25" ht="14.2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spans="1:25" ht="14.2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spans="1:25" ht="14.2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spans="1:25" ht="14.2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spans="1:25" ht="14.2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spans="1:25" ht="14.2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spans="1:25" ht="14.2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spans="1:25" ht="14.2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spans="1:25" ht="14.2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spans="1:25" ht="14.2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spans="1:25" ht="14.2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spans="1:25" ht="14.2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spans="1:25" ht="14.2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spans="1:25" ht="14.2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spans="1:25" ht="14.2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spans="1:25" ht="14.2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spans="1:25" ht="14.2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spans="1:25" ht="14.2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spans="1:25" ht="14.2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spans="1:25" ht="14.2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spans="1:25" ht="14.2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spans="1:25" ht="14.2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spans="1:25" ht="14.2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spans="1:25" ht="14.2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spans="1:25" ht="14.2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spans="1:25" ht="14.2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spans="1:25" ht="14.2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spans="1:25" ht="14.2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spans="1:25" ht="14.2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spans="1:25" ht="14.2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spans="1:25" ht="14.2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spans="1:25" ht="14.2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spans="1:25" ht="14.2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spans="1:25" ht="14.2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spans="1:25" ht="14.2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spans="1:25" ht="14.2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spans="1:25" ht="14.2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spans="1:25" ht="14.2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spans="1:25" ht="14.2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spans="1:25" ht="14.2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spans="1:25" ht="14.2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spans="1:25" ht="14.2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spans="1:25" ht="14.2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spans="1:25" ht="14.2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spans="1:25" ht="14.2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spans="1:25" ht="14.2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spans="1:25" ht="14.2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spans="1:25" ht="14.2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spans="1:25" ht="14.2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spans="1:25" ht="14.2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spans="1:25" ht="14.2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spans="1:25" ht="14.2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spans="1:25" ht="14.2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spans="1:25" ht="14.2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spans="1:25" ht="14.2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spans="1:25" ht="14.2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spans="1:25" ht="14.2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spans="1:25" ht="14.2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spans="1:25" ht="14.2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spans="1:25" ht="14.2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spans="1:25" ht="14.2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spans="1:25" ht="14.2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spans="1:25" ht="14.2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spans="1:25" ht="14.2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spans="1:25" ht="14.2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spans="1:25" ht="14.2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spans="1:25" ht="14.2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spans="1:25" ht="14.2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spans="1:25" ht="14.2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spans="1:25" ht="14.2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spans="1:25" ht="14.2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spans="1:25" ht="14.2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spans="1:25" ht="14.2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spans="1:25" ht="14.2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spans="1:25" ht="14.2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spans="1:25" ht="14.2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spans="1:25" ht="14.2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spans="1:25" ht="14.2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spans="1:25" ht="14.2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spans="1:25" ht="14.2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spans="1:25" ht="14.2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spans="1:25" ht="14.2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spans="1:25" ht="14.2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spans="1:25" ht="14.2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spans="1:25" ht="14.2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spans="1:25" ht="14.2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spans="1:25" ht="14.2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spans="1:25" ht="14.2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spans="1:25" ht="14.2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spans="1:25" ht="14.2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spans="1:25" ht="14.2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spans="1:25" ht="14.2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spans="1:25" ht="14.2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spans="1:25" ht="14.2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spans="1:25" ht="14.2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spans="1:25" ht="14.2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spans="1:25" ht="14.2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spans="1:25" ht="14.2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spans="1:25" ht="14.2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spans="1:25" ht="14.2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spans="1:25" ht="14.2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spans="1:25" ht="14.2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spans="1:25" ht="14.2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spans="1:25" ht="14.2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spans="1:25" ht="14.2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spans="1:25" ht="14.2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spans="1:25" ht="14.2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spans="1:25" ht="14.2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spans="1:25" ht="14.2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spans="1:25" ht="14.2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spans="1:25" ht="14.2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spans="1:25" ht="14.2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spans="1:25" ht="14.2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spans="1:25" ht="14.2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spans="1:25" ht="14.2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spans="1:25" ht="14.2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spans="1:25" ht="14.2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spans="1:25" ht="14.2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spans="1:25" ht="14.2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spans="1:25" ht="14.2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spans="1:25" ht="14.2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spans="1:25" ht="14.2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spans="1:25" ht="14.2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spans="1:25" ht="14.2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spans="1:25" ht="14.2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spans="1:25" ht="14.2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spans="1:25" ht="14.2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spans="1:25" ht="14.2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spans="1:25" ht="14.2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spans="1:25" ht="14.2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spans="1:25" ht="14.2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spans="1:25" ht="14.2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spans="1:25" ht="14.2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spans="1:25" ht="14.2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spans="1:25" ht="14.2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spans="1:25" ht="14.2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spans="1:25" ht="14.2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spans="1:25" ht="14.2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spans="1:25" ht="14.2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spans="1:25" ht="14.2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spans="1:25" ht="14.2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spans="1:25" ht="14.2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spans="1:25" ht="14.2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spans="1:25" ht="14.2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spans="1:25" ht="14.2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spans="1:25" ht="14.2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spans="1:25" ht="14.2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spans="1:25" ht="14.2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spans="1:25" ht="14.2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spans="1:25" ht="14.2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spans="1:25" ht="14.2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spans="1:25" ht="14.2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spans="1:25" ht="14.2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spans="1:25" ht="14.2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spans="1:25" ht="14.2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spans="1:25" ht="14.2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spans="1:25" ht="14.2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spans="1:25" ht="14.2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spans="1:25" ht="14.2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spans="1:25" ht="14.2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spans="1:25" ht="14.2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spans="1:25" ht="14.2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spans="1:25" ht="14.2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spans="1:25" ht="14.2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spans="1:25" ht="14.2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spans="1:25" ht="14.2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spans="1:25" ht="14.2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spans="1:25" ht="14.2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spans="1:25" ht="14.2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spans="1:25" ht="14.2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spans="1:25" ht="14.2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spans="1:25" ht="14.2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spans="1:25" ht="14.2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spans="1:25" ht="14.2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spans="1:25" ht="14.2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spans="1:25" ht="14.2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spans="1:25" ht="14.2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spans="1:25" ht="14.2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spans="1:25" ht="14.2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spans="1:25" ht="14.2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spans="1:25" ht="14.2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spans="1:25" ht="14.2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spans="1:25" ht="14.2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spans="1:25" ht="14.2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spans="1:25" ht="14.2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spans="1:25" ht="14.2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spans="1:25" ht="14.2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spans="1:25" ht="14.2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spans="1:25" ht="14.2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spans="1:25" ht="14.2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 spans="1:25" ht="14.2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 spans="1:25" ht="14.2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 spans="1:25" ht="14.2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 spans="1:25" ht="14.2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 spans="1:25" ht="14.2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 spans="1:25" ht="14.2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 spans="1:25" ht="14.2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 spans="1:25" ht="14.2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 spans="1:25" ht="14.2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 spans="1:25" ht="14.2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 spans="1:25" ht="14.2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 spans="1:25" ht="14.2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 spans="1:25" ht="14.2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 spans="1:25" ht="14.2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 spans="1:25" ht="14.2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 spans="1:25" ht="14.2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 spans="1:25" ht="14.2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 spans="1:25" ht="14.2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 spans="1:25" ht="14.2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 spans="1:25" ht="14.2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 spans="1:25" ht="14.2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 spans="1:25" ht="14.2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 spans="1:25" ht="14.2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 spans="1:25" ht="14.2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 spans="1:25" ht="14.2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 spans="1:25" ht="14.2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 spans="1:25" ht="14.2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 spans="1:25" ht="14.2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 spans="1:25" ht="14.2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 spans="1:25" ht="14.2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 spans="1:25" ht="14.2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 spans="1:25" ht="14.2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 spans="1:25" ht="14.2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 spans="1:25" ht="14.2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 spans="1:25" ht="14.2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 spans="1:25" ht="14.2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 spans="1:25" ht="14.2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 spans="1:25" ht="14.2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 spans="1:25" ht="14.2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 spans="1:25" ht="14.2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 spans="1:25" ht="14.2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 spans="1:25" ht="14.2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 spans="1:25" ht="14.2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 spans="1:25" ht="14.2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 spans="1:25" ht="14.2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 spans="1:25" ht="14.2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 spans="1:25" ht="14.2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 spans="1:25" ht="14.2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 spans="1:25" ht="14.2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 spans="1:25" ht="14.2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 spans="1:25" ht="14.2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 spans="1:25" ht="14.2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 spans="1:25" ht="14.2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 spans="1:25" ht="14.2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 spans="1:25" ht="14.2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 spans="1:25" ht="14.2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 spans="1:25" ht="14.2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 spans="1:25" ht="14.2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 spans="1:25" ht="14.2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 spans="1:25" ht="14.2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 spans="1:25" ht="14.2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 spans="1:25" ht="14.2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 spans="1:25" ht="14.2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 spans="1:25" ht="14.2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 spans="1:25" ht="14.2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 spans="1:25" ht="14.2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 spans="1:25" ht="14.2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 spans="1:25" ht="14.2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 spans="1:25" ht="14.2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 spans="1:25" ht="14.2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 spans="1:25" ht="14.2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 spans="1:25" ht="14.2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 spans="1:25" ht="14.2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 spans="1:25" ht="14.2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 spans="1:25" ht="14.2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 spans="1:25" ht="14.2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 spans="1:25" ht="14.2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 spans="1:25" ht="14.2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 spans="1:25" ht="14.2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 spans="1:25" ht="14.2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 spans="1:25" ht="14.2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 spans="1:25" ht="14.2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 spans="1:25" ht="14.2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 spans="1:25" ht="14.2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 spans="1:25" ht="14.2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 spans="1:25" ht="14.2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 spans="1:25" ht="14.2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 spans="1:25" ht="14.2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 spans="1:25" ht="14.2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 spans="1:25" ht="14.2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 spans="1:25" ht="14.2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 spans="1:25" ht="14.2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 spans="1:25" ht="14.2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 spans="1:25" ht="14.2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 spans="1:25" ht="14.2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 spans="1:25" ht="14.2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 spans="1:25" ht="14.2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 spans="1:25" ht="14.2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 spans="1:25" ht="14.2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 spans="1:25" ht="14.2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 spans="1:25" ht="14.2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 spans="1:25" ht="14.2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 spans="1:25" ht="14.2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 spans="1:25" ht="14.2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 spans="1:25" ht="14.2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 spans="1:25" ht="14.2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 spans="1:25" ht="14.2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 spans="1:25" ht="14.2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 spans="1:25" ht="14.2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 spans="1:25" ht="14.2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 spans="1:25" ht="14.2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 spans="1:25" ht="14.2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 spans="1:25" ht="14.2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 spans="1:25" ht="14.2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 spans="1:25" ht="14.2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 spans="1:25" ht="14.2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 spans="1:25" ht="14.2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 spans="1:25" ht="14.2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 spans="1:25" ht="14.2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 spans="1:25" ht="14.2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 spans="1:25" ht="14.2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 spans="1:25" ht="14.2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 spans="1:25" ht="14.2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 spans="1:25" ht="14.2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 spans="1:25" ht="14.2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 spans="1:25" ht="14.2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 spans="1:25" ht="14.2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 spans="1:25" ht="14.2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 spans="1:25" ht="14.2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 spans="1:25" ht="14.2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 spans="1:25" ht="14.2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 spans="1:25" ht="14.2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 spans="1:25" ht="14.2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 spans="1:25" ht="14.2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 spans="1:25" ht="14.2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 spans="1:25" ht="14.2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 spans="1:25" ht="14.2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 spans="1:25" ht="14.2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 spans="1:25" ht="14.2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 spans="1:25" ht="14.2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 spans="1:25" ht="14.2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 spans="1:25" ht="14.2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 spans="1:25" ht="14.2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 spans="1:25" ht="14.2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 spans="1:25" ht="14.2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 spans="1:25" ht="14.2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 spans="1:25" ht="14.2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 spans="1:25" ht="14.2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 spans="1:25" ht="14.2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 spans="1:25" ht="14.2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 spans="1:25" ht="14.2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 spans="1:25" ht="14.2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 spans="1:25" ht="14.2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 spans="1:25" ht="14.2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 spans="1:25" ht="14.2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 spans="1:25" ht="14.2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 spans="1:25" ht="14.2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  <row r="999" spans="1:25" ht="14.2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</row>
    <row r="1000" spans="1:25" ht="14.2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</row>
    <row r="1001" spans="1:25" ht="14.25" customHeight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</row>
    <row r="1002" spans="1:25" ht="14.25" customHeight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</row>
    <row r="1003" spans="1:25" ht="14.25" customHeight="1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</row>
    <row r="1004" spans="1:25" ht="14.25" customHeight="1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</row>
    <row r="1005" spans="1:25" ht="14.25" customHeight="1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</row>
  </sheetData>
  <mergeCells count="3">
    <mergeCell ref="C49:D49"/>
    <mergeCell ref="C50:D50"/>
    <mergeCell ref="C51:D51"/>
  </mergeCell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5"/>
  <sheetViews>
    <sheetView workbookViewId="0"/>
  </sheetViews>
  <sheetFormatPr defaultColWidth="14.44140625" defaultRowHeight="15" customHeight="1"/>
  <cols>
    <col min="1" max="1" width="8.6640625" customWidth="1"/>
    <col min="2" max="2" width="10.6640625" customWidth="1"/>
    <col min="3" max="3" width="18.6640625" customWidth="1"/>
    <col min="4" max="24" width="8.6640625" customWidth="1"/>
  </cols>
  <sheetData>
    <row r="1" spans="1:6" ht="15" customHeight="1">
      <c r="D1" s="144" t="s">
        <v>162</v>
      </c>
      <c r="E1" s="145"/>
      <c r="F1" s="145"/>
    </row>
    <row r="2" spans="1:6" ht="15" customHeight="1">
      <c r="D2" s="145"/>
      <c r="E2" s="145"/>
      <c r="F2" s="145"/>
    </row>
    <row r="3" spans="1:6" ht="15" customHeight="1">
      <c r="D3" s="118"/>
      <c r="E3" s="118"/>
      <c r="F3" s="118"/>
    </row>
    <row r="4" spans="1:6" ht="14.4">
      <c r="A4" s="70" t="s">
        <v>163</v>
      </c>
      <c r="B4" s="70" t="s">
        <v>164</v>
      </c>
      <c r="C4" s="70" t="s">
        <v>165</v>
      </c>
      <c r="D4" s="70" t="s">
        <v>166</v>
      </c>
      <c r="E4" s="70" t="s">
        <v>43</v>
      </c>
      <c r="F4" s="70" t="s">
        <v>44</v>
      </c>
    </row>
    <row r="5" spans="1:6" ht="14.4">
      <c r="A5" s="70">
        <v>1</v>
      </c>
      <c r="B5" s="70" t="str">
        <f>CLO_Attainment!C4</f>
        <v>ee141043</v>
      </c>
      <c r="C5" s="70" t="str">
        <f>CLO_Attainment!D4</f>
        <v>Student 1</v>
      </c>
      <c r="D5" s="70" t="str">
        <f ca="1">Single_PLO!W13</f>
        <v>Y</v>
      </c>
      <c r="E5" s="70" t="str">
        <f>Single_PLO!AQ13</f>
        <v>N</v>
      </c>
      <c r="F5" s="70" t="str">
        <f>Single_PLO!BK13</f>
        <v>N</v>
      </c>
    </row>
    <row r="6" spans="1:6" ht="14.4">
      <c r="A6" s="70">
        <v>2</v>
      </c>
      <c r="B6" s="70" t="str">
        <f>CLO_Attainment!C5</f>
        <v>ee141044</v>
      </c>
      <c r="C6" s="70" t="str">
        <f>CLO_Attainment!D5</f>
        <v>Student 2</v>
      </c>
      <c r="D6" s="70" t="str">
        <f ca="1">Single_PLO!W14</f>
        <v>Y</v>
      </c>
      <c r="E6" s="70" t="str">
        <f>Single_PLO!AQ14</f>
        <v>N</v>
      </c>
      <c r="F6" s="70" t="str">
        <f>Single_PLO!BK14</f>
        <v>N</v>
      </c>
    </row>
    <row r="7" spans="1:6" ht="14.4">
      <c r="A7" s="70">
        <v>3</v>
      </c>
      <c r="B7" s="70" t="str">
        <f>CLO_Attainment!C6</f>
        <v>ee141045</v>
      </c>
      <c r="C7" s="70" t="str">
        <f>CLO_Attainment!D6</f>
        <v>Student 3</v>
      </c>
      <c r="D7" s="70" t="str">
        <f ca="1">Single_PLO!W15</f>
        <v>Y</v>
      </c>
      <c r="E7" s="70" t="str">
        <f>Single_PLO!AQ15</f>
        <v>N</v>
      </c>
      <c r="F7" s="70" t="str">
        <f>Single_PLO!BK15</f>
        <v>N</v>
      </c>
    </row>
    <row r="8" spans="1:6" ht="14.4">
      <c r="A8" s="70">
        <v>4</v>
      </c>
      <c r="B8" s="70" t="str">
        <f>CLO_Attainment!C7</f>
        <v>ee141046</v>
      </c>
      <c r="C8" s="70" t="str">
        <f>CLO_Attainment!D7</f>
        <v>Student 4</v>
      </c>
      <c r="D8" s="70" t="str">
        <f ca="1">Single_PLO!W16</f>
        <v>Y</v>
      </c>
      <c r="E8" s="70" t="str">
        <f>Single_PLO!AQ16</f>
        <v>N</v>
      </c>
      <c r="F8" s="70" t="str">
        <f>Single_PLO!BK16</f>
        <v>N</v>
      </c>
    </row>
    <row r="9" spans="1:6" ht="14.4">
      <c r="A9" s="70">
        <v>5</v>
      </c>
      <c r="B9" s="70" t="str">
        <f>CLO_Attainment!C8</f>
        <v>ee141047</v>
      </c>
      <c r="C9" s="70" t="str">
        <f>CLO_Attainment!D8</f>
        <v>Student 5</v>
      </c>
      <c r="D9" s="70" t="str">
        <f ca="1">Single_PLO!W17</f>
        <v>Y</v>
      </c>
      <c r="E9" s="70" t="str">
        <f>Single_PLO!AQ17</f>
        <v>N</v>
      </c>
      <c r="F9" s="70" t="str">
        <f>Single_PLO!BK17</f>
        <v>N</v>
      </c>
    </row>
    <row r="10" spans="1:6" ht="14.4">
      <c r="A10" s="70">
        <v>6</v>
      </c>
      <c r="B10" s="70" t="str">
        <f>CLO_Attainment!C9</f>
        <v>ee141048</v>
      </c>
      <c r="C10" s="70" t="str">
        <f>CLO_Attainment!D9</f>
        <v>Student 6</v>
      </c>
      <c r="D10" s="70" t="str">
        <f ca="1">Single_PLO!W18</f>
        <v>Y</v>
      </c>
      <c r="E10" s="70" t="str">
        <f>Single_PLO!AQ18</f>
        <v>N</v>
      </c>
      <c r="F10" s="70" t="str">
        <f>Single_PLO!BK18</f>
        <v>N</v>
      </c>
    </row>
    <row r="11" spans="1:6" ht="14.4">
      <c r="A11" s="70">
        <v>7</v>
      </c>
      <c r="B11" s="70" t="str">
        <f>CLO_Attainment!C10</f>
        <v>ee141049</v>
      </c>
      <c r="C11" s="70" t="str">
        <f>CLO_Attainment!D10</f>
        <v>Student 7</v>
      </c>
      <c r="D11" s="70" t="str">
        <f ca="1">Single_PLO!W19</f>
        <v>Y</v>
      </c>
      <c r="E11" s="70" t="str">
        <f>Single_PLO!AQ19</f>
        <v>N</v>
      </c>
      <c r="F11" s="70" t="str">
        <f>Single_PLO!BK19</f>
        <v>N</v>
      </c>
    </row>
    <row r="12" spans="1:6" ht="14.4">
      <c r="A12" s="70">
        <v>8</v>
      </c>
      <c r="B12" s="70" t="str">
        <f>CLO_Attainment!C11</f>
        <v>ee141050</v>
      </c>
      <c r="C12" s="70" t="str">
        <f>CLO_Attainment!D11</f>
        <v>Student 8</v>
      </c>
      <c r="D12" s="70" t="str">
        <f ca="1">Single_PLO!W20</f>
        <v>Y</v>
      </c>
      <c r="E12" s="70" t="str">
        <f>Single_PLO!AQ20</f>
        <v>N</v>
      </c>
      <c r="F12" s="70" t="str">
        <f>Single_PLO!BK20</f>
        <v>N</v>
      </c>
    </row>
    <row r="13" spans="1:6" ht="14.4">
      <c r="A13" s="70">
        <v>9</v>
      </c>
      <c r="B13" s="70" t="str">
        <f>CLO_Attainment!C12</f>
        <v>ee141051</v>
      </c>
      <c r="C13" s="70" t="str">
        <f>CLO_Attainment!D12</f>
        <v>Student 9</v>
      </c>
      <c r="D13" s="70" t="str">
        <f ca="1">Single_PLO!W21</f>
        <v>Y</v>
      </c>
      <c r="E13" s="70" t="str">
        <f>Single_PLO!AQ21</f>
        <v>N</v>
      </c>
      <c r="F13" s="70" t="str">
        <f>Single_PLO!BK21</f>
        <v>N</v>
      </c>
    </row>
    <row r="14" spans="1:6" ht="14.4">
      <c r="A14" s="70">
        <v>10</v>
      </c>
      <c r="B14" s="70" t="str">
        <f>CLO_Attainment!C13</f>
        <v>ee141052</v>
      </c>
      <c r="C14" s="70" t="str">
        <f>CLO_Attainment!D13</f>
        <v>Student 10</v>
      </c>
      <c r="D14" s="70" t="str">
        <f ca="1">Single_PLO!W22</f>
        <v>Y</v>
      </c>
      <c r="E14" s="70" t="str">
        <f>Single_PLO!AQ22</f>
        <v>N</v>
      </c>
      <c r="F14" s="70" t="str">
        <f>Single_PLO!BK22</f>
        <v>N</v>
      </c>
    </row>
    <row r="15" spans="1:6" ht="14.4">
      <c r="A15" s="70">
        <v>11</v>
      </c>
      <c r="B15" s="70" t="str">
        <f>CLO_Attainment!C14</f>
        <v>ee141053</v>
      </c>
      <c r="C15" s="70" t="str">
        <f>CLO_Attainment!D14</f>
        <v>Student 11</v>
      </c>
      <c r="D15" s="70" t="str">
        <f ca="1">Single_PLO!W23</f>
        <v>Y</v>
      </c>
      <c r="E15" s="70" t="str">
        <f>Single_PLO!AQ23</f>
        <v>N</v>
      </c>
      <c r="F15" s="70" t="str">
        <f>Single_PLO!BK23</f>
        <v>N</v>
      </c>
    </row>
    <row r="16" spans="1:6" ht="14.4">
      <c r="A16" s="70">
        <v>12</v>
      </c>
      <c r="B16" s="70" t="str">
        <f>CLO_Attainment!C15</f>
        <v>ee141054</v>
      </c>
      <c r="C16" s="70" t="str">
        <f>CLO_Attainment!D15</f>
        <v>Student 12</v>
      </c>
      <c r="D16" s="70" t="str">
        <f ca="1">Single_PLO!W24</f>
        <v>Y</v>
      </c>
      <c r="E16" s="70" t="str">
        <f>Single_PLO!AQ24</f>
        <v>N</v>
      </c>
      <c r="F16" s="70" t="str">
        <f>Single_PLO!BK24</f>
        <v>N</v>
      </c>
    </row>
    <row r="17" spans="1:6" ht="14.4">
      <c r="A17" s="70">
        <v>13</v>
      </c>
      <c r="B17" s="70" t="str">
        <f>CLO_Attainment!C16</f>
        <v>ee141055</v>
      </c>
      <c r="C17" s="70" t="str">
        <f>CLO_Attainment!D16</f>
        <v>Student 13</v>
      </c>
      <c r="D17" s="70" t="str">
        <f ca="1">Single_PLO!W25</f>
        <v>Y</v>
      </c>
      <c r="E17" s="70" t="str">
        <f>Single_PLO!AQ25</f>
        <v>N</v>
      </c>
      <c r="F17" s="70" t="str">
        <f>Single_PLO!BK25</f>
        <v>N</v>
      </c>
    </row>
    <row r="18" spans="1:6" ht="14.4">
      <c r="A18" s="70">
        <v>14</v>
      </c>
      <c r="B18" s="70" t="str">
        <f>CLO_Attainment!C17</f>
        <v>ee141056</v>
      </c>
      <c r="C18" s="70" t="str">
        <f>CLO_Attainment!D17</f>
        <v>Student 14</v>
      </c>
      <c r="D18" s="70" t="str">
        <f ca="1">Single_PLO!W26</f>
        <v>Y</v>
      </c>
      <c r="E18" s="70" t="str">
        <f>Single_PLO!AQ26</f>
        <v>N</v>
      </c>
      <c r="F18" s="70" t="str">
        <f>Single_PLO!BK26</f>
        <v>N</v>
      </c>
    </row>
    <row r="19" spans="1:6" ht="14.4">
      <c r="A19" s="70">
        <v>15</v>
      </c>
      <c r="B19" s="70" t="str">
        <f>CLO_Attainment!C18</f>
        <v>ee141057</v>
      </c>
      <c r="C19" s="70" t="str">
        <f>CLO_Attainment!D18</f>
        <v>Student 15</v>
      </c>
      <c r="D19" s="70" t="str">
        <f ca="1">Single_PLO!W27</f>
        <v>Y</v>
      </c>
      <c r="E19" s="70" t="str">
        <f>Single_PLO!AQ27</f>
        <v>N</v>
      </c>
      <c r="F19" s="70" t="str">
        <f>Single_PLO!BK27</f>
        <v>N</v>
      </c>
    </row>
    <row r="20" spans="1:6" ht="14.4">
      <c r="A20" s="70">
        <v>16</v>
      </c>
      <c r="B20" s="70" t="str">
        <f>CLO_Attainment!C19</f>
        <v>ee141058</v>
      </c>
      <c r="C20" s="70" t="str">
        <f>CLO_Attainment!D19</f>
        <v>Student 16</v>
      </c>
      <c r="D20" s="70" t="str">
        <f ca="1">Single_PLO!W28</f>
        <v>Y</v>
      </c>
      <c r="E20" s="70" t="str">
        <f>Single_PLO!AQ28</f>
        <v>N</v>
      </c>
      <c r="F20" s="70" t="str">
        <f>Single_PLO!BK28</f>
        <v>N</v>
      </c>
    </row>
    <row r="21" spans="1:6" ht="15.75" customHeight="1">
      <c r="A21" s="70">
        <v>17</v>
      </c>
      <c r="B21" s="70" t="str">
        <f>CLO_Attainment!C20</f>
        <v>ee141059</v>
      </c>
      <c r="C21" s="70" t="str">
        <f>CLO_Attainment!D20</f>
        <v>Student 17</v>
      </c>
      <c r="D21" s="70" t="str">
        <f ca="1">Single_PLO!W29</f>
        <v>Y</v>
      </c>
      <c r="E21" s="70" t="str">
        <f>Single_PLO!AQ29</f>
        <v>N</v>
      </c>
      <c r="F21" s="70" t="str">
        <f>Single_PLO!BK29</f>
        <v>N</v>
      </c>
    </row>
    <row r="22" spans="1:6" ht="15.75" customHeight="1">
      <c r="A22" s="70">
        <v>18</v>
      </c>
      <c r="B22" s="70" t="str">
        <f>CLO_Attainment!C21</f>
        <v>ee141060</v>
      </c>
      <c r="C22" s="70" t="str">
        <f>CLO_Attainment!D21</f>
        <v>Student 18</v>
      </c>
      <c r="D22" s="70" t="str">
        <f ca="1">Single_PLO!W30</f>
        <v>Y</v>
      </c>
      <c r="E22" s="70" t="str">
        <f>Single_PLO!AQ30</f>
        <v>N</v>
      </c>
      <c r="F22" s="70" t="str">
        <f>Single_PLO!BK30</f>
        <v>N</v>
      </c>
    </row>
    <row r="23" spans="1:6" ht="15.75" customHeight="1">
      <c r="A23" s="70">
        <v>19</v>
      </c>
      <c r="B23" s="70" t="str">
        <f>CLO_Attainment!C22</f>
        <v>ee141061</v>
      </c>
      <c r="C23" s="70" t="str">
        <f>CLO_Attainment!D22</f>
        <v>Student 19</v>
      </c>
      <c r="D23" s="70" t="str">
        <f ca="1">Single_PLO!W31</f>
        <v>Y</v>
      </c>
      <c r="E23" s="70" t="str">
        <f>Single_PLO!AQ31</f>
        <v>N</v>
      </c>
      <c r="F23" s="70" t="str">
        <f>Single_PLO!BK31</f>
        <v>N</v>
      </c>
    </row>
    <row r="24" spans="1:6" ht="15.75" customHeight="1">
      <c r="A24" s="70">
        <v>20</v>
      </c>
      <c r="B24" s="70" t="str">
        <f>CLO_Attainment!C23</f>
        <v>ee141062</v>
      </c>
      <c r="C24" s="70" t="str">
        <f>CLO_Attainment!D23</f>
        <v>Student 20</v>
      </c>
      <c r="D24" s="70" t="str">
        <f ca="1">Single_PLO!W32</f>
        <v>Y</v>
      </c>
      <c r="E24" s="70" t="str">
        <f>Single_PLO!AQ32</f>
        <v>N</v>
      </c>
      <c r="F24" s="70" t="str">
        <f>Single_PLO!BK32</f>
        <v>N</v>
      </c>
    </row>
    <row r="25" spans="1:6" ht="15.75" customHeight="1">
      <c r="A25" s="70">
        <v>21</v>
      </c>
      <c r="B25" s="70" t="str">
        <f>CLO_Attainment!C24</f>
        <v>ee141063</v>
      </c>
      <c r="C25" s="70" t="str">
        <f>CLO_Attainment!D24</f>
        <v>Student 21</v>
      </c>
      <c r="D25" s="70" t="str">
        <f ca="1">Single_PLO!W33</f>
        <v>Y</v>
      </c>
      <c r="E25" s="70" t="str">
        <f>Single_PLO!AQ33</f>
        <v>N</v>
      </c>
      <c r="F25" s="70" t="str">
        <f>Single_PLO!BK33</f>
        <v>N</v>
      </c>
    </row>
    <row r="26" spans="1:6" ht="15.75" customHeight="1">
      <c r="A26" s="70">
        <v>22</v>
      </c>
      <c r="B26" s="70" t="str">
        <f>CLO_Attainment!C25</f>
        <v>ee141064</v>
      </c>
      <c r="C26" s="70" t="str">
        <f>CLO_Attainment!D25</f>
        <v>Student 22</v>
      </c>
      <c r="D26" s="70" t="str">
        <f ca="1">Single_PLO!W34</f>
        <v>Y</v>
      </c>
      <c r="E26" s="70" t="str">
        <f>Single_PLO!AQ34</f>
        <v>N</v>
      </c>
      <c r="F26" s="70" t="str">
        <f>Single_PLO!BK34</f>
        <v>N</v>
      </c>
    </row>
    <row r="27" spans="1:6" ht="15.75" customHeight="1">
      <c r="A27" s="70">
        <v>23</v>
      </c>
      <c r="B27" s="70" t="str">
        <f>CLO_Attainment!C26</f>
        <v>ee141065</v>
      </c>
      <c r="C27" s="70" t="str">
        <f>CLO_Attainment!D26</f>
        <v>Student 23</v>
      </c>
      <c r="D27" s="70" t="str">
        <f ca="1">Single_PLO!W35</f>
        <v>Y</v>
      </c>
      <c r="E27" s="70" t="str">
        <f>Single_PLO!AQ35</f>
        <v>N</v>
      </c>
      <c r="F27" s="70" t="str">
        <f>Single_PLO!BK35</f>
        <v>N</v>
      </c>
    </row>
    <row r="28" spans="1:6" ht="15.75" customHeight="1">
      <c r="A28" s="70">
        <v>24</v>
      </c>
      <c r="B28" s="70" t="str">
        <f>CLO_Attainment!C27</f>
        <v>ee141066</v>
      </c>
      <c r="C28" s="70" t="str">
        <f>CLO_Attainment!D27</f>
        <v>Student 24</v>
      </c>
      <c r="D28" s="70" t="str">
        <f ca="1">Single_PLO!W36</f>
        <v>Y</v>
      </c>
      <c r="E28" s="70" t="str">
        <f>Single_PLO!AQ36</f>
        <v>N</v>
      </c>
      <c r="F28" s="70" t="str">
        <f>Single_PLO!BK36</f>
        <v>N</v>
      </c>
    </row>
    <row r="29" spans="1:6" ht="15.75" customHeight="1">
      <c r="A29" s="70">
        <v>25</v>
      </c>
      <c r="B29" s="70" t="str">
        <f>CLO_Attainment!C28</f>
        <v>ee141067</v>
      </c>
      <c r="C29" s="70" t="str">
        <f>CLO_Attainment!D28</f>
        <v>Student 25</v>
      </c>
      <c r="D29" s="70" t="str">
        <f ca="1">Single_PLO!W37</f>
        <v>Y</v>
      </c>
      <c r="E29" s="70" t="str">
        <f>Single_PLO!AQ37</f>
        <v>N</v>
      </c>
      <c r="F29" s="70" t="str">
        <f>Single_PLO!BK37</f>
        <v>N</v>
      </c>
    </row>
    <row r="30" spans="1:6" ht="15.75" customHeight="1">
      <c r="A30" s="76">
        <v>26</v>
      </c>
      <c r="B30" s="70" t="str">
        <f>CLO_Attainment!C29</f>
        <v>ee141068</v>
      </c>
      <c r="C30" s="70" t="str">
        <f>CLO_Attainment!D29</f>
        <v>Student 26</v>
      </c>
      <c r="D30" s="70" t="str">
        <f ca="1">Single_PLO!W38</f>
        <v>Y</v>
      </c>
      <c r="E30" s="70" t="str">
        <f>Single_PLO!AQ38</f>
        <v>N</v>
      </c>
      <c r="F30" s="70" t="str">
        <f>Single_PLO!BK38</f>
        <v>N</v>
      </c>
    </row>
    <row r="31" spans="1:6" ht="15.75" customHeight="1">
      <c r="A31" s="70">
        <v>27</v>
      </c>
      <c r="B31" s="70" t="str">
        <f>CLO_Attainment!C30</f>
        <v>ee141069</v>
      </c>
      <c r="C31" s="70" t="str">
        <f>CLO_Attainment!D30</f>
        <v>Student 27</v>
      </c>
      <c r="D31" s="70" t="str">
        <f ca="1">Single_PLO!W39</f>
        <v>Y</v>
      </c>
      <c r="E31" s="70" t="str">
        <f>Single_PLO!AQ39</f>
        <v>N</v>
      </c>
      <c r="F31" s="70" t="str">
        <f>Single_PLO!BK39</f>
        <v>N</v>
      </c>
    </row>
    <row r="32" spans="1:6" ht="15.75" customHeight="1">
      <c r="A32" s="70">
        <v>28</v>
      </c>
      <c r="B32" s="70" t="str">
        <f>CLO_Attainment!C31</f>
        <v>ee141070</v>
      </c>
      <c r="C32" s="70" t="str">
        <f>CLO_Attainment!D31</f>
        <v>Student 28</v>
      </c>
      <c r="D32" s="70" t="str">
        <f ca="1">Single_PLO!W40</f>
        <v>Y</v>
      </c>
      <c r="E32" s="70" t="str">
        <f>Single_PLO!AQ40</f>
        <v>N</v>
      </c>
      <c r="F32" s="70" t="str">
        <f>Single_PLO!BK40</f>
        <v>N</v>
      </c>
    </row>
    <row r="33" spans="1:6" ht="15.75" customHeight="1">
      <c r="A33" s="70">
        <v>29</v>
      </c>
      <c r="B33" s="70" t="str">
        <f>CLO_Attainment!C32</f>
        <v>ee141071</v>
      </c>
      <c r="C33" s="70" t="str">
        <f>CLO_Attainment!D32</f>
        <v>Student 29</v>
      </c>
      <c r="D33" s="70" t="str">
        <f ca="1">Single_PLO!W41</f>
        <v>Y</v>
      </c>
      <c r="E33" s="70" t="str">
        <f>Single_PLO!AQ41</f>
        <v>N</v>
      </c>
      <c r="F33" s="70" t="str">
        <f>Single_PLO!BK41</f>
        <v>N</v>
      </c>
    </row>
    <row r="34" spans="1:6" ht="15.75" customHeight="1">
      <c r="A34" s="70">
        <v>30</v>
      </c>
      <c r="B34" s="70" t="str">
        <f>CLO_Attainment!C33</f>
        <v>ee141072</v>
      </c>
      <c r="C34" s="70" t="str">
        <f>CLO_Attainment!D33</f>
        <v>Student 30</v>
      </c>
      <c r="D34" s="70" t="str">
        <f ca="1">Single_PLO!W42</f>
        <v>Y</v>
      </c>
      <c r="E34" s="70" t="str">
        <f>Single_PLO!AQ42</f>
        <v>N</v>
      </c>
      <c r="F34" s="70" t="str">
        <f>Single_PLO!BK42</f>
        <v>N</v>
      </c>
    </row>
    <row r="35" spans="1:6" ht="15.75" customHeight="1">
      <c r="A35" s="70">
        <v>31</v>
      </c>
      <c r="B35" s="70" t="str">
        <f>CLO_Attainment!C34</f>
        <v>ee141073</v>
      </c>
      <c r="C35" s="70" t="str">
        <f>CLO_Attainment!D34</f>
        <v>Student 31</v>
      </c>
      <c r="D35" s="70" t="str">
        <f ca="1">Single_PLO!W43</f>
        <v>Y</v>
      </c>
      <c r="E35" s="70" t="str">
        <f>Single_PLO!AQ43</f>
        <v>N</v>
      </c>
      <c r="F35" s="70" t="str">
        <f>Single_PLO!BK43</f>
        <v>N</v>
      </c>
    </row>
    <row r="36" spans="1:6" ht="15.75" customHeight="1">
      <c r="A36" s="70">
        <v>32</v>
      </c>
      <c r="B36" s="70" t="str">
        <f>CLO_Attainment!C35</f>
        <v>ee141074</v>
      </c>
      <c r="C36" s="70" t="str">
        <f>CLO_Attainment!D35</f>
        <v>Student 32</v>
      </c>
      <c r="D36" s="70" t="str">
        <f ca="1">Single_PLO!W44</f>
        <v>Y</v>
      </c>
      <c r="E36" s="70" t="str">
        <f>Single_PLO!AQ44</f>
        <v>N</v>
      </c>
      <c r="F36" s="70" t="str">
        <f>Single_PLO!BK44</f>
        <v>N</v>
      </c>
    </row>
    <row r="37" spans="1:6" ht="15.75" customHeight="1">
      <c r="A37" s="70">
        <v>33</v>
      </c>
      <c r="B37" s="70" t="str">
        <f>CLO_Attainment!C36</f>
        <v>ee141075</v>
      </c>
      <c r="C37" s="70" t="str">
        <f>CLO_Attainment!D36</f>
        <v>Student 33</v>
      </c>
      <c r="D37" s="70" t="str">
        <f ca="1">Single_PLO!W45</f>
        <v>Y</v>
      </c>
      <c r="E37" s="70" t="str">
        <f>Single_PLO!AQ45</f>
        <v>N</v>
      </c>
      <c r="F37" s="70" t="str">
        <f>Single_PLO!BK45</f>
        <v>N</v>
      </c>
    </row>
    <row r="38" spans="1:6" ht="15.75" customHeight="1">
      <c r="A38" s="70">
        <v>34</v>
      </c>
      <c r="B38" s="70" t="str">
        <f>CLO_Attainment!C37</f>
        <v>ee141076</v>
      </c>
      <c r="C38" s="70" t="str">
        <f>CLO_Attainment!D37</f>
        <v>Student 34</v>
      </c>
      <c r="D38" s="70" t="str">
        <f ca="1">Single_PLO!W46</f>
        <v>Y</v>
      </c>
      <c r="E38" s="70" t="str">
        <f>Single_PLO!AQ46</f>
        <v>N</v>
      </c>
      <c r="F38" s="70" t="str">
        <f>Single_PLO!BK46</f>
        <v>N</v>
      </c>
    </row>
    <row r="39" spans="1:6" ht="15.75" customHeight="1">
      <c r="A39" s="70">
        <v>35</v>
      </c>
      <c r="B39" s="70" t="str">
        <f>CLO_Attainment!C38</f>
        <v>ee141077</v>
      </c>
      <c r="C39" s="70" t="str">
        <f>CLO_Attainment!D38</f>
        <v>Student 35</v>
      </c>
      <c r="D39" s="70" t="str">
        <f ca="1">Single_PLO!W47</f>
        <v>Y</v>
      </c>
      <c r="E39" s="70" t="str">
        <f>Single_PLO!AQ47</f>
        <v>N</v>
      </c>
      <c r="F39" s="70" t="str">
        <f>Single_PLO!BK47</f>
        <v>N</v>
      </c>
    </row>
    <row r="40" spans="1:6" ht="15.75" customHeight="1">
      <c r="A40" s="70">
        <v>36</v>
      </c>
      <c r="B40" s="70" t="str">
        <f>CLO_Attainment!C39</f>
        <v>ee141078</v>
      </c>
      <c r="C40" s="70" t="str">
        <f>CLO_Attainment!D39</f>
        <v>Student 36</v>
      </c>
      <c r="D40" s="70" t="str">
        <f ca="1">Single_PLO!W48</f>
        <v>Y</v>
      </c>
      <c r="E40" s="70" t="str">
        <f>Single_PLO!AQ48</f>
        <v>N</v>
      </c>
      <c r="F40" s="70" t="str">
        <f>Single_PLO!BK48</f>
        <v>N</v>
      </c>
    </row>
    <row r="41" spans="1:6" ht="15.75" customHeight="1">
      <c r="A41" s="70">
        <v>37</v>
      </c>
      <c r="B41" s="70" t="str">
        <f>CLO_Attainment!C40</f>
        <v>ee141079</v>
      </c>
      <c r="C41" s="70" t="str">
        <f>CLO_Attainment!D40</f>
        <v>Student 37</v>
      </c>
      <c r="D41" s="70" t="str">
        <f ca="1">Single_PLO!W49</f>
        <v>Y</v>
      </c>
      <c r="E41" s="70" t="str">
        <f>Single_PLO!AQ49</f>
        <v>N</v>
      </c>
      <c r="F41" s="70" t="str">
        <f>Single_PLO!BK49</f>
        <v>N</v>
      </c>
    </row>
    <row r="42" spans="1:6" ht="15.75" customHeight="1">
      <c r="A42" s="70">
        <v>38</v>
      </c>
      <c r="B42" s="70" t="str">
        <f>CLO_Attainment!C41</f>
        <v>ee141080</v>
      </c>
      <c r="C42" s="70" t="str">
        <f>CLO_Attainment!D41</f>
        <v>Student 38</v>
      </c>
      <c r="D42" s="70" t="str">
        <f ca="1">Single_PLO!W50</f>
        <v>Y</v>
      </c>
      <c r="E42" s="70" t="str">
        <f>Single_PLO!AQ50</f>
        <v>N</v>
      </c>
      <c r="F42" s="70" t="str">
        <f>Single_PLO!BK50</f>
        <v>N</v>
      </c>
    </row>
    <row r="43" spans="1:6" ht="15.75" customHeight="1">
      <c r="A43" s="70">
        <v>39</v>
      </c>
      <c r="B43" s="70" t="str">
        <f>CLO_Attainment!C42</f>
        <v>ee141081</v>
      </c>
      <c r="C43" s="70" t="str">
        <f>CLO_Attainment!D42</f>
        <v>Student 39</v>
      </c>
      <c r="D43" s="70" t="str">
        <f ca="1">Single_PLO!W51</f>
        <v>Y</v>
      </c>
      <c r="E43" s="70" t="str">
        <f>Single_PLO!AQ51</f>
        <v>N</v>
      </c>
      <c r="F43" s="70" t="str">
        <f>Single_PLO!BK51</f>
        <v>N</v>
      </c>
    </row>
    <row r="44" spans="1:6" ht="15.75" customHeight="1">
      <c r="A44" s="70">
        <v>40</v>
      </c>
      <c r="B44" s="70" t="str">
        <f>CLO_Attainment!C43</f>
        <v>ee141082</v>
      </c>
      <c r="C44" s="70" t="str">
        <f>CLO_Attainment!D43</f>
        <v>Student 40</v>
      </c>
      <c r="D44" s="70" t="str">
        <f ca="1">Single_PLO!W52</f>
        <v>Y</v>
      </c>
      <c r="E44" s="70" t="str">
        <f>Single_PLO!AQ52</f>
        <v>N</v>
      </c>
      <c r="F44" s="70" t="str">
        <f>Single_PLO!BK52</f>
        <v>N</v>
      </c>
    </row>
    <row r="45" spans="1:6" ht="15.75" customHeight="1">
      <c r="A45" s="70">
        <v>41</v>
      </c>
      <c r="B45" s="70" t="str">
        <f>CLO_Attainment!C44</f>
        <v>ee141083</v>
      </c>
      <c r="C45" s="70" t="str">
        <f>CLO_Attainment!D44</f>
        <v>Student 41</v>
      </c>
      <c r="D45" s="70" t="str">
        <f ca="1">Single_PLO!W53</f>
        <v>Y</v>
      </c>
      <c r="E45" s="70" t="str">
        <f>Single_PLO!AQ53</f>
        <v>N</v>
      </c>
      <c r="F45" s="70" t="str">
        <f>Single_PLO!BK53</f>
        <v>N</v>
      </c>
    </row>
    <row r="46" spans="1:6" ht="15.75" customHeight="1">
      <c r="A46" s="70">
        <v>42</v>
      </c>
      <c r="B46" s="70" t="str">
        <f>CLO_Attainment!C45</f>
        <v>ee141084</v>
      </c>
      <c r="C46" s="70" t="str">
        <f>CLO_Attainment!D45</f>
        <v>Student 42</v>
      </c>
      <c r="D46" s="70" t="str">
        <f ca="1">Single_PLO!W54</f>
        <v>Y</v>
      </c>
      <c r="E46" s="70" t="str">
        <f>Single_PLO!AQ54</f>
        <v>N</v>
      </c>
      <c r="F46" s="70" t="str">
        <f>Single_PLO!BK54</f>
        <v>N</v>
      </c>
    </row>
    <row r="47" spans="1:6" ht="15.75" customHeight="1">
      <c r="A47" s="70">
        <v>43</v>
      </c>
      <c r="B47" s="70" t="str">
        <f>CLO_Attainment!C46</f>
        <v>ee141085</v>
      </c>
      <c r="C47" s="70" t="str">
        <f>CLO_Attainment!D46</f>
        <v>Student 43</v>
      </c>
      <c r="D47" s="70" t="str">
        <f ca="1">Single_PLO!W55</f>
        <v>Y</v>
      </c>
      <c r="E47" s="70" t="str">
        <f>Single_PLO!AQ55</f>
        <v>N</v>
      </c>
      <c r="F47" s="70" t="str">
        <f>Single_PLO!BK55</f>
        <v>N</v>
      </c>
    </row>
    <row r="48" spans="1:6" ht="15.75" customHeight="1">
      <c r="A48" s="70">
        <v>44</v>
      </c>
      <c r="B48" s="70" t="str">
        <f>CLO_Attainment!C47</f>
        <v>ee141086</v>
      </c>
      <c r="C48" s="70" t="str">
        <f>CLO_Attainment!D47</f>
        <v>Student 44</v>
      </c>
      <c r="D48" s="70" t="str">
        <f ca="1">Single_PLO!W56</f>
        <v>Y</v>
      </c>
      <c r="E48" s="70" t="str">
        <f>Single_PLO!AQ56</f>
        <v>N</v>
      </c>
      <c r="F48" s="70" t="str">
        <f>Single_PLO!BK56</f>
        <v>N</v>
      </c>
    </row>
    <row r="49" spans="1:6" ht="15.75" customHeight="1">
      <c r="A49" s="70">
        <v>45</v>
      </c>
      <c r="B49" s="70" t="str">
        <f>CLO_Attainment!C48</f>
        <v>ee141087</v>
      </c>
      <c r="C49" s="70" t="str">
        <f>CLO_Attainment!D48</f>
        <v>Student 45</v>
      </c>
      <c r="D49" s="70" t="str">
        <f ca="1">Single_PLO!W57</f>
        <v>Y</v>
      </c>
      <c r="E49" s="70" t="str">
        <f>Single_PLO!AQ57</f>
        <v>Y</v>
      </c>
      <c r="F49" s="70" t="str">
        <f>Single_PLO!BK57</f>
        <v>Y</v>
      </c>
    </row>
    <row r="50" spans="1:6" ht="15.75" customHeight="1">
      <c r="B50" s="140" t="s">
        <v>167</v>
      </c>
      <c r="C50" s="119"/>
      <c r="D50" s="72">
        <f t="shared" ref="D50:F50" ca="1" si="0">COUNTIF(D5:D49,"Y")</f>
        <v>45</v>
      </c>
      <c r="E50" s="72">
        <f t="shared" si="0"/>
        <v>1</v>
      </c>
      <c r="F50" s="72">
        <f t="shared" si="0"/>
        <v>1</v>
      </c>
    </row>
    <row r="51" spans="1:6" ht="15.75" customHeight="1">
      <c r="B51" s="141" t="s">
        <v>168</v>
      </c>
      <c r="C51" s="116"/>
      <c r="D51" s="74">
        <f ca="1">Single_PLO!W59</f>
        <v>100</v>
      </c>
      <c r="E51" s="74">
        <f>Single_PLO!AQ59</f>
        <v>2.2200000000000002</v>
      </c>
      <c r="F51" s="74">
        <f>Single_PLO!BK59</f>
        <v>2.2200000000000002</v>
      </c>
    </row>
    <row r="52" spans="1:6" ht="15.75" customHeight="1">
      <c r="B52" s="142" t="s">
        <v>169</v>
      </c>
      <c r="C52" s="143"/>
      <c r="D52" s="75">
        <f ca="1">Single_PLO!W61</f>
        <v>0</v>
      </c>
      <c r="E52" s="75">
        <f>Single_PLO!AQ61</f>
        <v>97.78</v>
      </c>
      <c r="F52" s="75">
        <f>Single_PLO!BK61</f>
        <v>97.78</v>
      </c>
    </row>
    <row r="53" spans="1:6" ht="15.75" customHeight="1"/>
    <row r="54" spans="1:6" ht="15.75" customHeight="1"/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">
    <mergeCell ref="D1:F3"/>
    <mergeCell ref="B50:C50"/>
    <mergeCell ref="B51:C51"/>
    <mergeCell ref="B52:C52"/>
  </mergeCells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00"/>
  <sheetViews>
    <sheetView workbookViewId="0">
      <selection activeCell="E6" sqref="E6"/>
    </sheetView>
  </sheetViews>
  <sheetFormatPr defaultColWidth="14.44140625" defaultRowHeight="15" customHeight="1"/>
  <cols>
    <col min="1" max="1" width="9.5546875" customWidth="1"/>
    <col min="2" max="2" width="31.5546875" customWidth="1"/>
    <col min="3" max="3" width="31.88671875" customWidth="1"/>
    <col min="4" max="26" width="8.6640625" customWidth="1"/>
  </cols>
  <sheetData>
    <row r="2" spans="1:3" ht="19.2">
      <c r="A2" s="146" t="s">
        <v>170</v>
      </c>
      <c r="B2" s="145"/>
      <c r="C2" s="145"/>
    </row>
    <row r="3" spans="1:3" ht="16.8">
      <c r="B3" s="77" t="s">
        <v>171</v>
      </c>
      <c r="C3" s="101" t="s">
        <v>200</v>
      </c>
    </row>
    <row r="4" spans="1:3" ht="33.6">
      <c r="B4" s="102" t="s">
        <v>201</v>
      </c>
      <c r="C4" s="78" t="s">
        <v>172</v>
      </c>
    </row>
    <row r="5" spans="1:3" ht="19.2">
      <c r="B5" s="79" t="s">
        <v>173</v>
      </c>
      <c r="C5" s="80"/>
    </row>
    <row r="6" spans="1:3" ht="16.8">
      <c r="A6" s="81"/>
    </row>
    <row r="7" spans="1:3" ht="16.8">
      <c r="A7" s="147" t="s">
        <v>174</v>
      </c>
      <c r="B7" s="145"/>
      <c r="C7" s="145"/>
    </row>
    <row r="8" spans="1:3" ht="16.8">
      <c r="A8" s="81"/>
    </row>
    <row r="10" spans="1:3" ht="16.8">
      <c r="A10" s="82"/>
    </row>
    <row r="12" spans="1:3" ht="16.8">
      <c r="A12" s="83"/>
    </row>
    <row r="13" spans="1:3" ht="16.8">
      <c r="A13" s="83"/>
    </row>
    <row r="15" spans="1:3" ht="16.8">
      <c r="A15" s="83"/>
    </row>
    <row r="16" spans="1:3" ht="16.8">
      <c r="A16" s="81"/>
    </row>
    <row r="17" spans="1:3" ht="16.8">
      <c r="A17" s="81"/>
    </row>
    <row r="18" spans="1:3" ht="16.8">
      <c r="A18" s="81"/>
    </row>
    <row r="19" spans="1:3" ht="16.8">
      <c r="A19" s="81"/>
    </row>
    <row r="20" spans="1:3" ht="16.8">
      <c r="A20" s="81"/>
    </row>
    <row r="21" spans="1:3" ht="15.75" customHeight="1">
      <c r="A21" s="147" t="s">
        <v>175</v>
      </c>
      <c r="B21" s="145"/>
      <c r="C21" s="145"/>
    </row>
    <row r="22" spans="1:3" ht="15.75" customHeight="1"/>
    <row r="23" spans="1:3" ht="15.75" customHeight="1">
      <c r="A23" s="81"/>
    </row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spans="1:3" ht="15.75" customHeight="1"/>
    <row r="34" spans="1:3" ht="15.75" customHeight="1"/>
    <row r="35" spans="1:3" ht="15.75" customHeight="1"/>
    <row r="36" spans="1:3" ht="15.75" customHeight="1"/>
    <row r="37" spans="1:3" ht="15.75" customHeight="1"/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>
      <c r="A45" s="148" t="s">
        <v>176</v>
      </c>
      <c r="B45" s="145"/>
      <c r="C45" s="145"/>
    </row>
    <row r="46" spans="1:3" ht="15.75" customHeight="1">
      <c r="A46" s="82"/>
    </row>
    <row r="47" spans="1:3" ht="15.75" customHeight="1">
      <c r="A47" s="84" t="s">
        <v>177</v>
      </c>
      <c r="B47" s="85" t="s">
        <v>178</v>
      </c>
      <c r="C47" s="85" t="s">
        <v>179</v>
      </c>
    </row>
    <row r="48" spans="1:3" ht="15.75" customHeight="1">
      <c r="A48" s="86">
        <v>1</v>
      </c>
      <c r="B48" s="87"/>
      <c r="C48" s="87"/>
    </row>
    <row r="49" spans="1:3" ht="15.75" customHeight="1">
      <c r="A49" s="86">
        <v>2</v>
      </c>
      <c r="B49" s="87"/>
      <c r="C49" s="87"/>
    </row>
    <row r="50" spans="1:3" ht="15.75" customHeight="1">
      <c r="A50" s="86">
        <v>3</v>
      </c>
      <c r="B50" s="87"/>
      <c r="C50" s="87"/>
    </row>
    <row r="51" spans="1:3" ht="15.75" customHeight="1">
      <c r="A51" s="86">
        <v>4</v>
      </c>
      <c r="B51" s="87"/>
      <c r="C51" s="87"/>
    </row>
    <row r="52" spans="1:3" ht="15.75" customHeight="1">
      <c r="A52" s="82"/>
    </row>
    <row r="53" spans="1:3" ht="15.75" customHeight="1">
      <c r="A53" s="148" t="s">
        <v>180</v>
      </c>
      <c r="B53" s="145"/>
      <c r="C53" s="145"/>
    </row>
    <row r="54" spans="1:3" ht="15.75" customHeight="1">
      <c r="A54" s="82"/>
    </row>
    <row r="55" spans="1:3" ht="15.75" customHeight="1">
      <c r="A55" s="84" t="s">
        <v>177</v>
      </c>
      <c r="B55" s="85" t="s">
        <v>178</v>
      </c>
      <c r="C55" s="85" t="s">
        <v>179</v>
      </c>
    </row>
    <row r="56" spans="1:3" ht="15.75" customHeight="1">
      <c r="A56" s="86">
        <v>1</v>
      </c>
      <c r="B56" s="87"/>
      <c r="C56" s="87"/>
    </row>
    <row r="57" spans="1:3" ht="15.75" customHeight="1">
      <c r="A57" s="86">
        <v>2</v>
      </c>
      <c r="B57" s="87"/>
      <c r="C57" s="87"/>
    </row>
    <row r="58" spans="1:3" ht="15.75" customHeight="1">
      <c r="A58" s="86">
        <v>3</v>
      </c>
      <c r="B58" s="87"/>
      <c r="C58" s="87"/>
    </row>
    <row r="59" spans="1:3" ht="15.75" customHeight="1">
      <c r="A59" s="86">
        <v>4</v>
      </c>
      <c r="B59" s="87"/>
      <c r="C59" s="87"/>
    </row>
    <row r="60" spans="1:3" ht="15.75" customHeight="1">
      <c r="A60" s="82"/>
    </row>
    <row r="61" spans="1:3" ht="15.75" customHeight="1">
      <c r="A61" s="81" t="s">
        <v>181</v>
      </c>
      <c r="B61" s="81"/>
      <c r="C61" s="81"/>
    </row>
    <row r="62" spans="1:3" ht="15.75" customHeight="1">
      <c r="A62" s="82"/>
    </row>
    <row r="63" spans="1:3" ht="15.75" customHeight="1">
      <c r="A63" s="84" t="s">
        <v>177</v>
      </c>
      <c r="B63" s="85" t="s">
        <v>178</v>
      </c>
      <c r="C63" s="85" t="s">
        <v>179</v>
      </c>
    </row>
    <row r="64" spans="1:3" ht="15.75" customHeight="1">
      <c r="A64" s="86">
        <v>1</v>
      </c>
      <c r="B64" s="87"/>
      <c r="C64" s="87"/>
    </row>
    <row r="65" spans="1:14" ht="15.75" customHeight="1">
      <c r="A65" s="86">
        <v>2</v>
      </c>
      <c r="B65" s="87"/>
      <c r="C65" s="87"/>
    </row>
    <row r="66" spans="1:14" ht="15.75" customHeight="1">
      <c r="A66" s="86">
        <v>3</v>
      </c>
      <c r="B66" s="87"/>
      <c r="C66" s="87"/>
      <c r="N66" s="88" t="s">
        <v>40</v>
      </c>
    </row>
    <row r="67" spans="1:14" ht="15.75" customHeight="1">
      <c r="A67" s="86">
        <v>4</v>
      </c>
      <c r="B67" s="87"/>
      <c r="C67" s="87"/>
    </row>
    <row r="68" spans="1:14" ht="15.75" customHeight="1">
      <c r="A68" s="89"/>
    </row>
    <row r="69" spans="1:14" ht="15.75" customHeight="1">
      <c r="A69" s="149" t="s">
        <v>182</v>
      </c>
      <c r="B69" s="145"/>
    </row>
    <row r="70" spans="1:14" ht="15.75" customHeight="1">
      <c r="A70" s="90"/>
    </row>
    <row r="71" spans="1:14" ht="16.5" customHeight="1">
      <c r="A71" s="150" t="s">
        <v>183</v>
      </c>
      <c r="B71" s="145"/>
      <c r="C71" s="145"/>
    </row>
    <row r="72" spans="1:14" ht="16.5" customHeight="1">
      <c r="A72" s="145"/>
      <c r="B72" s="145"/>
      <c r="C72" s="145"/>
    </row>
    <row r="73" spans="1:14" ht="16.5" customHeight="1">
      <c r="A73" s="145"/>
      <c r="B73" s="145"/>
      <c r="C73" s="145"/>
    </row>
    <row r="74" spans="1:14" ht="16.5" customHeight="1">
      <c r="A74" s="151"/>
      <c r="B74" s="133"/>
      <c r="C74" s="133"/>
    </row>
    <row r="75" spans="1:14" ht="16.5" customHeight="1">
      <c r="A75" s="151"/>
      <c r="B75" s="133"/>
      <c r="C75" s="133"/>
    </row>
    <row r="76" spans="1:14" ht="15.75" customHeight="1">
      <c r="A76" s="152"/>
      <c r="B76" s="136"/>
      <c r="C76" s="136"/>
    </row>
    <row r="77" spans="1:14" ht="15.75" customHeight="1">
      <c r="A77" s="152"/>
      <c r="B77" s="136"/>
      <c r="C77" s="136"/>
    </row>
    <row r="78" spans="1:14" ht="15.75" customHeight="1">
      <c r="A78" s="90"/>
    </row>
    <row r="79" spans="1:14" ht="16.5" customHeight="1">
      <c r="A79" s="150" t="s">
        <v>184</v>
      </c>
      <c r="B79" s="145"/>
      <c r="C79" s="145"/>
    </row>
    <row r="80" spans="1:14" ht="16.5" customHeight="1">
      <c r="A80" s="145"/>
      <c r="B80" s="145"/>
      <c r="C80" s="145"/>
    </row>
    <row r="81" spans="1:26" ht="16.5" customHeight="1">
      <c r="A81" s="151"/>
      <c r="B81" s="133"/>
      <c r="C81" s="133"/>
    </row>
    <row r="82" spans="1:26" ht="16.5" customHeight="1">
      <c r="A82" s="151"/>
      <c r="B82" s="133"/>
      <c r="C82" s="133"/>
    </row>
    <row r="83" spans="1:26" ht="16.5" customHeight="1">
      <c r="A83" s="151"/>
      <c r="B83" s="133"/>
      <c r="C83" s="133"/>
    </row>
    <row r="84" spans="1:26" ht="15.75" customHeight="1">
      <c r="A84" s="151"/>
      <c r="B84" s="133"/>
      <c r="C84" s="133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ht="15.75" customHeight="1">
      <c r="A85" s="92"/>
      <c r="B85" s="92"/>
      <c r="C85" s="92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ht="16.5" customHeight="1">
      <c r="A86" s="150" t="s">
        <v>185</v>
      </c>
      <c r="B86" s="145"/>
      <c r="C86" s="145"/>
    </row>
    <row r="87" spans="1:26" ht="15.75" customHeight="1">
      <c r="A87" s="145"/>
      <c r="B87" s="145"/>
      <c r="C87" s="145"/>
    </row>
    <row r="88" spans="1:26" ht="15.75" customHeight="1">
      <c r="A88" s="91"/>
      <c r="B88" s="91"/>
      <c r="C88" s="91"/>
    </row>
    <row r="89" spans="1:26" ht="15.75" customHeight="1">
      <c r="A89" s="152"/>
      <c r="B89" s="136"/>
      <c r="C89" s="136"/>
    </row>
    <row r="90" spans="1:26" ht="15.75" customHeight="1">
      <c r="A90" s="152"/>
      <c r="B90" s="136"/>
      <c r="C90" s="136"/>
    </row>
    <row r="91" spans="1:26" ht="15.75" customHeight="1">
      <c r="A91" s="152"/>
      <c r="B91" s="136"/>
      <c r="C91" s="136"/>
    </row>
    <row r="92" spans="1:26" ht="15.75" customHeight="1">
      <c r="A92" s="91"/>
      <c r="B92" s="91"/>
      <c r="C92" s="91"/>
    </row>
    <row r="93" spans="1:26" ht="15" customHeight="1">
      <c r="A93" s="153" t="s">
        <v>186</v>
      </c>
      <c r="B93" s="145"/>
      <c r="C93" s="145"/>
    </row>
    <row r="94" spans="1:26" ht="39.75" customHeight="1">
      <c r="A94" s="145"/>
      <c r="B94" s="145"/>
      <c r="C94" s="145"/>
    </row>
    <row r="95" spans="1:26" ht="15.75" customHeight="1"/>
    <row r="96" spans="1:26" ht="15.75" customHeight="1">
      <c r="A96" s="152"/>
      <c r="B96" s="136"/>
      <c r="C96" s="136"/>
    </row>
    <row r="97" spans="1:3" ht="15.75" customHeight="1">
      <c r="A97" s="152"/>
      <c r="B97" s="136"/>
      <c r="C97" s="136"/>
    </row>
    <row r="98" spans="1:3" ht="15.75" customHeight="1">
      <c r="A98" s="152"/>
      <c r="B98" s="136"/>
      <c r="C98" s="136"/>
    </row>
    <row r="99" spans="1:3" ht="15.75" customHeight="1"/>
    <row r="100" spans="1:3" ht="15.75" customHeight="1"/>
    <row r="101" spans="1:3" ht="15.75" customHeight="1">
      <c r="A101" s="93" t="s">
        <v>187</v>
      </c>
      <c r="C101" s="93" t="s">
        <v>188</v>
      </c>
    </row>
    <row r="102" spans="1:3" ht="15.75" customHeight="1">
      <c r="A102" s="94" t="s">
        <v>189</v>
      </c>
    </row>
    <row r="103" spans="1:3" ht="15.75" customHeight="1">
      <c r="A103" s="93"/>
      <c r="C103" s="93" t="s">
        <v>190</v>
      </c>
    </row>
    <row r="104" spans="1:3" ht="15.75" customHeight="1">
      <c r="A104" s="95" t="s">
        <v>191</v>
      </c>
    </row>
    <row r="105" spans="1:3" ht="15.75" customHeight="1"/>
    <row r="106" spans="1:3" ht="15.75" customHeight="1"/>
    <row r="107" spans="1:3" ht="15.75" customHeight="1"/>
    <row r="108" spans="1:3" ht="15.75" customHeight="1"/>
    <row r="109" spans="1:3" ht="15.75" customHeight="1"/>
    <row r="110" spans="1:3" ht="15.75" customHeight="1"/>
    <row r="111" spans="1:3" ht="15.75" customHeight="1"/>
    <row r="112" spans="1:3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97:C97"/>
    <mergeCell ref="A98:C98"/>
    <mergeCell ref="A83:C83"/>
    <mergeCell ref="A84:C84"/>
    <mergeCell ref="A86:C87"/>
    <mergeCell ref="A89:C89"/>
    <mergeCell ref="A90:C90"/>
    <mergeCell ref="A91:C91"/>
    <mergeCell ref="A93:C94"/>
    <mergeCell ref="A77:C77"/>
    <mergeCell ref="A79:C80"/>
    <mergeCell ref="A81:C81"/>
    <mergeCell ref="A82:C82"/>
    <mergeCell ref="A96:C96"/>
    <mergeCell ref="A69:B69"/>
    <mergeCell ref="A71:C73"/>
    <mergeCell ref="A74:C74"/>
    <mergeCell ref="A75:C75"/>
    <mergeCell ref="A76:C76"/>
    <mergeCell ref="A2:C2"/>
    <mergeCell ref="A7:C7"/>
    <mergeCell ref="A21:C21"/>
    <mergeCell ref="A45:C45"/>
    <mergeCell ref="A53:C53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5"/>
  <sheetViews>
    <sheetView workbookViewId="0"/>
  </sheetViews>
  <sheetFormatPr defaultColWidth="14.44140625" defaultRowHeight="15" customHeight="1"/>
  <cols>
    <col min="1" max="1" width="4.109375" customWidth="1"/>
    <col min="2" max="2" width="11.88671875" customWidth="1"/>
    <col min="3" max="3" width="16.6640625" customWidth="1"/>
    <col min="4" max="5" width="5.6640625" customWidth="1"/>
    <col min="6" max="6" width="5.5546875" customWidth="1"/>
    <col min="7" max="8" width="5.33203125" customWidth="1"/>
    <col min="9" max="9" width="5.44140625" customWidth="1"/>
    <col min="10" max="10" width="5.109375" customWidth="1"/>
    <col min="11" max="11" width="5.5546875" customWidth="1"/>
    <col min="12" max="12" width="5.33203125" customWidth="1"/>
    <col min="13" max="15" width="8.109375" customWidth="1"/>
    <col min="16" max="16" width="6.6640625" customWidth="1"/>
    <col min="17" max="17" width="6.5546875" customWidth="1"/>
    <col min="18" max="18" width="7" customWidth="1"/>
    <col min="19" max="19" width="6.6640625" customWidth="1"/>
    <col min="20" max="20" width="7.33203125" customWidth="1"/>
    <col min="21" max="21" width="7" customWidth="1"/>
    <col min="22" max="22" width="8.109375" customWidth="1"/>
    <col min="23" max="23" width="9" customWidth="1"/>
    <col min="24" max="25" width="5.109375" customWidth="1"/>
    <col min="26" max="26" width="5.44140625" customWidth="1"/>
    <col min="27" max="28" width="5.109375" customWidth="1"/>
    <col min="29" max="29" width="5.6640625" customWidth="1"/>
    <col min="30" max="30" width="5.5546875" customWidth="1"/>
    <col min="31" max="31" width="6.33203125" customWidth="1"/>
    <col min="32" max="32" width="5.44140625" customWidth="1"/>
    <col min="33" max="33" width="7.44140625" customWidth="1"/>
    <col min="34" max="34" width="6.88671875" customWidth="1"/>
    <col min="35" max="35" width="6.5546875" customWidth="1"/>
    <col min="36" max="36" width="7" customWidth="1"/>
    <col min="37" max="37" width="7.109375" customWidth="1"/>
    <col min="38" max="38" width="6.33203125" customWidth="1"/>
    <col min="39" max="39" width="6.6640625" customWidth="1"/>
    <col min="40" max="40" width="7.109375" customWidth="1"/>
    <col min="41" max="41" width="7.44140625" customWidth="1"/>
    <col min="42" max="42" width="7.5546875" customWidth="1"/>
    <col min="43" max="43" width="9.88671875" customWidth="1"/>
    <col min="44" max="46" width="5.6640625" customWidth="1"/>
    <col min="47" max="48" width="5.44140625" customWidth="1"/>
    <col min="49" max="50" width="5.33203125" customWidth="1"/>
    <col min="51" max="51" width="6.109375" customWidth="1"/>
    <col min="52" max="52" width="5.6640625" customWidth="1"/>
    <col min="53" max="53" width="6.33203125" customWidth="1"/>
    <col min="54" max="55" width="7.109375" customWidth="1"/>
    <col min="56" max="56" width="6.5546875" customWidth="1"/>
    <col min="57" max="57" width="7.6640625" customWidth="1"/>
    <col min="58" max="58" width="7.109375" customWidth="1"/>
    <col min="59" max="59" width="8.5546875" customWidth="1"/>
    <col min="60" max="63" width="9.109375" customWidth="1"/>
  </cols>
  <sheetData>
    <row r="1" spans="1:63" ht="1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</row>
    <row r="2" spans="1:63" ht="57" customHeight="1">
      <c r="A2" s="40"/>
      <c r="B2" s="40"/>
      <c r="C2" s="40"/>
      <c r="D2" s="129" t="s">
        <v>41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1"/>
    </row>
    <row r="3" spans="1:63" ht="15.75" customHeight="1">
      <c r="A3" s="40"/>
      <c r="B3" s="40"/>
      <c r="C3" s="40"/>
      <c r="D3" s="132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4"/>
    </row>
    <row r="4" spans="1:63" ht="13.5" customHeight="1">
      <c r="A4" s="40"/>
      <c r="B4" s="40"/>
      <c r="C4" s="41" t="s">
        <v>42</v>
      </c>
      <c r="D4" s="42">
        <v>0.4</v>
      </c>
      <c r="E4" s="42"/>
      <c r="F4" s="42"/>
      <c r="G4" s="42"/>
      <c r="H4" s="42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2">
        <v>0.4</v>
      </c>
      <c r="Y4" s="42"/>
      <c r="Z4" s="42"/>
      <c r="AA4" s="42"/>
      <c r="AB4" s="42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2">
        <v>0.4</v>
      </c>
      <c r="AS4" s="42"/>
      <c r="AT4" s="42"/>
      <c r="AU4" s="42"/>
      <c r="AV4" s="42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</row>
    <row r="5" spans="1:63" ht="15.75" customHeight="1">
      <c r="A5" s="40"/>
      <c r="B5" s="40"/>
      <c r="C5" s="40"/>
      <c r="D5" s="135" t="s">
        <v>43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7"/>
      <c r="X5" s="138" t="s">
        <v>44</v>
      </c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7"/>
      <c r="AR5" s="139" t="s">
        <v>44</v>
      </c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7"/>
    </row>
    <row r="6" spans="1:63" ht="42.75" customHeight="1">
      <c r="A6" s="40"/>
      <c r="B6" s="40"/>
      <c r="C6" s="40"/>
      <c r="D6" s="127" t="s">
        <v>36</v>
      </c>
      <c r="E6" s="118"/>
      <c r="F6" s="118"/>
      <c r="G6" s="118"/>
      <c r="H6" s="119"/>
      <c r="I6" s="120" t="s">
        <v>37</v>
      </c>
      <c r="J6" s="118"/>
      <c r="K6" s="118"/>
      <c r="L6" s="119"/>
      <c r="M6" s="120" t="s">
        <v>10</v>
      </c>
      <c r="N6" s="118"/>
      <c r="O6" s="119"/>
      <c r="P6" s="117" t="s">
        <v>11</v>
      </c>
      <c r="Q6" s="118"/>
      <c r="R6" s="119"/>
      <c r="S6" s="120" t="s">
        <v>12</v>
      </c>
      <c r="T6" s="118"/>
      <c r="U6" s="119"/>
      <c r="V6" s="43" t="s">
        <v>46</v>
      </c>
      <c r="W6" s="121" t="s">
        <v>47</v>
      </c>
      <c r="X6" s="127" t="s">
        <v>36</v>
      </c>
      <c r="Y6" s="118"/>
      <c r="Z6" s="118"/>
      <c r="AA6" s="118"/>
      <c r="AB6" s="119"/>
      <c r="AC6" s="120" t="s">
        <v>37</v>
      </c>
      <c r="AD6" s="118"/>
      <c r="AE6" s="118"/>
      <c r="AF6" s="119"/>
      <c r="AG6" s="120" t="s">
        <v>10</v>
      </c>
      <c r="AH6" s="118"/>
      <c r="AI6" s="119"/>
      <c r="AJ6" s="117" t="s">
        <v>11</v>
      </c>
      <c r="AK6" s="118"/>
      <c r="AL6" s="119"/>
      <c r="AM6" s="120" t="s">
        <v>12</v>
      </c>
      <c r="AN6" s="118"/>
      <c r="AO6" s="119"/>
      <c r="AP6" s="43" t="s">
        <v>46</v>
      </c>
      <c r="AQ6" s="121" t="s">
        <v>47</v>
      </c>
      <c r="AR6" s="127" t="s">
        <v>36</v>
      </c>
      <c r="AS6" s="118"/>
      <c r="AT6" s="118"/>
      <c r="AU6" s="118"/>
      <c r="AV6" s="119"/>
      <c r="AW6" s="120" t="s">
        <v>37</v>
      </c>
      <c r="AX6" s="118"/>
      <c r="AY6" s="118"/>
      <c r="AZ6" s="119"/>
      <c r="BA6" s="120" t="s">
        <v>10</v>
      </c>
      <c r="BB6" s="118"/>
      <c r="BC6" s="119"/>
      <c r="BD6" s="117" t="s">
        <v>11</v>
      </c>
      <c r="BE6" s="118"/>
      <c r="BF6" s="119"/>
      <c r="BG6" s="120" t="s">
        <v>12</v>
      </c>
      <c r="BH6" s="118"/>
      <c r="BI6" s="119"/>
      <c r="BJ6" s="43" t="s">
        <v>46</v>
      </c>
      <c r="BK6" s="121" t="s">
        <v>47</v>
      </c>
    </row>
    <row r="7" spans="1:63" ht="29.25" customHeight="1">
      <c r="A7" s="40"/>
      <c r="B7" s="40"/>
      <c r="C7" s="41" t="s">
        <v>48</v>
      </c>
      <c r="D7" s="44" t="s">
        <v>49</v>
      </c>
      <c r="E7" s="45" t="s">
        <v>50</v>
      </c>
      <c r="F7" s="45" t="s">
        <v>51</v>
      </c>
      <c r="G7" s="45" t="s">
        <v>52</v>
      </c>
      <c r="H7" s="45" t="s">
        <v>53</v>
      </c>
      <c r="I7" s="46" t="s">
        <v>19</v>
      </c>
      <c r="J7" s="46" t="s">
        <v>20</v>
      </c>
      <c r="K7" s="46" t="s">
        <v>21</v>
      </c>
      <c r="L7" s="46" t="s">
        <v>22</v>
      </c>
      <c r="M7" s="47" t="s">
        <v>23</v>
      </c>
      <c r="N7" s="47" t="s">
        <v>24</v>
      </c>
      <c r="O7" s="47" t="s">
        <v>25</v>
      </c>
      <c r="P7" s="46" t="s">
        <v>26</v>
      </c>
      <c r="Q7" s="46" t="s">
        <v>27</v>
      </c>
      <c r="R7" s="46" t="s">
        <v>28</v>
      </c>
      <c r="S7" s="47" t="s">
        <v>29</v>
      </c>
      <c r="T7" s="48" t="s">
        <v>30</v>
      </c>
      <c r="U7" s="48" t="s">
        <v>31</v>
      </c>
      <c r="V7" s="43"/>
      <c r="W7" s="122"/>
      <c r="X7" s="44" t="s">
        <v>49</v>
      </c>
      <c r="Y7" s="45" t="s">
        <v>50</v>
      </c>
      <c r="Z7" s="45" t="s">
        <v>51</v>
      </c>
      <c r="AA7" s="45" t="s">
        <v>52</v>
      </c>
      <c r="AB7" s="45" t="s">
        <v>53</v>
      </c>
      <c r="AC7" s="46" t="s">
        <v>19</v>
      </c>
      <c r="AD7" s="46" t="s">
        <v>20</v>
      </c>
      <c r="AE7" s="46" t="s">
        <v>21</v>
      </c>
      <c r="AF7" s="46" t="s">
        <v>22</v>
      </c>
      <c r="AG7" s="47" t="s">
        <v>23</v>
      </c>
      <c r="AH7" s="47" t="s">
        <v>24</v>
      </c>
      <c r="AI7" s="47" t="s">
        <v>25</v>
      </c>
      <c r="AJ7" s="46" t="s">
        <v>26</v>
      </c>
      <c r="AK7" s="46" t="s">
        <v>27</v>
      </c>
      <c r="AL7" s="46" t="s">
        <v>28</v>
      </c>
      <c r="AM7" s="47" t="s">
        <v>29</v>
      </c>
      <c r="AN7" s="48" t="s">
        <v>30</v>
      </c>
      <c r="AO7" s="48" t="s">
        <v>31</v>
      </c>
      <c r="AP7" s="43"/>
      <c r="AQ7" s="122"/>
      <c r="AR7" s="44" t="s">
        <v>49</v>
      </c>
      <c r="AS7" s="45" t="s">
        <v>50</v>
      </c>
      <c r="AT7" s="45" t="s">
        <v>51</v>
      </c>
      <c r="AU7" s="45" t="s">
        <v>52</v>
      </c>
      <c r="AV7" s="45" t="s">
        <v>53</v>
      </c>
      <c r="AW7" s="46" t="s">
        <v>19</v>
      </c>
      <c r="AX7" s="46" t="s">
        <v>20</v>
      </c>
      <c r="AY7" s="46" t="s">
        <v>21</v>
      </c>
      <c r="AZ7" s="46" t="s">
        <v>22</v>
      </c>
      <c r="BA7" s="47" t="s">
        <v>23</v>
      </c>
      <c r="BB7" s="47" t="s">
        <v>24</v>
      </c>
      <c r="BC7" s="47" t="s">
        <v>25</v>
      </c>
      <c r="BD7" s="46" t="s">
        <v>26</v>
      </c>
      <c r="BE7" s="46" t="s">
        <v>27</v>
      </c>
      <c r="BF7" s="46" t="s">
        <v>28</v>
      </c>
      <c r="BG7" s="47" t="s">
        <v>29</v>
      </c>
      <c r="BH7" s="48" t="s">
        <v>30</v>
      </c>
      <c r="BI7" s="48" t="s">
        <v>31</v>
      </c>
      <c r="BJ7" s="43"/>
      <c r="BK7" s="122"/>
    </row>
    <row r="8" spans="1:63" ht="13.5" customHeight="1">
      <c r="A8" s="40"/>
      <c r="B8" s="40"/>
      <c r="C8" s="49" t="s">
        <v>54</v>
      </c>
      <c r="D8" s="124">
        <v>1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6"/>
      <c r="V8" s="50"/>
      <c r="W8" s="122"/>
      <c r="X8" s="124">
        <v>2</v>
      </c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6"/>
      <c r="AP8" s="50"/>
      <c r="AQ8" s="122"/>
      <c r="AR8" s="124">
        <v>3</v>
      </c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6"/>
      <c r="BJ8" s="50"/>
      <c r="BK8" s="122"/>
    </row>
    <row r="9" spans="1:63" ht="13.5" customHeight="1">
      <c r="A9" s="40"/>
      <c r="B9" s="40"/>
      <c r="C9" s="41" t="s">
        <v>55</v>
      </c>
      <c r="D9" s="51">
        <f>'MarksDistribution '!C4</f>
        <v>3</v>
      </c>
      <c r="E9" s="51">
        <f>'MarksDistribution '!D4</f>
        <v>2</v>
      </c>
      <c r="F9" s="51">
        <f>'MarksDistribution '!E4</f>
        <v>0</v>
      </c>
      <c r="G9" s="51">
        <f>'MarksDistribution '!F4</f>
        <v>0</v>
      </c>
      <c r="H9" s="51">
        <f>'MarksDistribution '!G4</f>
        <v>0</v>
      </c>
      <c r="I9" s="51">
        <f>'MarksDistribution '!H4</f>
        <v>2.5</v>
      </c>
      <c r="J9" s="51">
        <f>'MarksDistribution '!I4</f>
        <v>0</v>
      </c>
      <c r="K9" s="51">
        <f>'MarksDistribution '!J4</f>
        <v>1</v>
      </c>
      <c r="L9" s="51">
        <f>'MarksDistribution '!K4</f>
        <v>0</v>
      </c>
      <c r="M9" s="51">
        <f>'MarksDistribution '!L4</f>
        <v>6</v>
      </c>
      <c r="N9" s="51">
        <f>'MarksDistribution '!M4</f>
        <v>0</v>
      </c>
      <c r="O9" s="51">
        <f>'MarksDistribution '!N4</f>
        <v>0</v>
      </c>
      <c r="P9" s="51">
        <f>'MarksDistribution '!O4</f>
        <v>0</v>
      </c>
      <c r="Q9" s="51">
        <f>'MarksDistribution '!P4</f>
        <v>0</v>
      </c>
      <c r="R9" s="51">
        <f>'MarksDistribution '!Q4</f>
        <v>0</v>
      </c>
      <c r="S9" s="51">
        <f>'MarksDistribution '!R4</f>
        <v>6</v>
      </c>
      <c r="T9" s="51">
        <f>'MarksDistribution '!S4</f>
        <v>0</v>
      </c>
      <c r="U9" s="51">
        <f>'MarksDistribution '!T4</f>
        <v>0</v>
      </c>
      <c r="V9" s="52">
        <f>SUM(D9:U9)</f>
        <v>20.5</v>
      </c>
      <c r="W9" s="123"/>
      <c r="X9" s="51">
        <f>'MarksDistribution '!C5</f>
        <v>2</v>
      </c>
      <c r="Y9" s="51">
        <f>'MarksDistribution '!D5</f>
        <v>3</v>
      </c>
      <c r="Z9" s="51">
        <f>'MarksDistribution '!E5</f>
        <v>0</v>
      </c>
      <c r="AA9" s="51">
        <f>'MarksDistribution '!F5</f>
        <v>0</v>
      </c>
      <c r="AB9" s="51">
        <f>'MarksDistribution '!G5</f>
        <v>0</v>
      </c>
      <c r="AC9" s="51">
        <f>'MarksDistribution '!H5</f>
        <v>2.5</v>
      </c>
      <c r="AD9" s="51">
        <f>'MarksDistribution '!I5</f>
        <v>0</v>
      </c>
      <c r="AE9" s="51">
        <f>'MarksDistribution '!J5</f>
        <v>1</v>
      </c>
      <c r="AF9" s="51">
        <f>'MarksDistribution '!K5</f>
        <v>0</v>
      </c>
      <c r="AG9" s="51">
        <f>'MarksDistribution '!L5</f>
        <v>1</v>
      </c>
      <c r="AH9" s="51">
        <f>'MarksDistribution '!M5</f>
        <v>6</v>
      </c>
      <c r="AI9" s="51">
        <f>'MarksDistribution '!N5</f>
        <v>0</v>
      </c>
      <c r="AJ9" s="51">
        <f>'MarksDistribution '!O5</f>
        <v>0</v>
      </c>
      <c r="AK9" s="51">
        <f>'MarksDistribution '!P5</f>
        <v>0</v>
      </c>
      <c r="AL9" s="51">
        <f>'MarksDistribution '!Q5</f>
        <v>0</v>
      </c>
      <c r="AM9" s="51">
        <f>'MarksDistribution '!R5</f>
        <v>1</v>
      </c>
      <c r="AN9" s="51">
        <f>'MarksDistribution '!S5</f>
        <v>6</v>
      </c>
      <c r="AO9" s="51">
        <f>'MarksDistribution '!T5</f>
        <v>0</v>
      </c>
      <c r="AP9" s="52">
        <f>SUM(X9:AO9)</f>
        <v>22.5</v>
      </c>
      <c r="AQ9" s="123"/>
      <c r="AR9" s="51">
        <f>'MarksDistribution '!C6</f>
        <v>0</v>
      </c>
      <c r="AS9" s="51">
        <f>'MarksDistribution '!D6</f>
        <v>0</v>
      </c>
      <c r="AT9" s="51">
        <f>'MarksDistribution '!E6</f>
        <v>5</v>
      </c>
      <c r="AU9" s="51">
        <f>'MarksDistribution '!F6</f>
        <v>0</v>
      </c>
      <c r="AV9" s="51">
        <f>'MarksDistribution '!G6</f>
        <v>0</v>
      </c>
      <c r="AW9" s="51">
        <f>'MarksDistribution '!H6</f>
        <v>0</v>
      </c>
      <c r="AX9" s="51">
        <f>'MarksDistribution '!I6</f>
        <v>0</v>
      </c>
      <c r="AY9" s="51">
        <f>'MarksDistribution '!J6</f>
        <v>3</v>
      </c>
      <c r="AZ9" s="51">
        <f>'MarksDistribution '!K6</f>
        <v>0</v>
      </c>
      <c r="BA9" s="51">
        <f>'MarksDistribution '!L6</f>
        <v>1</v>
      </c>
      <c r="BB9" s="51">
        <f>'MarksDistribution '!M6</f>
        <v>0</v>
      </c>
      <c r="BC9" s="51">
        <f>'MarksDistribution '!N6</f>
        <v>6</v>
      </c>
      <c r="BD9" s="51">
        <f>'MarksDistribution '!O6</f>
        <v>0</v>
      </c>
      <c r="BE9" s="51">
        <f>'MarksDistribution '!P6</f>
        <v>0</v>
      </c>
      <c r="BF9" s="51">
        <f>'MarksDistribution '!Q6</f>
        <v>0</v>
      </c>
      <c r="BG9" s="51">
        <f>'MarksDistribution '!R6</f>
        <v>1</v>
      </c>
      <c r="BH9" s="51">
        <f>'MarksDistribution '!S6</f>
        <v>0</v>
      </c>
      <c r="BI9" s="51">
        <f>'MarksDistribution '!T6</f>
        <v>6</v>
      </c>
      <c r="BJ9" s="52">
        <f>SUM(AR9:BI9)</f>
        <v>22</v>
      </c>
      <c r="BK9" s="123"/>
    </row>
    <row r="10" spans="1:63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</row>
    <row r="11" spans="1:63" ht="13.5" customHeight="1">
      <c r="A11" s="154" t="s">
        <v>192</v>
      </c>
      <c r="B11" s="53" t="s">
        <v>57</v>
      </c>
      <c r="C11" s="54" t="s">
        <v>58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</row>
    <row r="12" spans="1:63" ht="13.5" customHeight="1">
      <c r="A12" s="126"/>
      <c r="B12" s="53"/>
      <c r="C12" s="54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</row>
    <row r="13" spans="1:63" ht="13.5" customHeight="1">
      <c r="A13" s="46">
        <v>1</v>
      </c>
      <c r="B13" s="46" t="s">
        <v>59</v>
      </c>
      <c r="C13" s="46" t="s">
        <v>60</v>
      </c>
      <c r="D13" s="55"/>
      <c r="E13" s="55"/>
      <c r="F13" s="55">
        <v>2</v>
      </c>
      <c r="G13" s="55"/>
      <c r="H13" s="55">
        <v>3</v>
      </c>
      <c r="I13" s="46"/>
      <c r="J13" s="46"/>
      <c r="K13" s="46"/>
      <c r="L13" s="46"/>
      <c r="M13" s="46">
        <v>19.5</v>
      </c>
      <c r="N13" s="46"/>
      <c r="O13" s="46"/>
      <c r="P13" s="46"/>
      <c r="Q13" s="46"/>
      <c r="R13" s="46"/>
      <c r="S13" s="46">
        <f t="shared" ref="S13:T13" ca="1" si="0">RANDBETWEEN(0,10)</f>
        <v>0</v>
      </c>
      <c r="T13" s="46">
        <f t="shared" ca="1" si="0"/>
        <v>2</v>
      </c>
      <c r="U13" s="46"/>
      <c r="V13" s="46">
        <f t="shared" ref="V13:V57" ca="1" si="1">SUM(D13:U13)</f>
        <v>26.5</v>
      </c>
      <c r="W13" s="56" t="str">
        <f ca="1">IF(V13&gt;=(D4*V9),"Y","N")</f>
        <v>Y</v>
      </c>
      <c r="X13" s="55"/>
      <c r="Y13" s="55"/>
      <c r="Z13" s="55"/>
      <c r="AA13" s="55"/>
      <c r="AB13" s="55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>
        <f t="shared" ref="AP13:AP57" si="2">SUM(X13:AO13)</f>
        <v>0</v>
      </c>
      <c r="AQ13" s="56" t="str">
        <f>IF(AP13&gt;=(X4*AP9),"Y","N")</f>
        <v>N</v>
      </c>
      <c r="AR13" s="55"/>
      <c r="AS13" s="55"/>
      <c r="AT13" s="55"/>
      <c r="AU13" s="55"/>
      <c r="AV13" s="55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>
        <f t="shared" ref="BJ13:BJ57" si="3">SUM(AR13:BI13)</f>
        <v>0</v>
      </c>
      <c r="BK13" s="56" t="str">
        <f>IF(BJ13&gt;=(AR4*BJ9),"Y","N")</f>
        <v>N</v>
      </c>
    </row>
    <row r="14" spans="1:63" ht="13.5" customHeight="1">
      <c r="A14" s="46">
        <v>2</v>
      </c>
      <c r="B14" s="46" t="s">
        <v>61</v>
      </c>
      <c r="C14" s="46" t="s">
        <v>62</v>
      </c>
      <c r="D14" s="55"/>
      <c r="E14" s="55"/>
      <c r="F14" s="55">
        <v>6</v>
      </c>
      <c r="G14" s="55"/>
      <c r="H14" s="55">
        <v>5</v>
      </c>
      <c r="I14" s="46"/>
      <c r="J14" s="46"/>
      <c r="K14" s="46"/>
      <c r="L14" s="46"/>
      <c r="M14" s="46">
        <v>19.75</v>
      </c>
      <c r="N14" s="46"/>
      <c r="O14" s="46"/>
      <c r="P14" s="46"/>
      <c r="Q14" s="46"/>
      <c r="R14" s="46"/>
      <c r="S14" s="46">
        <f t="shared" ref="S14:T14" ca="1" si="4">RANDBETWEEN(0,10)</f>
        <v>3</v>
      </c>
      <c r="T14" s="46">
        <f t="shared" ca="1" si="4"/>
        <v>5</v>
      </c>
      <c r="U14" s="46"/>
      <c r="V14" s="46">
        <f t="shared" ca="1" si="1"/>
        <v>38.75</v>
      </c>
      <c r="W14" s="56" t="str">
        <f ca="1">IF(V14&gt;=(D4*V9),"Y","N")</f>
        <v>Y</v>
      </c>
      <c r="X14" s="55"/>
      <c r="Y14" s="55"/>
      <c r="Z14" s="55"/>
      <c r="AA14" s="55"/>
      <c r="AB14" s="55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>
        <f t="shared" si="2"/>
        <v>0</v>
      </c>
      <c r="AQ14" s="56" t="str">
        <f>IF(AP14&gt;=(X4*AP9),"Y","N")</f>
        <v>N</v>
      </c>
      <c r="AR14" s="55"/>
      <c r="AS14" s="55"/>
      <c r="AT14" s="55"/>
      <c r="AU14" s="55"/>
      <c r="AV14" s="55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>
        <f t="shared" si="3"/>
        <v>0</v>
      </c>
      <c r="BK14" s="56" t="str">
        <f>IF(BJ14&gt;=(AR4*BJ9),"Y","N")</f>
        <v>N</v>
      </c>
    </row>
    <row r="15" spans="1:63" ht="13.5" customHeight="1">
      <c r="A15" s="46">
        <v>3</v>
      </c>
      <c r="B15" s="46" t="s">
        <v>63</v>
      </c>
      <c r="C15" s="46" t="s">
        <v>64</v>
      </c>
      <c r="D15" s="55"/>
      <c r="E15" s="55"/>
      <c r="F15" s="55">
        <v>4</v>
      </c>
      <c r="G15" s="55"/>
      <c r="H15" s="55">
        <v>0</v>
      </c>
      <c r="I15" s="46"/>
      <c r="J15" s="46"/>
      <c r="K15" s="46"/>
      <c r="L15" s="46"/>
      <c r="M15" s="46">
        <v>17.25</v>
      </c>
      <c r="N15" s="46"/>
      <c r="O15" s="46"/>
      <c r="P15" s="46"/>
      <c r="Q15" s="46"/>
      <c r="R15" s="46"/>
      <c r="S15" s="46">
        <f t="shared" ref="S15:T15" ca="1" si="5">RANDBETWEEN(0,10)</f>
        <v>3</v>
      </c>
      <c r="T15" s="46">
        <f t="shared" ca="1" si="5"/>
        <v>3</v>
      </c>
      <c r="U15" s="46"/>
      <c r="V15" s="46">
        <f t="shared" ca="1" si="1"/>
        <v>27.25</v>
      </c>
      <c r="W15" s="56" t="str">
        <f ca="1">IF(V15&gt;=(D4*V9),"Y","N")</f>
        <v>Y</v>
      </c>
      <c r="X15" s="55"/>
      <c r="Y15" s="55"/>
      <c r="Z15" s="55"/>
      <c r="AA15" s="55"/>
      <c r="AB15" s="55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>
        <f t="shared" si="2"/>
        <v>0</v>
      </c>
      <c r="AQ15" s="56" t="str">
        <f>IF(AP15&gt;=(X4*AP9),"Y","N")</f>
        <v>N</v>
      </c>
      <c r="AR15" s="55"/>
      <c r="AS15" s="55"/>
      <c r="AT15" s="55"/>
      <c r="AU15" s="55"/>
      <c r="AV15" s="55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>
        <f t="shared" si="3"/>
        <v>0</v>
      </c>
      <c r="BK15" s="56" t="str">
        <f>IF(BJ15&gt;=(AR4*BJ9),"Y","N")</f>
        <v>N</v>
      </c>
    </row>
    <row r="16" spans="1:63" ht="13.5" customHeight="1">
      <c r="A16" s="46">
        <v>4</v>
      </c>
      <c r="B16" s="46" t="s">
        <v>65</v>
      </c>
      <c r="C16" s="46" t="s">
        <v>66</v>
      </c>
      <c r="D16" s="55"/>
      <c r="E16" s="55"/>
      <c r="F16" s="55">
        <v>0</v>
      </c>
      <c r="G16" s="55"/>
      <c r="H16" s="55">
        <v>0</v>
      </c>
      <c r="I16" s="46"/>
      <c r="J16" s="46"/>
      <c r="K16" s="46"/>
      <c r="L16" s="46"/>
      <c r="M16" s="46">
        <v>5.25</v>
      </c>
      <c r="N16" s="46"/>
      <c r="O16" s="46"/>
      <c r="P16" s="46"/>
      <c r="Q16" s="46"/>
      <c r="R16" s="46"/>
      <c r="S16" s="46">
        <f t="shared" ref="S16:T16" ca="1" si="6">RANDBETWEEN(0,10)</f>
        <v>5</v>
      </c>
      <c r="T16" s="46">
        <f t="shared" ca="1" si="6"/>
        <v>10</v>
      </c>
      <c r="U16" s="46"/>
      <c r="V16" s="46">
        <f t="shared" ca="1" si="1"/>
        <v>20.25</v>
      </c>
      <c r="W16" s="56" t="str">
        <f ca="1">IF(V16&gt;=(D4*V9),"Y","N")</f>
        <v>Y</v>
      </c>
      <c r="X16" s="55"/>
      <c r="Y16" s="55"/>
      <c r="Z16" s="55"/>
      <c r="AA16" s="55"/>
      <c r="AB16" s="55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>
        <f t="shared" si="2"/>
        <v>0</v>
      </c>
      <c r="AQ16" s="56" t="str">
        <f>IF(AP16&gt;=(X4*AP9),"Y","N")</f>
        <v>N</v>
      </c>
      <c r="AR16" s="55"/>
      <c r="AS16" s="55"/>
      <c r="AT16" s="55"/>
      <c r="AU16" s="55"/>
      <c r="AV16" s="55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>
        <f t="shared" si="3"/>
        <v>0</v>
      </c>
      <c r="BK16" s="56" t="str">
        <f>IF(BJ16&gt;=(AR4*BJ9),"Y","N")</f>
        <v>N</v>
      </c>
    </row>
    <row r="17" spans="1:63" ht="13.5" customHeight="1">
      <c r="A17" s="46">
        <v>5</v>
      </c>
      <c r="B17" s="46" t="s">
        <v>67</v>
      </c>
      <c r="C17" s="46" t="s">
        <v>68</v>
      </c>
      <c r="D17" s="55"/>
      <c r="E17" s="55"/>
      <c r="F17" s="55">
        <v>0</v>
      </c>
      <c r="G17" s="55"/>
      <c r="H17" s="55">
        <v>1</v>
      </c>
      <c r="I17" s="46"/>
      <c r="J17" s="46"/>
      <c r="K17" s="46"/>
      <c r="L17" s="46"/>
      <c r="M17" s="46">
        <v>16</v>
      </c>
      <c r="N17" s="46"/>
      <c r="O17" s="46"/>
      <c r="P17" s="46"/>
      <c r="Q17" s="46"/>
      <c r="R17" s="46"/>
      <c r="S17" s="46">
        <f t="shared" ref="S17:T17" ca="1" si="7">RANDBETWEEN(0,10)</f>
        <v>8</v>
      </c>
      <c r="T17" s="46">
        <f t="shared" ca="1" si="7"/>
        <v>5</v>
      </c>
      <c r="U17" s="46"/>
      <c r="V17" s="46">
        <f t="shared" ca="1" si="1"/>
        <v>30</v>
      </c>
      <c r="W17" s="56" t="str">
        <f ca="1">IF(V17&gt;=(D4*V9),"Y","N")</f>
        <v>Y</v>
      </c>
      <c r="X17" s="55"/>
      <c r="Y17" s="55"/>
      <c r="Z17" s="55"/>
      <c r="AA17" s="55"/>
      <c r="AB17" s="55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>
        <f t="shared" si="2"/>
        <v>0</v>
      </c>
      <c r="AQ17" s="56" t="str">
        <f>IF(AP17&gt;=(X4*AP9),"Y","N")</f>
        <v>N</v>
      </c>
      <c r="AR17" s="55"/>
      <c r="AS17" s="55"/>
      <c r="AT17" s="55"/>
      <c r="AU17" s="55"/>
      <c r="AV17" s="55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>
        <f t="shared" si="3"/>
        <v>0</v>
      </c>
      <c r="BK17" s="56" t="str">
        <f>IF(BJ17&gt;=(AR4*BJ9),"Y","N")</f>
        <v>N</v>
      </c>
    </row>
    <row r="18" spans="1:63" ht="13.5" customHeight="1">
      <c r="A18" s="46">
        <v>6</v>
      </c>
      <c r="B18" s="46" t="s">
        <v>69</v>
      </c>
      <c r="C18" s="46" t="s">
        <v>70</v>
      </c>
      <c r="D18" s="55"/>
      <c r="E18" s="55"/>
      <c r="F18" s="55">
        <v>0</v>
      </c>
      <c r="G18" s="55"/>
      <c r="H18" s="55">
        <v>0</v>
      </c>
      <c r="I18" s="46"/>
      <c r="J18" s="46"/>
      <c r="K18" s="46"/>
      <c r="L18" s="46"/>
      <c r="M18" s="46">
        <v>6.5</v>
      </c>
      <c r="N18" s="46"/>
      <c r="O18" s="46"/>
      <c r="P18" s="46"/>
      <c r="Q18" s="46"/>
      <c r="R18" s="46"/>
      <c r="S18" s="46">
        <f t="shared" ref="S18:T18" ca="1" si="8">RANDBETWEEN(0,10)</f>
        <v>2</v>
      </c>
      <c r="T18" s="46">
        <f t="shared" ca="1" si="8"/>
        <v>10</v>
      </c>
      <c r="U18" s="46"/>
      <c r="V18" s="46">
        <f t="shared" ca="1" si="1"/>
        <v>18.5</v>
      </c>
      <c r="W18" s="56" t="str">
        <f ca="1">IF(V18&gt;=(D4*V9),"Y","N")</f>
        <v>Y</v>
      </c>
      <c r="X18" s="55"/>
      <c r="Y18" s="55"/>
      <c r="Z18" s="55"/>
      <c r="AA18" s="55"/>
      <c r="AB18" s="55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>
        <f t="shared" si="2"/>
        <v>0</v>
      </c>
      <c r="AQ18" s="56" t="str">
        <f>IF(AP18&gt;=(X4*AP9),"Y","N")</f>
        <v>N</v>
      </c>
      <c r="AR18" s="55"/>
      <c r="AS18" s="55"/>
      <c r="AT18" s="55"/>
      <c r="AU18" s="55"/>
      <c r="AV18" s="55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>
        <f t="shared" si="3"/>
        <v>0</v>
      </c>
      <c r="BK18" s="56" t="str">
        <f>IF(BJ18&gt;=(AR4*BJ9),"Y","N")</f>
        <v>N</v>
      </c>
    </row>
    <row r="19" spans="1:63" ht="13.5" customHeight="1">
      <c r="A19" s="46">
        <v>7</v>
      </c>
      <c r="B19" s="46" t="s">
        <v>71</v>
      </c>
      <c r="C19" s="46" t="s">
        <v>72</v>
      </c>
      <c r="D19" s="55"/>
      <c r="E19" s="55"/>
      <c r="F19" s="55">
        <v>10</v>
      </c>
      <c r="G19" s="55"/>
      <c r="H19" s="55">
        <v>6</v>
      </c>
      <c r="I19" s="46"/>
      <c r="J19" s="46"/>
      <c r="K19" s="46"/>
      <c r="L19" s="46"/>
      <c r="M19" s="46">
        <v>18.75</v>
      </c>
      <c r="N19" s="46"/>
      <c r="O19" s="46"/>
      <c r="P19" s="46"/>
      <c r="Q19" s="46"/>
      <c r="R19" s="46"/>
      <c r="S19" s="46">
        <f t="shared" ref="S19:T19" ca="1" si="9">RANDBETWEEN(0,10)</f>
        <v>3</v>
      </c>
      <c r="T19" s="46">
        <f t="shared" ca="1" si="9"/>
        <v>8</v>
      </c>
      <c r="U19" s="46"/>
      <c r="V19" s="46">
        <f t="shared" ca="1" si="1"/>
        <v>45.75</v>
      </c>
      <c r="W19" s="56" t="str">
        <f ca="1">IF(V19&gt;=(D4*V9),"Y","N")</f>
        <v>Y</v>
      </c>
      <c r="X19" s="55"/>
      <c r="Y19" s="55"/>
      <c r="Z19" s="55"/>
      <c r="AA19" s="55"/>
      <c r="AB19" s="55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>
        <f t="shared" si="2"/>
        <v>0</v>
      </c>
      <c r="AQ19" s="56" t="str">
        <f>IF(AP19&gt;=(X4*AP9),"Y","N")</f>
        <v>N</v>
      </c>
      <c r="AR19" s="55"/>
      <c r="AS19" s="55"/>
      <c r="AT19" s="55"/>
      <c r="AU19" s="55"/>
      <c r="AV19" s="55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>
        <f t="shared" si="3"/>
        <v>0</v>
      </c>
      <c r="BK19" s="56" t="str">
        <f>IF(BJ19&gt;=(AR4*BJ9),"Y","N")</f>
        <v>N</v>
      </c>
    </row>
    <row r="20" spans="1:63" ht="13.5" customHeight="1">
      <c r="A20" s="46">
        <v>8</v>
      </c>
      <c r="B20" s="46" t="s">
        <v>73</v>
      </c>
      <c r="C20" s="46" t="s">
        <v>74</v>
      </c>
      <c r="D20" s="55"/>
      <c r="E20" s="55"/>
      <c r="F20" s="55">
        <v>12</v>
      </c>
      <c r="G20" s="55"/>
      <c r="H20" s="55">
        <v>2</v>
      </c>
      <c r="I20" s="46"/>
      <c r="J20" s="46"/>
      <c r="K20" s="46"/>
      <c r="L20" s="46"/>
      <c r="M20" s="46">
        <v>15.75</v>
      </c>
      <c r="N20" s="46"/>
      <c r="O20" s="46"/>
      <c r="P20" s="46"/>
      <c r="Q20" s="46"/>
      <c r="R20" s="46"/>
      <c r="S20" s="46">
        <f t="shared" ref="S20:T20" ca="1" si="10">RANDBETWEEN(0,10)</f>
        <v>1</v>
      </c>
      <c r="T20" s="46">
        <f t="shared" ca="1" si="10"/>
        <v>3</v>
      </c>
      <c r="U20" s="46"/>
      <c r="V20" s="46">
        <f t="shared" ca="1" si="1"/>
        <v>33.75</v>
      </c>
      <c r="W20" s="56" t="str">
        <f ca="1">IF(V20&gt;=(D4*V9),"Y","N")</f>
        <v>Y</v>
      </c>
      <c r="X20" s="55"/>
      <c r="Y20" s="55"/>
      <c r="Z20" s="55"/>
      <c r="AA20" s="55"/>
      <c r="AB20" s="55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>
        <f t="shared" si="2"/>
        <v>0</v>
      </c>
      <c r="AQ20" s="56" t="str">
        <f>IF(AP20&gt;=(X4*AP9),"Y","N")</f>
        <v>N</v>
      </c>
      <c r="AR20" s="55"/>
      <c r="AS20" s="55"/>
      <c r="AT20" s="55"/>
      <c r="AU20" s="55"/>
      <c r="AV20" s="55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>
        <f t="shared" si="3"/>
        <v>0</v>
      </c>
      <c r="BK20" s="56" t="str">
        <f>IF(BJ20&gt;=(AR4*BJ9),"Y","N")</f>
        <v>N</v>
      </c>
    </row>
    <row r="21" spans="1:63" ht="13.5" customHeight="1">
      <c r="A21" s="46">
        <v>9</v>
      </c>
      <c r="B21" s="46" t="s">
        <v>75</v>
      </c>
      <c r="C21" s="46" t="s">
        <v>76</v>
      </c>
      <c r="D21" s="55"/>
      <c r="E21" s="55"/>
      <c r="F21" s="55">
        <v>11</v>
      </c>
      <c r="G21" s="55"/>
      <c r="H21" s="55">
        <v>2</v>
      </c>
      <c r="I21" s="46"/>
      <c r="J21" s="46"/>
      <c r="K21" s="46"/>
      <c r="L21" s="46"/>
      <c r="M21" s="46">
        <v>16.5</v>
      </c>
      <c r="N21" s="46"/>
      <c r="O21" s="46"/>
      <c r="P21" s="46"/>
      <c r="Q21" s="46"/>
      <c r="R21" s="46"/>
      <c r="S21" s="46">
        <f t="shared" ref="S21:T21" ca="1" si="11">RANDBETWEEN(0,10)</f>
        <v>3</v>
      </c>
      <c r="T21" s="46">
        <f t="shared" ca="1" si="11"/>
        <v>9</v>
      </c>
      <c r="U21" s="46"/>
      <c r="V21" s="46">
        <f t="shared" ca="1" si="1"/>
        <v>41.5</v>
      </c>
      <c r="W21" s="56" t="str">
        <f ca="1">IF(V21&gt;=(D4*V9),"Y","N")</f>
        <v>Y</v>
      </c>
      <c r="X21" s="55"/>
      <c r="Y21" s="55"/>
      <c r="Z21" s="55"/>
      <c r="AA21" s="55"/>
      <c r="AB21" s="55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>
        <f t="shared" si="2"/>
        <v>0</v>
      </c>
      <c r="AQ21" s="56" t="str">
        <f>IF(AP21&gt;=(X4*AP9),"Y","N")</f>
        <v>N</v>
      </c>
      <c r="AR21" s="55"/>
      <c r="AS21" s="55"/>
      <c r="AT21" s="55"/>
      <c r="AU21" s="55"/>
      <c r="AV21" s="55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>
        <f t="shared" si="3"/>
        <v>0</v>
      </c>
      <c r="BK21" s="56" t="str">
        <f>IF(BJ21&gt;=(AR4*BJ9),"Y","N")</f>
        <v>N</v>
      </c>
    </row>
    <row r="22" spans="1:63" ht="13.5" customHeight="1">
      <c r="A22" s="46">
        <v>10</v>
      </c>
      <c r="B22" s="46" t="s">
        <v>77</v>
      </c>
      <c r="C22" s="46" t="s">
        <v>78</v>
      </c>
      <c r="D22" s="55"/>
      <c r="E22" s="55"/>
      <c r="F22" s="55">
        <v>0</v>
      </c>
      <c r="G22" s="55"/>
      <c r="H22" s="55">
        <v>1</v>
      </c>
      <c r="I22" s="46"/>
      <c r="J22" s="46"/>
      <c r="K22" s="46"/>
      <c r="L22" s="46"/>
      <c r="M22" s="46">
        <v>19.5</v>
      </c>
      <c r="N22" s="46"/>
      <c r="O22" s="46"/>
      <c r="P22" s="46"/>
      <c r="Q22" s="46"/>
      <c r="R22" s="46"/>
      <c r="S22" s="46">
        <f t="shared" ref="S22:T22" ca="1" si="12">RANDBETWEEN(0,10)</f>
        <v>9</v>
      </c>
      <c r="T22" s="46">
        <f t="shared" ca="1" si="12"/>
        <v>1</v>
      </c>
      <c r="U22" s="46"/>
      <c r="V22" s="46">
        <f t="shared" ca="1" si="1"/>
        <v>30.5</v>
      </c>
      <c r="W22" s="56" t="str">
        <f ca="1">IF(V22&gt;=(D4*V9),"Y","N")</f>
        <v>Y</v>
      </c>
      <c r="X22" s="55"/>
      <c r="Y22" s="55"/>
      <c r="Z22" s="55"/>
      <c r="AA22" s="55"/>
      <c r="AB22" s="55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>
        <f t="shared" si="2"/>
        <v>0</v>
      </c>
      <c r="AQ22" s="56" t="str">
        <f>IF(AP22&gt;=(X4*AP9),"Y","N")</f>
        <v>N</v>
      </c>
      <c r="AR22" s="55"/>
      <c r="AS22" s="55"/>
      <c r="AT22" s="55"/>
      <c r="AU22" s="55"/>
      <c r="AV22" s="55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>
        <f t="shared" si="3"/>
        <v>0</v>
      </c>
      <c r="BK22" s="56" t="str">
        <f>IF(BJ22&gt;=(AR4*BJ9),"Y","N")</f>
        <v>N</v>
      </c>
    </row>
    <row r="23" spans="1:63" ht="13.5" customHeight="1">
      <c r="A23" s="46">
        <v>11</v>
      </c>
      <c r="B23" s="46" t="s">
        <v>79</v>
      </c>
      <c r="C23" s="46" t="s">
        <v>80</v>
      </c>
      <c r="D23" s="55"/>
      <c r="E23" s="55"/>
      <c r="F23" s="55">
        <v>1</v>
      </c>
      <c r="G23" s="55"/>
      <c r="H23" s="55">
        <v>5</v>
      </c>
      <c r="I23" s="46"/>
      <c r="J23" s="46"/>
      <c r="K23" s="46"/>
      <c r="L23" s="46"/>
      <c r="M23" s="46">
        <v>7.5</v>
      </c>
      <c r="N23" s="46"/>
      <c r="O23" s="46"/>
      <c r="P23" s="46"/>
      <c r="Q23" s="46"/>
      <c r="R23" s="46"/>
      <c r="S23" s="46">
        <f t="shared" ref="S23:T23" ca="1" si="13">RANDBETWEEN(0,10)</f>
        <v>6</v>
      </c>
      <c r="T23" s="46">
        <f t="shared" ca="1" si="13"/>
        <v>9</v>
      </c>
      <c r="U23" s="46"/>
      <c r="V23" s="46">
        <f t="shared" ca="1" si="1"/>
        <v>28.5</v>
      </c>
      <c r="W23" s="56" t="str">
        <f ca="1">IF(V23&gt;=(D4*V9),"Y","N")</f>
        <v>Y</v>
      </c>
      <c r="X23" s="55"/>
      <c r="Y23" s="55"/>
      <c r="Z23" s="55"/>
      <c r="AA23" s="55"/>
      <c r="AB23" s="55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>
        <f t="shared" si="2"/>
        <v>0</v>
      </c>
      <c r="AQ23" s="56" t="str">
        <f>IF(AP23&gt;=(X4*AP9),"Y","N")</f>
        <v>N</v>
      </c>
      <c r="AR23" s="55"/>
      <c r="AS23" s="55"/>
      <c r="AT23" s="55"/>
      <c r="AU23" s="55"/>
      <c r="AV23" s="55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>
        <f t="shared" si="3"/>
        <v>0</v>
      </c>
      <c r="BK23" s="56" t="str">
        <f>IF(BJ23&gt;=(AR4*BJ9),"Y","N")</f>
        <v>N</v>
      </c>
    </row>
    <row r="24" spans="1:63" ht="13.5" customHeight="1">
      <c r="A24" s="46">
        <v>12</v>
      </c>
      <c r="B24" s="46" t="s">
        <v>81</v>
      </c>
      <c r="C24" s="46" t="s">
        <v>82</v>
      </c>
      <c r="D24" s="55"/>
      <c r="E24" s="55"/>
      <c r="F24" s="55">
        <v>4</v>
      </c>
      <c r="G24" s="55"/>
      <c r="H24" s="55">
        <v>8</v>
      </c>
      <c r="I24" s="46"/>
      <c r="J24" s="46"/>
      <c r="K24" s="46"/>
      <c r="L24" s="46"/>
      <c r="M24" s="46">
        <v>15.5</v>
      </c>
      <c r="N24" s="46"/>
      <c r="O24" s="46"/>
      <c r="P24" s="46"/>
      <c r="Q24" s="46"/>
      <c r="R24" s="46"/>
      <c r="S24" s="46">
        <f t="shared" ref="S24:T24" ca="1" si="14">RANDBETWEEN(0,10)</f>
        <v>7</v>
      </c>
      <c r="T24" s="46">
        <f t="shared" ca="1" si="14"/>
        <v>1</v>
      </c>
      <c r="U24" s="46"/>
      <c r="V24" s="46">
        <f t="shared" ca="1" si="1"/>
        <v>35.5</v>
      </c>
      <c r="W24" s="56" t="str">
        <f ca="1">IF(V24&gt;=(D4*V9),"Y","N")</f>
        <v>Y</v>
      </c>
      <c r="X24" s="55"/>
      <c r="Y24" s="55"/>
      <c r="Z24" s="55"/>
      <c r="AA24" s="55"/>
      <c r="AB24" s="55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>
        <f t="shared" si="2"/>
        <v>0</v>
      </c>
      <c r="AQ24" s="56" t="str">
        <f>IF(AP24&gt;=(X4*AP9),"Y","N")</f>
        <v>N</v>
      </c>
      <c r="AR24" s="55"/>
      <c r="AS24" s="55"/>
      <c r="AT24" s="55"/>
      <c r="AU24" s="55"/>
      <c r="AV24" s="55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>
        <f t="shared" si="3"/>
        <v>0</v>
      </c>
      <c r="BK24" s="56" t="str">
        <f>IF(BJ24&gt;=(AR4*BJ9),"Y","N")</f>
        <v>N</v>
      </c>
    </row>
    <row r="25" spans="1:63" ht="13.5" customHeight="1">
      <c r="A25" s="46">
        <v>13</v>
      </c>
      <c r="B25" s="46" t="s">
        <v>83</v>
      </c>
      <c r="C25" s="46" t="s">
        <v>84</v>
      </c>
      <c r="D25" s="55"/>
      <c r="E25" s="55"/>
      <c r="F25" s="55">
        <v>6</v>
      </c>
      <c r="G25" s="55"/>
      <c r="H25" s="55">
        <v>4</v>
      </c>
      <c r="I25" s="46"/>
      <c r="J25" s="46"/>
      <c r="K25" s="46"/>
      <c r="L25" s="46"/>
      <c r="M25" s="46">
        <v>9.75</v>
      </c>
      <c r="N25" s="46"/>
      <c r="O25" s="46"/>
      <c r="P25" s="46"/>
      <c r="Q25" s="46"/>
      <c r="R25" s="46"/>
      <c r="S25" s="46">
        <f t="shared" ref="S25:T25" ca="1" si="15">RANDBETWEEN(0,10)</f>
        <v>1</v>
      </c>
      <c r="T25" s="46">
        <f t="shared" ca="1" si="15"/>
        <v>4</v>
      </c>
      <c r="U25" s="46"/>
      <c r="V25" s="46">
        <f t="shared" ca="1" si="1"/>
        <v>24.75</v>
      </c>
      <c r="W25" s="56" t="str">
        <f ca="1">IF(V25&gt;=(D4*V9),"Y","N")</f>
        <v>Y</v>
      </c>
      <c r="X25" s="55"/>
      <c r="Y25" s="55"/>
      <c r="Z25" s="55"/>
      <c r="AA25" s="55"/>
      <c r="AB25" s="55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>
        <f t="shared" si="2"/>
        <v>0</v>
      </c>
      <c r="AQ25" s="56" t="str">
        <f>IF(AP25&gt;=(X4*AP9),"Y","N")</f>
        <v>N</v>
      </c>
      <c r="AR25" s="55"/>
      <c r="AS25" s="55"/>
      <c r="AT25" s="55"/>
      <c r="AU25" s="55"/>
      <c r="AV25" s="55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>
        <f t="shared" si="3"/>
        <v>0</v>
      </c>
      <c r="BK25" s="56" t="str">
        <f>IF(BJ25&gt;=(AR4*BJ9),"Y","N")</f>
        <v>N</v>
      </c>
    </row>
    <row r="26" spans="1:63" ht="13.5" customHeight="1">
      <c r="A26" s="46">
        <v>14</v>
      </c>
      <c r="B26" s="46" t="s">
        <v>85</v>
      </c>
      <c r="C26" s="46" t="s">
        <v>86</v>
      </c>
      <c r="D26" s="55"/>
      <c r="E26" s="55"/>
      <c r="F26" s="55">
        <v>8</v>
      </c>
      <c r="G26" s="55"/>
      <c r="H26" s="55">
        <v>1</v>
      </c>
      <c r="I26" s="46"/>
      <c r="J26" s="46"/>
      <c r="K26" s="46"/>
      <c r="L26" s="46"/>
      <c r="M26" s="46">
        <v>17.5</v>
      </c>
      <c r="N26" s="46"/>
      <c r="O26" s="46"/>
      <c r="P26" s="46"/>
      <c r="Q26" s="46"/>
      <c r="R26" s="46"/>
      <c r="S26" s="46">
        <f t="shared" ref="S26:T26" ca="1" si="16">RANDBETWEEN(0,10)</f>
        <v>8</v>
      </c>
      <c r="T26" s="46">
        <f t="shared" ca="1" si="16"/>
        <v>8</v>
      </c>
      <c r="U26" s="46"/>
      <c r="V26" s="46">
        <f t="shared" ca="1" si="1"/>
        <v>42.5</v>
      </c>
      <c r="W26" s="56" t="str">
        <f ca="1">IF(V26&gt;=(D4*V9),"Y","N")</f>
        <v>Y</v>
      </c>
      <c r="X26" s="55"/>
      <c r="Y26" s="55"/>
      <c r="Z26" s="55"/>
      <c r="AA26" s="55"/>
      <c r="AB26" s="55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>
        <f t="shared" si="2"/>
        <v>0</v>
      </c>
      <c r="AQ26" s="56" t="str">
        <f>IF(AP26&gt;=(X4*AP9),"Y","N")</f>
        <v>N</v>
      </c>
      <c r="AR26" s="55"/>
      <c r="AS26" s="55"/>
      <c r="AT26" s="55"/>
      <c r="AU26" s="55"/>
      <c r="AV26" s="55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>
        <f t="shared" si="3"/>
        <v>0</v>
      </c>
      <c r="BK26" s="56" t="str">
        <f>IF(BJ26&gt;=(AR4*BJ9),"Y","N")</f>
        <v>N</v>
      </c>
    </row>
    <row r="27" spans="1:63" ht="13.5" customHeight="1">
      <c r="A27" s="46">
        <v>15</v>
      </c>
      <c r="B27" s="46" t="s">
        <v>87</v>
      </c>
      <c r="C27" s="46" t="s">
        <v>88</v>
      </c>
      <c r="D27" s="55"/>
      <c r="E27" s="55"/>
      <c r="F27" s="55">
        <v>4</v>
      </c>
      <c r="G27" s="55"/>
      <c r="H27" s="55">
        <v>5</v>
      </c>
      <c r="I27" s="46"/>
      <c r="J27" s="46"/>
      <c r="K27" s="46"/>
      <c r="L27" s="46"/>
      <c r="M27" s="46">
        <v>19.75</v>
      </c>
      <c r="N27" s="46"/>
      <c r="O27" s="46"/>
      <c r="P27" s="46"/>
      <c r="Q27" s="46"/>
      <c r="R27" s="46"/>
      <c r="S27" s="46">
        <f t="shared" ref="S27:T27" ca="1" si="17">RANDBETWEEN(0,10)</f>
        <v>6</v>
      </c>
      <c r="T27" s="46">
        <f t="shared" ca="1" si="17"/>
        <v>4</v>
      </c>
      <c r="U27" s="46"/>
      <c r="V27" s="46">
        <f t="shared" ca="1" si="1"/>
        <v>38.75</v>
      </c>
      <c r="W27" s="56" t="str">
        <f ca="1">IF(V27&gt;=(D4*V9),"Y","N")</f>
        <v>Y</v>
      </c>
      <c r="X27" s="55"/>
      <c r="Y27" s="55"/>
      <c r="Z27" s="55"/>
      <c r="AA27" s="55"/>
      <c r="AB27" s="55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>
        <f t="shared" si="2"/>
        <v>0</v>
      </c>
      <c r="AQ27" s="56" t="str">
        <f>IF(AP27&gt;=(X4*AP9),"Y","N")</f>
        <v>N</v>
      </c>
      <c r="AR27" s="55"/>
      <c r="AS27" s="55"/>
      <c r="AT27" s="55"/>
      <c r="AU27" s="55"/>
      <c r="AV27" s="55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>
        <f t="shared" si="3"/>
        <v>0</v>
      </c>
      <c r="BK27" s="56" t="str">
        <f>IF(BJ27&gt;=(AR4*BJ9),"Y","N")</f>
        <v>N</v>
      </c>
    </row>
    <row r="28" spans="1:63" ht="13.5" customHeight="1">
      <c r="A28" s="46">
        <v>16</v>
      </c>
      <c r="B28" s="46" t="s">
        <v>89</v>
      </c>
      <c r="C28" s="46" t="s">
        <v>90</v>
      </c>
      <c r="D28" s="55"/>
      <c r="E28" s="55"/>
      <c r="F28" s="55">
        <v>12</v>
      </c>
      <c r="G28" s="55"/>
      <c r="H28" s="55">
        <v>2</v>
      </c>
      <c r="I28" s="46"/>
      <c r="J28" s="46"/>
      <c r="K28" s="46"/>
      <c r="L28" s="46"/>
      <c r="M28" s="46">
        <v>20</v>
      </c>
      <c r="N28" s="46"/>
      <c r="O28" s="46"/>
      <c r="P28" s="46"/>
      <c r="Q28" s="46"/>
      <c r="R28" s="46"/>
      <c r="S28" s="46">
        <f t="shared" ref="S28:T28" ca="1" si="18">RANDBETWEEN(0,10)</f>
        <v>2</v>
      </c>
      <c r="T28" s="46">
        <f t="shared" ca="1" si="18"/>
        <v>3</v>
      </c>
      <c r="U28" s="46"/>
      <c r="V28" s="46">
        <f t="shared" ca="1" si="1"/>
        <v>39</v>
      </c>
      <c r="W28" s="56" t="str">
        <f ca="1">IF(V28&gt;=(D4*V9),"Y","N")</f>
        <v>Y</v>
      </c>
      <c r="X28" s="55"/>
      <c r="Y28" s="55"/>
      <c r="Z28" s="55"/>
      <c r="AA28" s="55"/>
      <c r="AB28" s="55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>
        <f t="shared" si="2"/>
        <v>0</v>
      </c>
      <c r="AQ28" s="56" t="str">
        <f>IF(AP28&gt;=(X4*AP9),"Y","N")</f>
        <v>N</v>
      </c>
      <c r="AR28" s="55"/>
      <c r="AS28" s="55"/>
      <c r="AT28" s="55"/>
      <c r="AU28" s="55"/>
      <c r="AV28" s="55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>
        <f t="shared" si="3"/>
        <v>0</v>
      </c>
      <c r="BK28" s="56" t="str">
        <f>IF(BJ28&gt;=(AR4*BJ9),"Y","N")</f>
        <v>N</v>
      </c>
    </row>
    <row r="29" spans="1:63" ht="13.5" customHeight="1">
      <c r="A29" s="46">
        <v>17</v>
      </c>
      <c r="B29" s="46" t="s">
        <v>91</v>
      </c>
      <c r="C29" s="46" t="s">
        <v>92</v>
      </c>
      <c r="D29" s="55"/>
      <c r="E29" s="55"/>
      <c r="F29" s="55">
        <v>4</v>
      </c>
      <c r="G29" s="55"/>
      <c r="H29" s="55">
        <v>0</v>
      </c>
      <c r="I29" s="46"/>
      <c r="J29" s="46"/>
      <c r="K29" s="46"/>
      <c r="L29" s="46"/>
      <c r="M29" s="46">
        <v>15.5</v>
      </c>
      <c r="N29" s="46"/>
      <c r="O29" s="46"/>
      <c r="P29" s="46"/>
      <c r="Q29" s="46"/>
      <c r="R29" s="46"/>
      <c r="S29" s="46">
        <f t="shared" ref="S29:T29" ca="1" si="19">RANDBETWEEN(0,10)</f>
        <v>6</v>
      </c>
      <c r="T29" s="46">
        <f t="shared" ca="1" si="19"/>
        <v>3</v>
      </c>
      <c r="U29" s="46"/>
      <c r="V29" s="46">
        <f t="shared" ca="1" si="1"/>
        <v>28.5</v>
      </c>
      <c r="W29" s="56" t="str">
        <f ca="1">IF(V29&gt;=(D4*V9),"Y","N")</f>
        <v>Y</v>
      </c>
      <c r="X29" s="55"/>
      <c r="Y29" s="55"/>
      <c r="Z29" s="55"/>
      <c r="AA29" s="55"/>
      <c r="AB29" s="55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>
        <f t="shared" si="2"/>
        <v>0</v>
      </c>
      <c r="AQ29" s="56" t="str">
        <f>IF(AP29&gt;=(X4*AP9),"Y","N")</f>
        <v>N</v>
      </c>
      <c r="AR29" s="55"/>
      <c r="AS29" s="55"/>
      <c r="AT29" s="55"/>
      <c r="AU29" s="55"/>
      <c r="AV29" s="55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>
        <f t="shared" si="3"/>
        <v>0</v>
      </c>
      <c r="BK29" s="56" t="str">
        <f>IF(BJ29&gt;=(AR4*BJ9),"Y","N")</f>
        <v>N</v>
      </c>
    </row>
    <row r="30" spans="1:63" ht="13.5" customHeight="1">
      <c r="A30" s="46">
        <v>18</v>
      </c>
      <c r="B30" s="46" t="s">
        <v>93</v>
      </c>
      <c r="C30" s="46" t="s">
        <v>94</v>
      </c>
      <c r="D30" s="55"/>
      <c r="E30" s="55"/>
      <c r="F30" s="55">
        <v>7</v>
      </c>
      <c r="G30" s="55"/>
      <c r="H30" s="55">
        <v>8</v>
      </c>
      <c r="I30" s="46"/>
      <c r="J30" s="46"/>
      <c r="K30" s="46"/>
      <c r="L30" s="46"/>
      <c r="M30" s="46">
        <v>19.25</v>
      </c>
      <c r="N30" s="46"/>
      <c r="O30" s="46"/>
      <c r="P30" s="46"/>
      <c r="Q30" s="46"/>
      <c r="R30" s="46"/>
      <c r="S30" s="46">
        <f t="shared" ref="S30:T30" ca="1" si="20">RANDBETWEEN(0,10)</f>
        <v>8</v>
      </c>
      <c r="T30" s="46">
        <f t="shared" ca="1" si="20"/>
        <v>10</v>
      </c>
      <c r="U30" s="46"/>
      <c r="V30" s="46">
        <f t="shared" ca="1" si="1"/>
        <v>52.25</v>
      </c>
      <c r="W30" s="56" t="str">
        <f ca="1">IF(V30&gt;=(D4*V9),"Y","N")</f>
        <v>Y</v>
      </c>
      <c r="X30" s="55"/>
      <c r="Y30" s="55"/>
      <c r="Z30" s="55"/>
      <c r="AA30" s="55"/>
      <c r="AB30" s="55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>
        <f t="shared" si="2"/>
        <v>0</v>
      </c>
      <c r="AQ30" s="56" t="str">
        <f>IF(AP30&gt;=(X4*AP9),"Y","N")</f>
        <v>N</v>
      </c>
      <c r="AR30" s="55"/>
      <c r="AS30" s="55"/>
      <c r="AT30" s="55"/>
      <c r="AU30" s="55"/>
      <c r="AV30" s="55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>
        <f t="shared" si="3"/>
        <v>0</v>
      </c>
      <c r="BK30" s="56" t="str">
        <f>IF(BJ30&gt;=(AR4*BJ9),"Y","N")</f>
        <v>N</v>
      </c>
    </row>
    <row r="31" spans="1:63" ht="13.5" customHeight="1">
      <c r="A31" s="46">
        <v>19</v>
      </c>
      <c r="B31" s="46" t="s">
        <v>95</v>
      </c>
      <c r="C31" s="46" t="s">
        <v>96</v>
      </c>
      <c r="D31" s="55"/>
      <c r="E31" s="55"/>
      <c r="F31" s="55">
        <v>9</v>
      </c>
      <c r="G31" s="55"/>
      <c r="H31" s="55">
        <v>3</v>
      </c>
      <c r="I31" s="46"/>
      <c r="J31" s="46"/>
      <c r="K31" s="46"/>
      <c r="L31" s="46"/>
      <c r="M31" s="46">
        <v>17.5</v>
      </c>
      <c r="N31" s="46"/>
      <c r="O31" s="46"/>
      <c r="P31" s="46"/>
      <c r="Q31" s="46"/>
      <c r="R31" s="46"/>
      <c r="S31" s="46">
        <f t="shared" ref="S31:T31" ca="1" si="21">RANDBETWEEN(0,10)</f>
        <v>3</v>
      </c>
      <c r="T31" s="46">
        <f t="shared" ca="1" si="21"/>
        <v>2</v>
      </c>
      <c r="U31" s="46"/>
      <c r="V31" s="46">
        <f t="shared" ca="1" si="1"/>
        <v>34.5</v>
      </c>
      <c r="W31" s="56" t="str">
        <f ca="1">IF(V31&gt;=(D4*V9),"Y","N")</f>
        <v>Y</v>
      </c>
      <c r="X31" s="55"/>
      <c r="Y31" s="55"/>
      <c r="Z31" s="55"/>
      <c r="AA31" s="55"/>
      <c r="AB31" s="55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>
        <f t="shared" si="2"/>
        <v>0</v>
      </c>
      <c r="AQ31" s="56" t="str">
        <f>IF(AP31&gt;=(X4*AP9),"Y","N")</f>
        <v>N</v>
      </c>
      <c r="AR31" s="55"/>
      <c r="AS31" s="55"/>
      <c r="AT31" s="55"/>
      <c r="AU31" s="55"/>
      <c r="AV31" s="55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>
        <f t="shared" si="3"/>
        <v>0</v>
      </c>
      <c r="BK31" s="56" t="str">
        <f>IF(BJ31&gt;=(AR4*BJ9),"Y","N")</f>
        <v>N</v>
      </c>
    </row>
    <row r="32" spans="1:63" ht="18" customHeight="1">
      <c r="A32" s="46">
        <v>20</v>
      </c>
      <c r="B32" s="46" t="s">
        <v>97</v>
      </c>
      <c r="C32" s="46" t="s">
        <v>98</v>
      </c>
      <c r="D32" s="55"/>
      <c r="E32" s="55"/>
      <c r="F32" s="55">
        <v>3</v>
      </c>
      <c r="G32" s="55"/>
      <c r="H32" s="55">
        <v>1</v>
      </c>
      <c r="I32" s="46"/>
      <c r="J32" s="46"/>
      <c r="K32" s="46"/>
      <c r="L32" s="46"/>
      <c r="M32" s="46">
        <v>17.5</v>
      </c>
      <c r="N32" s="46"/>
      <c r="O32" s="46"/>
      <c r="P32" s="46"/>
      <c r="Q32" s="46"/>
      <c r="R32" s="46"/>
      <c r="S32" s="46">
        <f t="shared" ref="S32:T32" ca="1" si="22">RANDBETWEEN(0,10)</f>
        <v>7</v>
      </c>
      <c r="T32" s="46">
        <f t="shared" ca="1" si="22"/>
        <v>7</v>
      </c>
      <c r="U32" s="46"/>
      <c r="V32" s="46">
        <f t="shared" ca="1" si="1"/>
        <v>35.5</v>
      </c>
      <c r="W32" s="56" t="str">
        <f ca="1">IF(V32&gt;=(D4*V9),"Y","N")</f>
        <v>Y</v>
      </c>
      <c r="X32" s="55"/>
      <c r="Y32" s="55"/>
      <c r="Z32" s="55"/>
      <c r="AA32" s="55"/>
      <c r="AB32" s="55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>
        <f t="shared" si="2"/>
        <v>0</v>
      </c>
      <c r="AQ32" s="56" t="str">
        <f>IF(AP32&gt;=(X4*AP9),"Y","N")</f>
        <v>N</v>
      </c>
      <c r="AR32" s="55"/>
      <c r="AS32" s="55"/>
      <c r="AT32" s="55"/>
      <c r="AU32" s="55"/>
      <c r="AV32" s="55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>
        <f t="shared" si="3"/>
        <v>0</v>
      </c>
      <c r="BK32" s="56" t="str">
        <f>IF(BJ32&gt;=(AR4*BJ9),"Y","N")</f>
        <v>N</v>
      </c>
    </row>
    <row r="33" spans="1:63" ht="19.5" customHeight="1">
      <c r="A33" s="46">
        <v>21</v>
      </c>
      <c r="B33" s="46" t="s">
        <v>99</v>
      </c>
      <c r="C33" s="46" t="s">
        <v>100</v>
      </c>
      <c r="D33" s="55"/>
      <c r="E33" s="55"/>
      <c r="F33" s="55">
        <v>1</v>
      </c>
      <c r="G33" s="55"/>
      <c r="H33" s="55">
        <v>4</v>
      </c>
      <c r="I33" s="46"/>
      <c r="J33" s="46"/>
      <c r="K33" s="46"/>
      <c r="L33" s="46"/>
      <c r="M33" s="46">
        <v>7.5</v>
      </c>
      <c r="N33" s="46"/>
      <c r="O33" s="46"/>
      <c r="P33" s="46"/>
      <c r="Q33" s="46"/>
      <c r="R33" s="46"/>
      <c r="S33" s="46">
        <f t="shared" ref="S33:T33" ca="1" si="23">RANDBETWEEN(0,10)</f>
        <v>6</v>
      </c>
      <c r="T33" s="46">
        <f t="shared" ca="1" si="23"/>
        <v>8</v>
      </c>
      <c r="U33" s="46"/>
      <c r="V33" s="46">
        <f t="shared" ca="1" si="1"/>
        <v>26.5</v>
      </c>
      <c r="W33" s="56" t="str">
        <f ca="1">IF(V33&gt;=(D4*V9),"Y","N")</f>
        <v>Y</v>
      </c>
      <c r="X33" s="55"/>
      <c r="Y33" s="55"/>
      <c r="Z33" s="55"/>
      <c r="AA33" s="55"/>
      <c r="AB33" s="55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>
        <f t="shared" si="2"/>
        <v>0</v>
      </c>
      <c r="AQ33" s="56" t="str">
        <f>IF(AP33&gt;=(X4*AP9),"Y","N")</f>
        <v>N</v>
      </c>
      <c r="AR33" s="55"/>
      <c r="AS33" s="55"/>
      <c r="AT33" s="55"/>
      <c r="AU33" s="55"/>
      <c r="AV33" s="55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>
        <f t="shared" si="3"/>
        <v>0</v>
      </c>
      <c r="BK33" s="56" t="str">
        <f>IF(BJ33&gt;=(AR4*BJ9),"Y","N")</f>
        <v>N</v>
      </c>
    </row>
    <row r="34" spans="1:63" ht="15" customHeight="1">
      <c r="A34" s="46">
        <v>22</v>
      </c>
      <c r="B34" s="46" t="s">
        <v>101</v>
      </c>
      <c r="C34" s="46" t="s">
        <v>102</v>
      </c>
      <c r="D34" s="55"/>
      <c r="E34" s="55"/>
      <c r="F34" s="55">
        <v>0</v>
      </c>
      <c r="G34" s="55"/>
      <c r="H34" s="55">
        <v>1</v>
      </c>
      <c r="I34" s="46"/>
      <c r="J34" s="46"/>
      <c r="K34" s="46"/>
      <c r="L34" s="46"/>
      <c r="M34" s="46">
        <v>11</v>
      </c>
      <c r="N34" s="46"/>
      <c r="O34" s="46"/>
      <c r="P34" s="46"/>
      <c r="Q34" s="46"/>
      <c r="R34" s="46"/>
      <c r="S34" s="46">
        <f t="shared" ref="S34:T34" ca="1" si="24">RANDBETWEEN(0,10)</f>
        <v>10</v>
      </c>
      <c r="T34" s="46">
        <f t="shared" ca="1" si="24"/>
        <v>9</v>
      </c>
      <c r="U34" s="46"/>
      <c r="V34" s="46">
        <f t="shared" ca="1" si="1"/>
        <v>31</v>
      </c>
      <c r="W34" s="56" t="str">
        <f ca="1">IF(V34&gt;=(D4*V9),"Y","N")</f>
        <v>Y</v>
      </c>
      <c r="X34" s="55"/>
      <c r="Y34" s="55"/>
      <c r="Z34" s="55"/>
      <c r="AA34" s="55"/>
      <c r="AB34" s="55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>
        <f t="shared" si="2"/>
        <v>0</v>
      </c>
      <c r="AQ34" s="56" t="str">
        <f>IF(AP34&gt;=(X4*AP9),"Y","N")</f>
        <v>N</v>
      </c>
      <c r="AR34" s="55"/>
      <c r="AS34" s="55"/>
      <c r="AT34" s="55"/>
      <c r="AU34" s="55"/>
      <c r="AV34" s="55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>
        <f t="shared" si="3"/>
        <v>0</v>
      </c>
      <c r="BK34" s="56" t="str">
        <f>IF(BJ34&gt;=(AR4*BJ9),"Y","N")</f>
        <v>N</v>
      </c>
    </row>
    <row r="35" spans="1:63" ht="15.75" customHeight="1">
      <c r="A35" s="46">
        <v>23</v>
      </c>
      <c r="B35" s="46" t="s">
        <v>103</v>
      </c>
      <c r="C35" s="46" t="s">
        <v>104</v>
      </c>
      <c r="D35" s="55"/>
      <c r="E35" s="55"/>
      <c r="F35" s="55">
        <v>12</v>
      </c>
      <c r="G35" s="55"/>
      <c r="H35" s="55">
        <v>2</v>
      </c>
      <c r="I35" s="46"/>
      <c r="J35" s="46"/>
      <c r="K35" s="46"/>
      <c r="L35" s="46"/>
      <c r="M35" s="46">
        <v>17.5</v>
      </c>
      <c r="N35" s="46"/>
      <c r="O35" s="46"/>
      <c r="P35" s="46"/>
      <c r="Q35" s="46"/>
      <c r="R35" s="46"/>
      <c r="S35" s="46">
        <f t="shared" ref="S35:T35" ca="1" si="25">RANDBETWEEN(0,10)</f>
        <v>2</v>
      </c>
      <c r="T35" s="46">
        <f t="shared" ca="1" si="25"/>
        <v>6</v>
      </c>
      <c r="U35" s="46"/>
      <c r="V35" s="46">
        <f t="shared" ca="1" si="1"/>
        <v>39.5</v>
      </c>
      <c r="W35" s="56" t="str">
        <f ca="1">IF(V35&gt;=(D4*V9),"Y","N")</f>
        <v>Y</v>
      </c>
      <c r="X35" s="55"/>
      <c r="Y35" s="55"/>
      <c r="Z35" s="55"/>
      <c r="AA35" s="55"/>
      <c r="AB35" s="55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>
        <f t="shared" si="2"/>
        <v>0</v>
      </c>
      <c r="AQ35" s="56" t="str">
        <f>IF(AP35&gt;=(X4*AP9),"Y","N")</f>
        <v>N</v>
      </c>
      <c r="AR35" s="55"/>
      <c r="AS35" s="55"/>
      <c r="AT35" s="55"/>
      <c r="AU35" s="55"/>
      <c r="AV35" s="55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>
        <f t="shared" si="3"/>
        <v>0</v>
      </c>
      <c r="BK35" s="56" t="str">
        <f>IF(BJ35&gt;=(AR4*BJ9),"Y","N")</f>
        <v>N</v>
      </c>
    </row>
    <row r="36" spans="1:63" ht="13.5" customHeight="1">
      <c r="A36" s="46">
        <v>24</v>
      </c>
      <c r="B36" s="46" t="s">
        <v>105</v>
      </c>
      <c r="C36" s="46" t="s">
        <v>106</v>
      </c>
      <c r="D36" s="55"/>
      <c r="E36" s="55"/>
      <c r="F36" s="55">
        <v>7</v>
      </c>
      <c r="G36" s="55"/>
      <c r="H36" s="55">
        <v>8</v>
      </c>
      <c r="I36" s="46"/>
      <c r="J36" s="46"/>
      <c r="K36" s="46"/>
      <c r="L36" s="46"/>
      <c r="M36" s="46">
        <v>16</v>
      </c>
      <c r="N36" s="46"/>
      <c r="O36" s="46"/>
      <c r="P36" s="46"/>
      <c r="Q36" s="46"/>
      <c r="R36" s="46"/>
      <c r="S36" s="46">
        <f t="shared" ref="S36:T36" ca="1" si="26">RANDBETWEEN(0,10)</f>
        <v>10</v>
      </c>
      <c r="T36" s="46">
        <f t="shared" ca="1" si="26"/>
        <v>9</v>
      </c>
      <c r="U36" s="46"/>
      <c r="V36" s="46">
        <f t="shared" ca="1" si="1"/>
        <v>50</v>
      </c>
      <c r="W36" s="56" t="str">
        <f ca="1">IF(V36&gt;=(D4*V9),"Y","N")</f>
        <v>Y</v>
      </c>
      <c r="X36" s="55"/>
      <c r="Y36" s="55"/>
      <c r="Z36" s="55"/>
      <c r="AA36" s="55"/>
      <c r="AB36" s="55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>
        <f t="shared" si="2"/>
        <v>0</v>
      </c>
      <c r="AQ36" s="56" t="str">
        <f>IF(AP36&gt;=(X4*AP9),"Y","N")</f>
        <v>N</v>
      </c>
      <c r="AR36" s="55"/>
      <c r="AS36" s="55"/>
      <c r="AT36" s="55"/>
      <c r="AU36" s="55"/>
      <c r="AV36" s="55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>
        <f t="shared" si="3"/>
        <v>0</v>
      </c>
      <c r="BK36" s="56" t="str">
        <f>IF(BJ36&gt;=(AR4*BJ9),"Y","N")</f>
        <v>N</v>
      </c>
    </row>
    <row r="37" spans="1:63" ht="13.5" customHeight="1">
      <c r="A37" s="46">
        <v>25</v>
      </c>
      <c r="B37" s="46" t="s">
        <v>107</v>
      </c>
      <c r="C37" s="46" t="s">
        <v>108</v>
      </c>
      <c r="D37" s="55"/>
      <c r="E37" s="55"/>
      <c r="F37" s="55">
        <v>0</v>
      </c>
      <c r="G37" s="55"/>
      <c r="H37" s="55">
        <v>2</v>
      </c>
      <c r="I37" s="46"/>
      <c r="J37" s="46"/>
      <c r="K37" s="46"/>
      <c r="L37" s="46"/>
      <c r="M37" s="46">
        <v>8</v>
      </c>
      <c r="N37" s="46"/>
      <c r="O37" s="46"/>
      <c r="P37" s="46"/>
      <c r="Q37" s="46"/>
      <c r="R37" s="46"/>
      <c r="S37" s="46">
        <f t="shared" ref="S37:T37" ca="1" si="27">RANDBETWEEN(0,10)</f>
        <v>7</v>
      </c>
      <c r="T37" s="46">
        <f t="shared" ca="1" si="27"/>
        <v>1</v>
      </c>
      <c r="U37" s="46"/>
      <c r="V37" s="46">
        <f t="shared" ca="1" si="1"/>
        <v>18</v>
      </c>
      <c r="W37" s="56" t="str">
        <f ca="1">IF(V37&gt;=(D4*V9),"Y","N")</f>
        <v>Y</v>
      </c>
      <c r="X37" s="55"/>
      <c r="Y37" s="55"/>
      <c r="Z37" s="55"/>
      <c r="AA37" s="55"/>
      <c r="AB37" s="55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>
        <f t="shared" si="2"/>
        <v>0</v>
      </c>
      <c r="AQ37" s="56" t="str">
        <f>IF(AP37&gt;=(X4*AP9),"Y","N")</f>
        <v>N</v>
      </c>
      <c r="AR37" s="55"/>
      <c r="AS37" s="55"/>
      <c r="AT37" s="55"/>
      <c r="AU37" s="55"/>
      <c r="AV37" s="55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>
        <f t="shared" si="3"/>
        <v>0</v>
      </c>
      <c r="BK37" s="56" t="str">
        <f>IF(BJ37&gt;=(AR4*BJ9),"Y","N")</f>
        <v>N</v>
      </c>
    </row>
    <row r="38" spans="1:63" ht="13.5" customHeight="1">
      <c r="A38" s="46">
        <v>26</v>
      </c>
      <c r="B38" s="46" t="s">
        <v>109</v>
      </c>
      <c r="C38" s="46" t="s">
        <v>110</v>
      </c>
      <c r="D38" s="55"/>
      <c r="E38" s="55"/>
      <c r="F38" s="55">
        <v>10</v>
      </c>
      <c r="G38" s="55"/>
      <c r="H38" s="55">
        <v>7</v>
      </c>
      <c r="I38" s="46"/>
      <c r="J38" s="46"/>
      <c r="K38" s="46"/>
      <c r="L38" s="46"/>
      <c r="M38" s="46">
        <v>19</v>
      </c>
      <c r="N38" s="46"/>
      <c r="O38" s="46"/>
      <c r="P38" s="46"/>
      <c r="Q38" s="46"/>
      <c r="R38" s="46"/>
      <c r="S38" s="46">
        <f t="shared" ref="S38:T38" ca="1" si="28">RANDBETWEEN(0,10)</f>
        <v>9</v>
      </c>
      <c r="T38" s="46">
        <f t="shared" ca="1" si="28"/>
        <v>7</v>
      </c>
      <c r="U38" s="46"/>
      <c r="V38" s="46">
        <f t="shared" ca="1" si="1"/>
        <v>52</v>
      </c>
      <c r="W38" s="56" t="str">
        <f ca="1">IF(V38&gt;=(D4*V9),"Y","N")</f>
        <v>Y</v>
      </c>
      <c r="X38" s="55"/>
      <c r="Y38" s="55"/>
      <c r="Z38" s="55"/>
      <c r="AA38" s="55"/>
      <c r="AB38" s="55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>
        <f t="shared" si="2"/>
        <v>0</v>
      </c>
      <c r="AQ38" s="56" t="str">
        <f>IF(AP38&gt;=(X4*AP9),"Y","N")</f>
        <v>N</v>
      </c>
      <c r="AR38" s="55"/>
      <c r="AS38" s="55"/>
      <c r="AT38" s="55"/>
      <c r="AU38" s="55"/>
      <c r="AV38" s="55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>
        <f t="shared" si="3"/>
        <v>0</v>
      </c>
      <c r="BK38" s="56" t="str">
        <f>IF(BJ38&gt;=(AR4*BJ9),"Y","N")</f>
        <v>N</v>
      </c>
    </row>
    <row r="39" spans="1:63" ht="13.5" customHeight="1">
      <c r="A39" s="46">
        <v>27</v>
      </c>
      <c r="B39" s="46" t="s">
        <v>111</v>
      </c>
      <c r="C39" s="46" t="s">
        <v>112</v>
      </c>
      <c r="D39" s="55"/>
      <c r="E39" s="55"/>
      <c r="F39" s="55">
        <v>2</v>
      </c>
      <c r="G39" s="55"/>
      <c r="H39" s="55">
        <v>3</v>
      </c>
      <c r="I39" s="46"/>
      <c r="J39" s="46"/>
      <c r="K39" s="46"/>
      <c r="L39" s="46"/>
      <c r="M39" s="46">
        <v>18.25</v>
      </c>
      <c r="N39" s="46"/>
      <c r="O39" s="46"/>
      <c r="P39" s="46"/>
      <c r="Q39" s="46"/>
      <c r="R39" s="46"/>
      <c r="S39" s="46">
        <f t="shared" ref="S39:T39" ca="1" si="29">RANDBETWEEN(0,10)</f>
        <v>0</v>
      </c>
      <c r="T39" s="46">
        <f t="shared" ca="1" si="29"/>
        <v>6</v>
      </c>
      <c r="U39" s="46"/>
      <c r="V39" s="46">
        <f t="shared" ca="1" si="1"/>
        <v>29.25</v>
      </c>
      <c r="W39" s="56" t="str">
        <f ca="1">IF(V39&gt;=(D4*V9),"Y","N")</f>
        <v>Y</v>
      </c>
      <c r="X39" s="55"/>
      <c r="Y39" s="55"/>
      <c r="Z39" s="55"/>
      <c r="AA39" s="55"/>
      <c r="AB39" s="55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>
        <f t="shared" si="2"/>
        <v>0</v>
      </c>
      <c r="AQ39" s="56" t="str">
        <f>IF(AP39&gt;=(X4*AP9),"Y","N")</f>
        <v>N</v>
      </c>
      <c r="AR39" s="55"/>
      <c r="AS39" s="55"/>
      <c r="AT39" s="55"/>
      <c r="AU39" s="55"/>
      <c r="AV39" s="55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>
        <f t="shared" si="3"/>
        <v>0</v>
      </c>
      <c r="BK39" s="56" t="str">
        <f>IF(BJ39&gt;=(AR4*BJ9),"Y","N")</f>
        <v>N</v>
      </c>
    </row>
    <row r="40" spans="1:63" ht="13.5" customHeight="1">
      <c r="A40" s="46">
        <v>28</v>
      </c>
      <c r="B40" s="46" t="s">
        <v>113</v>
      </c>
      <c r="C40" s="46" t="s">
        <v>114</v>
      </c>
      <c r="D40" s="55"/>
      <c r="E40" s="55"/>
      <c r="F40" s="55">
        <v>10</v>
      </c>
      <c r="G40" s="55"/>
      <c r="H40" s="55">
        <v>8</v>
      </c>
      <c r="I40" s="46"/>
      <c r="J40" s="46"/>
      <c r="K40" s="46"/>
      <c r="L40" s="46"/>
      <c r="M40" s="46">
        <v>19</v>
      </c>
      <c r="N40" s="46"/>
      <c r="O40" s="46"/>
      <c r="P40" s="46"/>
      <c r="Q40" s="46"/>
      <c r="R40" s="46"/>
      <c r="S40" s="46">
        <f t="shared" ref="S40:T40" ca="1" si="30">RANDBETWEEN(0,10)</f>
        <v>2</v>
      </c>
      <c r="T40" s="46">
        <f t="shared" ca="1" si="30"/>
        <v>6</v>
      </c>
      <c r="U40" s="46"/>
      <c r="V40" s="46">
        <f t="shared" ca="1" si="1"/>
        <v>45</v>
      </c>
      <c r="W40" s="56" t="str">
        <f ca="1">IF(V40&gt;=(D4*V9),"Y","N")</f>
        <v>Y</v>
      </c>
      <c r="X40" s="55"/>
      <c r="Y40" s="55"/>
      <c r="Z40" s="55"/>
      <c r="AA40" s="55"/>
      <c r="AB40" s="55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>
        <f t="shared" si="2"/>
        <v>0</v>
      </c>
      <c r="AQ40" s="56" t="str">
        <f>IF(AP40&gt;=(X4*AP9),"Y","N")</f>
        <v>N</v>
      </c>
      <c r="AR40" s="55"/>
      <c r="AS40" s="55"/>
      <c r="AT40" s="55"/>
      <c r="AU40" s="55"/>
      <c r="AV40" s="55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>
        <f t="shared" si="3"/>
        <v>0</v>
      </c>
      <c r="BK40" s="56" t="str">
        <f>IF(BJ40&gt;=(AR4*BJ9),"Y","N")</f>
        <v>N</v>
      </c>
    </row>
    <row r="41" spans="1:63" ht="13.5" customHeight="1">
      <c r="A41" s="46">
        <v>29</v>
      </c>
      <c r="B41" s="46" t="s">
        <v>115</v>
      </c>
      <c r="C41" s="46" t="s">
        <v>116</v>
      </c>
      <c r="D41" s="55"/>
      <c r="E41" s="55"/>
      <c r="F41" s="55">
        <v>7</v>
      </c>
      <c r="G41" s="55"/>
      <c r="H41" s="55">
        <v>8</v>
      </c>
      <c r="I41" s="46"/>
      <c r="J41" s="46"/>
      <c r="K41" s="46"/>
      <c r="L41" s="46"/>
      <c r="M41" s="46">
        <v>19</v>
      </c>
      <c r="N41" s="46"/>
      <c r="O41" s="46"/>
      <c r="P41" s="46"/>
      <c r="Q41" s="46"/>
      <c r="R41" s="46"/>
      <c r="S41" s="46">
        <f t="shared" ref="S41:T41" ca="1" si="31">RANDBETWEEN(0,10)</f>
        <v>6</v>
      </c>
      <c r="T41" s="46">
        <f t="shared" ca="1" si="31"/>
        <v>10</v>
      </c>
      <c r="U41" s="46"/>
      <c r="V41" s="46">
        <f t="shared" ca="1" si="1"/>
        <v>50</v>
      </c>
      <c r="W41" s="56" t="str">
        <f ca="1">IF(V41&gt;=(D4*V9),"Y","N")</f>
        <v>Y</v>
      </c>
      <c r="X41" s="55"/>
      <c r="Y41" s="55"/>
      <c r="Z41" s="55"/>
      <c r="AA41" s="55"/>
      <c r="AB41" s="55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>
        <f t="shared" si="2"/>
        <v>0</v>
      </c>
      <c r="AQ41" s="56" t="str">
        <f>IF(AP41&gt;=(X4*AP9),"Y","N")</f>
        <v>N</v>
      </c>
      <c r="AR41" s="55"/>
      <c r="AS41" s="55"/>
      <c r="AT41" s="55"/>
      <c r="AU41" s="55"/>
      <c r="AV41" s="55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>
        <f t="shared" si="3"/>
        <v>0</v>
      </c>
      <c r="BK41" s="56" t="str">
        <f>IF(BJ41&gt;=(AR4*BJ9),"Y","N")</f>
        <v>N</v>
      </c>
    </row>
    <row r="42" spans="1:63" ht="13.5" customHeight="1">
      <c r="A42" s="46">
        <v>30</v>
      </c>
      <c r="B42" s="46" t="s">
        <v>117</v>
      </c>
      <c r="C42" s="46" t="s">
        <v>118</v>
      </c>
      <c r="D42" s="55"/>
      <c r="E42" s="55"/>
      <c r="F42" s="55">
        <v>4</v>
      </c>
      <c r="G42" s="55"/>
      <c r="H42" s="55">
        <v>0</v>
      </c>
      <c r="I42" s="46"/>
      <c r="J42" s="46"/>
      <c r="K42" s="46"/>
      <c r="L42" s="46"/>
      <c r="M42" s="46">
        <v>10</v>
      </c>
      <c r="N42" s="46"/>
      <c r="O42" s="46"/>
      <c r="P42" s="46"/>
      <c r="Q42" s="46"/>
      <c r="R42" s="46"/>
      <c r="S42" s="46">
        <f t="shared" ref="S42:T42" ca="1" si="32">RANDBETWEEN(0,10)</f>
        <v>7</v>
      </c>
      <c r="T42" s="46">
        <f t="shared" ca="1" si="32"/>
        <v>9</v>
      </c>
      <c r="U42" s="46"/>
      <c r="V42" s="46">
        <f t="shared" ca="1" si="1"/>
        <v>30</v>
      </c>
      <c r="W42" s="56" t="str">
        <f ca="1">IF(V42&gt;=(D4*V9),"Y","N")</f>
        <v>Y</v>
      </c>
      <c r="X42" s="55"/>
      <c r="Y42" s="55"/>
      <c r="Z42" s="55"/>
      <c r="AA42" s="55"/>
      <c r="AB42" s="55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>
        <f t="shared" si="2"/>
        <v>0</v>
      </c>
      <c r="AQ42" s="56" t="str">
        <f>IF(AP42&gt;=(X4*AP9),"Y","N")</f>
        <v>N</v>
      </c>
      <c r="AR42" s="55"/>
      <c r="AS42" s="55"/>
      <c r="AT42" s="55"/>
      <c r="AU42" s="55"/>
      <c r="AV42" s="55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>
        <f t="shared" si="3"/>
        <v>0</v>
      </c>
      <c r="BK42" s="56" t="str">
        <f>IF(BJ42&gt;=(AR4*BJ9),"Y","N")</f>
        <v>N</v>
      </c>
    </row>
    <row r="43" spans="1:63" ht="13.5" customHeight="1">
      <c r="A43" s="46">
        <v>31</v>
      </c>
      <c r="B43" s="46" t="s">
        <v>119</v>
      </c>
      <c r="C43" s="46" t="s">
        <v>120</v>
      </c>
      <c r="D43" s="55"/>
      <c r="E43" s="55"/>
      <c r="F43" s="55">
        <v>7</v>
      </c>
      <c r="G43" s="55"/>
      <c r="H43" s="55">
        <v>0</v>
      </c>
      <c r="I43" s="46"/>
      <c r="J43" s="46"/>
      <c r="K43" s="46"/>
      <c r="L43" s="46"/>
      <c r="M43" s="46">
        <v>15</v>
      </c>
      <c r="N43" s="46"/>
      <c r="O43" s="46"/>
      <c r="P43" s="46"/>
      <c r="Q43" s="46"/>
      <c r="R43" s="46"/>
      <c r="S43" s="46">
        <f t="shared" ref="S43:T43" ca="1" si="33">RANDBETWEEN(0,10)</f>
        <v>8</v>
      </c>
      <c r="T43" s="46">
        <f t="shared" ca="1" si="33"/>
        <v>3</v>
      </c>
      <c r="U43" s="46"/>
      <c r="V43" s="46">
        <f t="shared" ca="1" si="1"/>
        <v>33</v>
      </c>
      <c r="W43" s="56" t="str">
        <f ca="1">IF(V43&gt;=(D4*V9),"Y","N")</f>
        <v>Y</v>
      </c>
      <c r="X43" s="55"/>
      <c r="Y43" s="55"/>
      <c r="Z43" s="55"/>
      <c r="AA43" s="55"/>
      <c r="AB43" s="55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>
        <f t="shared" si="2"/>
        <v>0</v>
      </c>
      <c r="AQ43" s="56" t="str">
        <f>IF(AP43&gt;=(X4*AP9),"Y","N")</f>
        <v>N</v>
      </c>
      <c r="AR43" s="55"/>
      <c r="AS43" s="55"/>
      <c r="AT43" s="55"/>
      <c r="AU43" s="55"/>
      <c r="AV43" s="55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>
        <f t="shared" si="3"/>
        <v>0</v>
      </c>
      <c r="BK43" s="56" t="str">
        <f>IF(BJ43&gt;=(AR4*BJ9),"Y","N")</f>
        <v>N</v>
      </c>
    </row>
    <row r="44" spans="1:63" ht="14.25" customHeight="1">
      <c r="A44" s="46">
        <v>32</v>
      </c>
      <c r="B44" s="46" t="s">
        <v>121</v>
      </c>
      <c r="C44" s="46" t="s">
        <v>122</v>
      </c>
      <c r="D44" s="55"/>
      <c r="E44" s="55"/>
      <c r="F44" s="55">
        <v>0</v>
      </c>
      <c r="G44" s="55"/>
      <c r="H44" s="55">
        <v>0</v>
      </c>
      <c r="I44" s="46"/>
      <c r="J44" s="46"/>
      <c r="K44" s="46"/>
      <c r="L44" s="46"/>
      <c r="M44" s="46">
        <v>15.75</v>
      </c>
      <c r="N44" s="46"/>
      <c r="O44" s="46"/>
      <c r="P44" s="46"/>
      <c r="Q44" s="46"/>
      <c r="R44" s="46"/>
      <c r="S44" s="46">
        <f t="shared" ref="S44:T44" ca="1" si="34">RANDBETWEEN(0,10)</f>
        <v>4</v>
      </c>
      <c r="T44" s="46">
        <f t="shared" ca="1" si="34"/>
        <v>7</v>
      </c>
      <c r="U44" s="46"/>
      <c r="V44" s="46">
        <f t="shared" ca="1" si="1"/>
        <v>26.75</v>
      </c>
      <c r="W44" s="56" t="str">
        <f ca="1">IF(V44&gt;=(D4*V9),"Y","N")</f>
        <v>Y</v>
      </c>
      <c r="X44" s="55"/>
      <c r="Y44" s="55"/>
      <c r="Z44" s="55"/>
      <c r="AA44" s="55"/>
      <c r="AB44" s="55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>
        <f t="shared" si="2"/>
        <v>0</v>
      </c>
      <c r="AQ44" s="56" t="str">
        <f>IF(AP44&gt;=(X4*AP9),"Y","N")</f>
        <v>N</v>
      </c>
      <c r="AR44" s="55"/>
      <c r="AS44" s="55"/>
      <c r="AT44" s="55"/>
      <c r="AU44" s="55"/>
      <c r="AV44" s="55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>
        <f t="shared" si="3"/>
        <v>0</v>
      </c>
      <c r="BK44" s="56" t="str">
        <f>IF(BJ44&gt;=(AR4*BJ9),"Y","N")</f>
        <v>N</v>
      </c>
    </row>
    <row r="45" spans="1:63" ht="15" customHeight="1">
      <c r="A45" s="46">
        <v>33</v>
      </c>
      <c r="B45" s="46" t="s">
        <v>123</v>
      </c>
      <c r="C45" s="46" t="s">
        <v>124</v>
      </c>
      <c r="D45" s="55"/>
      <c r="E45" s="55"/>
      <c r="F45" s="55">
        <v>4</v>
      </c>
      <c r="G45" s="55"/>
      <c r="H45" s="55">
        <v>8</v>
      </c>
      <c r="I45" s="46"/>
      <c r="J45" s="46"/>
      <c r="K45" s="46"/>
      <c r="L45" s="46"/>
      <c r="M45" s="46">
        <v>17.5</v>
      </c>
      <c r="N45" s="46"/>
      <c r="O45" s="46"/>
      <c r="P45" s="46"/>
      <c r="Q45" s="46"/>
      <c r="R45" s="46"/>
      <c r="S45" s="46">
        <f t="shared" ref="S45:T45" ca="1" si="35">RANDBETWEEN(0,10)</f>
        <v>7</v>
      </c>
      <c r="T45" s="46">
        <f t="shared" ca="1" si="35"/>
        <v>3</v>
      </c>
      <c r="U45" s="46"/>
      <c r="V45" s="46">
        <f t="shared" ca="1" si="1"/>
        <v>39.5</v>
      </c>
      <c r="W45" s="56" t="str">
        <f ca="1">IF(V45&gt;=(D4*V9),"Y","N")</f>
        <v>Y</v>
      </c>
      <c r="X45" s="55"/>
      <c r="Y45" s="55"/>
      <c r="Z45" s="55"/>
      <c r="AA45" s="55"/>
      <c r="AB45" s="55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>
        <f t="shared" si="2"/>
        <v>0</v>
      </c>
      <c r="AQ45" s="56" t="str">
        <f>IF(AP45&gt;=(X4*AP9),"Y","N")</f>
        <v>N</v>
      </c>
      <c r="AR45" s="55"/>
      <c r="AS45" s="55"/>
      <c r="AT45" s="55"/>
      <c r="AU45" s="55"/>
      <c r="AV45" s="55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>
        <f t="shared" si="3"/>
        <v>0</v>
      </c>
      <c r="BK45" s="56" t="str">
        <f>IF(BJ45&gt;=(AR4*BJ9),"Y","N")</f>
        <v>N</v>
      </c>
    </row>
    <row r="46" spans="1:63" ht="13.5" customHeight="1">
      <c r="A46" s="46">
        <v>34</v>
      </c>
      <c r="B46" s="46" t="s">
        <v>125</v>
      </c>
      <c r="C46" s="46" t="s">
        <v>126</v>
      </c>
      <c r="D46" s="55"/>
      <c r="E46" s="55"/>
      <c r="F46" s="55">
        <v>4</v>
      </c>
      <c r="G46" s="55"/>
      <c r="H46" s="55">
        <v>7</v>
      </c>
      <c r="I46" s="46"/>
      <c r="J46" s="46"/>
      <c r="K46" s="46"/>
      <c r="L46" s="46"/>
      <c r="M46" s="46">
        <v>14</v>
      </c>
      <c r="N46" s="46"/>
      <c r="O46" s="46"/>
      <c r="P46" s="46"/>
      <c r="Q46" s="46"/>
      <c r="R46" s="46"/>
      <c r="S46" s="46">
        <f t="shared" ref="S46:T46" ca="1" si="36">RANDBETWEEN(0,10)</f>
        <v>1</v>
      </c>
      <c r="T46" s="46">
        <f t="shared" ca="1" si="36"/>
        <v>5</v>
      </c>
      <c r="U46" s="46"/>
      <c r="V46" s="46">
        <f t="shared" ca="1" si="1"/>
        <v>31</v>
      </c>
      <c r="W46" s="56" t="str">
        <f ca="1">IF(V46&gt;=(D4*V9),"Y","N")</f>
        <v>Y</v>
      </c>
      <c r="X46" s="55"/>
      <c r="Y46" s="55"/>
      <c r="Z46" s="55"/>
      <c r="AA46" s="55"/>
      <c r="AB46" s="55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>
        <f t="shared" si="2"/>
        <v>0</v>
      </c>
      <c r="AQ46" s="56" t="str">
        <f>IF(AP46&gt;=(X4*AP9),"Y","N")</f>
        <v>N</v>
      </c>
      <c r="AR46" s="55"/>
      <c r="AS46" s="55"/>
      <c r="AT46" s="55"/>
      <c r="AU46" s="55"/>
      <c r="AV46" s="55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>
        <f t="shared" si="3"/>
        <v>0</v>
      </c>
      <c r="BK46" s="56" t="str">
        <f>IF(BJ46&gt;=(AR4*BJ9),"Y","N")</f>
        <v>N</v>
      </c>
    </row>
    <row r="47" spans="1:63" ht="13.5" customHeight="1">
      <c r="A47" s="46">
        <v>35</v>
      </c>
      <c r="B47" s="46" t="s">
        <v>127</v>
      </c>
      <c r="C47" s="46" t="s">
        <v>128</v>
      </c>
      <c r="D47" s="55"/>
      <c r="E47" s="55"/>
      <c r="F47" s="55">
        <v>7</v>
      </c>
      <c r="G47" s="55"/>
      <c r="H47" s="55">
        <v>8</v>
      </c>
      <c r="I47" s="46"/>
      <c r="J47" s="46"/>
      <c r="K47" s="46"/>
      <c r="L47" s="46"/>
      <c r="M47" s="46">
        <v>18.5</v>
      </c>
      <c r="N47" s="46"/>
      <c r="O47" s="46"/>
      <c r="P47" s="46"/>
      <c r="Q47" s="46"/>
      <c r="R47" s="46"/>
      <c r="S47" s="46">
        <f t="shared" ref="S47:T47" ca="1" si="37">RANDBETWEEN(0,10)</f>
        <v>6</v>
      </c>
      <c r="T47" s="46">
        <f t="shared" ca="1" si="37"/>
        <v>1</v>
      </c>
      <c r="U47" s="46"/>
      <c r="V47" s="46">
        <f t="shared" ca="1" si="1"/>
        <v>40.5</v>
      </c>
      <c r="W47" s="56" t="str">
        <f ca="1">IF(V47&gt;=(D4*V9),"Y","N")</f>
        <v>Y</v>
      </c>
      <c r="X47" s="55"/>
      <c r="Y47" s="55"/>
      <c r="Z47" s="55"/>
      <c r="AA47" s="55"/>
      <c r="AB47" s="5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>
        <f t="shared" si="2"/>
        <v>0</v>
      </c>
      <c r="AQ47" s="56" t="str">
        <f>IF(AP47&gt;=(X4*AP9),"Y","N")</f>
        <v>N</v>
      </c>
      <c r="AR47" s="55"/>
      <c r="AS47" s="55"/>
      <c r="AT47" s="55"/>
      <c r="AU47" s="55"/>
      <c r="AV47" s="55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>
        <f t="shared" si="3"/>
        <v>0</v>
      </c>
      <c r="BK47" s="56" t="str">
        <f>IF(BJ47&gt;=(AR4*BJ9),"Y","N")</f>
        <v>N</v>
      </c>
    </row>
    <row r="48" spans="1:63" ht="14.25" customHeight="1">
      <c r="A48" s="46">
        <v>36</v>
      </c>
      <c r="B48" s="46" t="s">
        <v>129</v>
      </c>
      <c r="C48" s="46" t="s">
        <v>130</v>
      </c>
      <c r="D48" s="55"/>
      <c r="E48" s="55"/>
      <c r="F48" s="55">
        <v>0</v>
      </c>
      <c r="G48" s="55"/>
      <c r="H48" s="55">
        <v>0</v>
      </c>
      <c r="I48" s="46"/>
      <c r="J48" s="46"/>
      <c r="K48" s="46"/>
      <c r="L48" s="46"/>
      <c r="M48" s="46">
        <v>15.75</v>
      </c>
      <c r="N48" s="46"/>
      <c r="O48" s="46"/>
      <c r="P48" s="46"/>
      <c r="Q48" s="46"/>
      <c r="R48" s="46"/>
      <c r="S48" s="46">
        <f t="shared" ref="S48:T48" ca="1" si="38">RANDBETWEEN(0,10)</f>
        <v>0</v>
      </c>
      <c r="T48" s="46">
        <f t="shared" ca="1" si="38"/>
        <v>7</v>
      </c>
      <c r="U48" s="46"/>
      <c r="V48" s="46">
        <f t="shared" ca="1" si="1"/>
        <v>22.75</v>
      </c>
      <c r="W48" s="56" t="str">
        <f ca="1">IF(V48&gt;=(D4*V9),"Y","N")</f>
        <v>Y</v>
      </c>
      <c r="X48" s="55"/>
      <c r="Y48" s="55"/>
      <c r="Z48" s="55"/>
      <c r="AA48" s="55"/>
      <c r="AB48" s="5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>
        <f t="shared" si="2"/>
        <v>0</v>
      </c>
      <c r="AQ48" s="56" t="str">
        <f>IF(AP48&gt;=(X4*AP9),"Y","N")</f>
        <v>N</v>
      </c>
      <c r="AR48" s="55"/>
      <c r="AS48" s="55"/>
      <c r="AT48" s="55"/>
      <c r="AU48" s="55"/>
      <c r="AV48" s="55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>
        <f t="shared" si="3"/>
        <v>0</v>
      </c>
      <c r="BK48" s="56" t="str">
        <f>IF(BJ48&gt;=(AR4*BJ9),"Y","N")</f>
        <v>N</v>
      </c>
    </row>
    <row r="49" spans="1:63" ht="13.5" customHeight="1">
      <c r="A49" s="46">
        <v>37</v>
      </c>
      <c r="B49" s="46" t="s">
        <v>131</v>
      </c>
      <c r="C49" s="46" t="s">
        <v>132</v>
      </c>
      <c r="D49" s="55"/>
      <c r="E49" s="55"/>
      <c r="F49" s="55">
        <v>8</v>
      </c>
      <c r="G49" s="55"/>
      <c r="H49" s="55">
        <v>8</v>
      </c>
      <c r="I49" s="46"/>
      <c r="J49" s="46"/>
      <c r="K49" s="46"/>
      <c r="L49" s="46"/>
      <c r="M49" s="46">
        <v>19</v>
      </c>
      <c r="N49" s="46"/>
      <c r="O49" s="46"/>
      <c r="P49" s="46"/>
      <c r="Q49" s="46"/>
      <c r="R49" s="46"/>
      <c r="S49" s="46">
        <f t="shared" ref="S49:T49" ca="1" si="39">RANDBETWEEN(0,10)</f>
        <v>1</v>
      </c>
      <c r="T49" s="46">
        <f t="shared" ca="1" si="39"/>
        <v>10</v>
      </c>
      <c r="U49" s="46"/>
      <c r="V49" s="46">
        <f t="shared" ca="1" si="1"/>
        <v>46</v>
      </c>
      <c r="W49" s="56" t="str">
        <f ca="1">IF(V49&gt;=(D4*V9),"Y","N")</f>
        <v>Y</v>
      </c>
      <c r="X49" s="55"/>
      <c r="Y49" s="55"/>
      <c r="Z49" s="55"/>
      <c r="AA49" s="55"/>
      <c r="AB49" s="5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>
        <f t="shared" si="2"/>
        <v>0</v>
      </c>
      <c r="AQ49" s="56" t="str">
        <f>IF(AP49&gt;=(X4*AP9),"Y","N")</f>
        <v>N</v>
      </c>
      <c r="AR49" s="55"/>
      <c r="AS49" s="55"/>
      <c r="AT49" s="55"/>
      <c r="AU49" s="55"/>
      <c r="AV49" s="55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>
        <f t="shared" si="3"/>
        <v>0</v>
      </c>
      <c r="BK49" s="56" t="str">
        <f>IF(BJ49&gt;=(AR4*BJ9),"Y","N")</f>
        <v>N</v>
      </c>
    </row>
    <row r="50" spans="1:63" ht="13.5" customHeight="1">
      <c r="A50" s="46">
        <v>38</v>
      </c>
      <c r="B50" s="46" t="s">
        <v>133</v>
      </c>
      <c r="C50" s="46" t="s">
        <v>134</v>
      </c>
      <c r="D50" s="55"/>
      <c r="E50" s="55"/>
      <c r="F50" s="55">
        <v>0</v>
      </c>
      <c r="G50" s="55"/>
      <c r="H50" s="55">
        <v>0</v>
      </c>
      <c r="I50" s="46"/>
      <c r="J50" s="46"/>
      <c r="K50" s="46"/>
      <c r="L50" s="46"/>
      <c r="M50" s="46">
        <v>16</v>
      </c>
      <c r="N50" s="46"/>
      <c r="O50" s="46"/>
      <c r="P50" s="46"/>
      <c r="Q50" s="46"/>
      <c r="R50" s="46"/>
      <c r="S50" s="46">
        <f t="shared" ref="S50:T50" ca="1" si="40">RANDBETWEEN(0,10)</f>
        <v>8</v>
      </c>
      <c r="T50" s="46">
        <f t="shared" ca="1" si="40"/>
        <v>2</v>
      </c>
      <c r="U50" s="46"/>
      <c r="V50" s="46">
        <f t="shared" ca="1" si="1"/>
        <v>26</v>
      </c>
      <c r="W50" s="56" t="str">
        <f ca="1">IF(V50&gt;=(D4*V9),"Y","N")</f>
        <v>Y</v>
      </c>
      <c r="X50" s="55"/>
      <c r="Y50" s="55"/>
      <c r="Z50" s="55"/>
      <c r="AA50" s="55"/>
      <c r="AB50" s="5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>
        <f t="shared" si="2"/>
        <v>0</v>
      </c>
      <c r="AQ50" s="56" t="str">
        <f>IF(AP50&gt;=(X4*AP9),"Y","N")</f>
        <v>N</v>
      </c>
      <c r="AR50" s="55"/>
      <c r="AS50" s="55"/>
      <c r="AT50" s="55"/>
      <c r="AU50" s="55"/>
      <c r="AV50" s="55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>
        <f t="shared" si="3"/>
        <v>0</v>
      </c>
      <c r="BK50" s="56" t="str">
        <f>IF(BJ50&gt;=(AR4*BJ9),"Y","N")</f>
        <v>N</v>
      </c>
    </row>
    <row r="51" spans="1:63" ht="13.5" customHeight="1">
      <c r="A51" s="46">
        <v>39</v>
      </c>
      <c r="B51" s="46" t="s">
        <v>135</v>
      </c>
      <c r="C51" s="46" t="s">
        <v>136</v>
      </c>
      <c r="D51" s="55"/>
      <c r="E51" s="55"/>
      <c r="F51" s="55">
        <v>1</v>
      </c>
      <c r="G51" s="55"/>
      <c r="H51" s="55">
        <v>1</v>
      </c>
      <c r="I51" s="46"/>
      <c r="J51" s="46"/>
      <c r="K51" s="46"/>
      <c r="L51" s="46"/>
      <c r="M51" s="46">
        <v>19</v>
      </c>
      <c r="N51" s="46"/>
      <c r="O51" s="46"/>
      <c r="P51" s="46"/>
      <c r="Q51" s="46"/>
      <c r="R51" s="46"/>
      <c r="S51" s="46">
        <f t="shared" ref="S51:T51" ca="1" si="41">RANDBETWEEN(0,10)</f>
        <v>3</v>
      </c>
      <c r="T51" s="46">
        <f t="shared" ca="1" si="41"/>
        <v>1</v>
      </c>
      <c r="U51" s="46"/>
      <c r="V51" s="46">
        <f t="shared" ca="1" si="1"/>
        <v>25</v>
      </c>
      <c r="W51" s="56" t="str">
        <f ca="1">IF(V51&gt;=(D4*V9),"Y","N")</f>
        <v>Y</v>
      </c>
      <c r="X51" s="55"/>
      <c r="Y51" s="55"/>
      <c r="Z51" s="55"/>
      <c r="AA51" s="55"/>
      <c r="AB51" s="5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>
        <f t="shared" si="2"/>
        <v>0</v>
      </c>
      <c r="AQ51" s="56" t="str">
        <f>IF(AP51&gt;=(X4*AP9),"Y","N")</f>
        <v>N</v>
      </c>
      <c r="AR51" s="55"/>
      <c r="AS51" s="55"/>
      <c r="AT51" s="55"/>
      <c r="AU51" s="55"/>
      <c r="AV51" s="55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>
        <f t="shared" si="3"/>
        <v>0</v>
      </c>
      <c r="BK51" s="56" t="str">
        <f>IF(BJ51&gt;=(AR4*BJ9),"Y","N")</f>
        <v>N</v>
      </c>
    </row>
    <row r="52" spans="1:63" ht="13.5" customHeight="1">
      <c r="A52" s="46">
        <v>40</v>
      </c>
      <c r="B52" s="46" t="s">
        <v>137</v>
      </c>
      <c r="C52" s="46" t="s">
        <v>138</v>
      </c>
      <c r="D52" s="55"/>
      <c r="E52" s="55"/>
      <c r="F52" s="55">
        <v>6</v>
      </c>
      <c r="G52" s="55"/>
      <c r="H52" s="55">
        <v>7</v>
      </c>
      <c r="I52" s="46"/>
      <c r="J52" s="46"/>
      <c r="K52" s="46"/>
      <c r="L52" s="46"/>
      <c r="M52" s="46">
        <v>17.25</v>
      </c>
      <c r="N52" s="46"/>
      <c r="O52" s="46"/>
      <c r="P52" s="46"/>
      <c r="Q52" s="46"/>
      <c r="R52" s="46"/>
      <c r="S52" s="46">
        <f t="shared" ref="S52:T52" ca="1" si="42">RANDBETWEEN(0,10)</f>
        <v>7</v>
      </c>
      <c r="T52" s="46">
        <f t="shared" ca="1" si="42"/>
        <v>8</v>
      </c>
      <c r="U52" s="46"/>
      <c r="V52" s="46">
        <f t="shared" ca="1" si="1"/>
        <v>45.25</v>
      </c>
      <c r="W52" s="56" t="str">
        <f ca="1">IF(V52&gt;=(D4*V9),"Y","N")</f>
        <v>Y</v>
      </c>
      <c r="X52" s="55"/>
      <c r="Y52" s="55"/>
      <c r="Z52" s="55"/>
      <c r="AA52" s="55"/>
      <c r="AB52" s="5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>
        <f t="shared" si="2"/>
        <v>0</v>
      </c>
      <c r="AQ52" s="56" t="str">
        <f>IF(AP52&gt;=(X4*AP9),"Y","N")</f>
        <v>N</v>
      </c>
      <c r="AR52" s="55"/>
      <c r="AS52" s="55"/>
      <c r="AT52" s="55"/>
      <c r="AU52" s="55"/>
      <c r="AV52" s="55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>
        <f t="shared" si="3"/>
        <v>0</v>
      </c>
      <c r="BK52" s="56" t="str">
        <f>IF(BJ52&gt;=(AR4*BJ9),"Y","N")</f>
        <v>N</v>
      </c>
    </row>
    <row r="53" spans="1:63" ht="13.5" customHeight="1">
      <c r="A53" s="46">
        <v>41</v>
      </c>
      <c r="B53" s="46" t="s">
        <v>139</v>
      </c>
      <c r="C53" s="46" t="s">
        <v>140</v>
      </c>
      <c r="D53" s="55"/>
      <c r="E53" s="55"/>
      <c r="F53" s="55">
        <v>3</v>
      </c>
      <c r="G53" s="55"/>
      <c r="H53" s="55">
        <v>8</v>
      </c>
      <c r="I53" s="46"/>
      <c r="J53" s="46"/>
      <c r="K53" s="46"/>
      <c r="L53" s="46"/>
      <c r="M53" s="46">
        <v>18</v>
      </c>
      <c r="N53" s="46"/>
      <c r="O53" s="46"/>
      <c r="P53" s="46"/>
      <c r="Q53" s="46"/>
      <c r="R53" s="46"/>
      <c r="S53" s="46">
        <f t="shared" ref="S53:T53" ca="1" si="43">RANDBETWEEN(0,10)</f>
        <v>3</v>
      </c>
      <c r="T53" s="46">
        <f t="shared" ca="1" si="43"/>
        <v>4</v>
      </c>
      <c r="U53" s="46"/>
      <c r="V53" s="46">
        <f t="shared" ca="1" si="1"/>
        <v>36</v>
      </c>
      <c r="W53" s="56" t="str">
        <f ca="1">IF(V53&gt;=(D4*V9),"Y","N")</f>
        <v>Y</v>
      </c>
      <c r="X53" s="55"/>
      <c r="Y53" s="55"/>
      <c r="Z53" s="55"/>
      <c r="AA53" s="55"/>
      <c r="AB53" s="5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>
        <f t="shared" si="2"/>
        <v>0</v>
      </c>
      <c r="AQ53" s="56" t="str">
        <f>IF(AP53&gt;=(X4*AP9),"Y","N")</f>
        <v>N</v>
      </c>
      <c r="AR53" s="55"/>
      <c r="AS53" s="55"/>
      <c r="AT53" s="55"/>
      <c r="AU53" s="55"/>
      <c r="AV53" s="55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>
        <f t="shared" si="3"/>
        <v>0</v>
      </c>
      <c r="BK53" s="56" t="str">
        <f>IF(BJ53&gt;=(AR4*BJ9),"Y","N")</f>
        <v>N</v>
      </c>
    </row>
    <row r="54" spans="1:63" ht="13.5" customHeight="1">
      <c r="A54" s="46">
        <v>42</v>
      </c>
      <c r="B54" s="46" t="s">
        <v>141</v>
      </c>
      <c r="C54" s="46" t="s">
        <v>142</v>
      </c>
      <c r="D54" s="55"/>
      <c r="E54" s="55"/>
      <c r="F54" s="55">
        <v>7</v>
      </c>
      <c r="G54" s="55"/>
      <c r="H54" s="55">
        <v>7</v>
      </c>
      <c r="I54" s="46"/>
      <c r="J54" s="46"/>
      <c r="K54" s="46"/>
      <c r="L54" s="46"/>
      <c r="M54" s="46">
        <v>18</v>
      </c>
      <c r="N54" s="46"/>
      <c r="O54" s="46"/>
      <c r="P54" s="46"/>
      <c r="Q54" s="46"/>
      <c r="R54" s="46"/>
      <c r="S54" s="46">
        <f t="shared" ref="S54:T54" ca="1" si="44">RANDBETWEEN(0,10)</f>
        <v>3</v>
      </c>
      <c r="T54" s="46">
        <f t="shared" ca="1" si="44"/>
        <v>5</v>
      </c>
      <c r="U54" s="46"/>
      <c r="V54" s="46">
        <f t="shared" ca="1" si="1"/>
        <v>40</v>
      </c>
      <c r="W54" s="56" t="str">
        <f ca="1">IF(V54&gt;=(D4*V9),"Y","N")</f>
        <v>Y</v>
      </c>
      <c r="X54" s="55"/>
      <c r="Y54" s="55"/>
      <c r="Z54" s="55"/>
      <c r="AA54" s="55"/>
      <c r="AB54" s="5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>
        <f t="shared" si="2"/>
        <v>0</v>
      </c>
      <c r="AQ54" s="56" t="str">
        <f>IF(AP54&gt;=(X4*AP9),"Y","N")</f>
        <v>N</v>
      </c>
      <c r="AR54" s="55"/>
      <c r="AS54" s="55"/>
      <c r="AT54" s="55"/>
      <c r="AU54" s="55"/>
      <c r="AV54" s="55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>
        <f t="shared" si="3"/>
        <v>0</v>
      </c>
      <c r="BK54" s="56" t="str">
        <f>IF(BJ54&gt;=(AR4*BJ9),"Y","N")</f>
        <v>N</v>
      </c>
    </row>
    <row r="55" spans="1:63" ht="13.5" customHeight="1">
      <c r="A55" s="46">
        <v>43</v>
      </c>
      <c r="B55" s="46" t="s">
        <v>143</v>
      </c>
      <c r="C55" s="46" t="s">
        <v>144</v>
      </c>
      <c r="D55" s="55"/>
      <c r="E55" s="55"/>
      <c r="F55" s="55">
        <v>8</v>
      </c>
      <c r="G55" s="55"/>
      <c r="H55" s="55">
        <v>5</v>
      </c>
      <c r="I55" s="46"/>
      <c r="J55" s="46"/>
      <c r="K55" s="46"/>
      <c r="L55" s="46"/>
      <c r="M55" s="46">
        <v>11.75</v>
      </c>
      <c r="N55" s="46"/>
      <c r="O55" s="46"/>
      <c r="P55" s="46"/>
      <c r="Q55" s="46"/>
      <c r="R55" s="46"/>
      <c r="S55" s="46">
        <f t="shared" ref="S55:T55" ca="1" si="45">RANDBETWEEN(0,10)</f>
        <v>2</v>
      </c>
      <c r="T55" s="46">
        <f t="shared" ca="1" si="45"/>
        <v>10</v>
      </c>
      <c r="U55" s="46"/>
      <c r="V55" s="46">
        <f t="shared" ca="1" si="1"/>
        <v>36.75</v>
      </c>
      <c r="W55" s="56" t="str">
        <f ca="1">IF(V55&gt;=(D4*V9),"Y","N")</f>
        <v>Y</v>
      </c>
      <c r="X55" s="55"/>
      <c r="Y55" s="55"/>
      <c r="Z55" s="55"/>
      <c r="AA55" s="55"/>
      <c r="AB55" s="5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>
        <f t="shared" si="2"/>
        <v>0</v>
      </c>
      <c r="AQ55" s="56" t="str">
        <f>IF(AP55&gt;=(X4*AP9),"Y","N")</f>
        <v>N</v>
      </c>
      <c r="AR55" s="55"/>
      <c r="AS55" s="55"/>
      <c r="AT55" s="55"/>
      <c r="AU55" s="55"/>
      <c r="AV55" s="55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>
        <f t="shared" si="3"/>
        <v>0</v>
      </c>
      <c r="BK55" s="56" t="str">
        <f>IF(BJ55&gt;=(AR4*BJ9),"Y","N")</f>
        <v>N</v>
      </c>
    </row>
    <row r="56" spans="1:63" ht="13.5" customHeight="1">
      <c r="A56" s="46">
        <v>44</v>
      </c>
      <c r="B56" s="46" t="s">
        <v>145</v>
      </c>
      <c r="C56" s="46" t="s">
        <v>146</v>
      </c>
      <c r="D56" s="55"/>
      <c r="E56" s="55"/>
      <c r="F56" s="55">
        <v>7</v>
      </c>
      <c r="G56" s="55"/>
      <c r="H56" s="55">
        <v>5</v>
      </c>
      <c r="I56" s="46"/>
      <c r="J56" s="46"/>
      <c r="K56" s="46"/>
      <c r="L56" s="46"/>
      <c r="M56" s="46">
        <v>19.5</v>
      </c>
      <c r="N56" s="46"/>
      <c r="O56" s="46"/>
      <c r="P56" s="46"/>
      <c r="Q56" s="46"/>
      <c r="R56" s="46"/>
      <c r="S56" s="46">
        <f t="shared" ref="S56:T56" ca="1" si="46">RANDBETWEEN(0,10)</f>
        <v>8</v>
      </c>
      <c r="T56" s="46">
        <f t="shared" ca="1" si="46"/>
        <v>0</v>
      </c>
      <c r="U56" s="46"/>
      <c r="V56" s="46">
        <f t="shared" ca="1" si="1"/>
        <v>39.5</v>
      </c>
      <c r="W56" s="56" t="str">
        <f ca="1">IF(V56&gt;=(D4*V9),"Y","N")</f>
        <v>Y</v>
      </c>
      <c r="X56" s="55"/>
      <c r="Y56" s="55"/>
      <c r="Z56" s="55"/>
      <c r="AA56" s="55"/>
      <c r="AB56" s="5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>
        <f t="shared" si="2"/>
        <v>0</v>
      </c>
      <c r="AQ56" s="56" t="str">
        <f>IF(AP56&gt;=(X4*AP9),"Y","N")</f>
        <v>N</v>
      </c>
      <c r="AR56" s="55"/>
      <c r="AS56" s="55"/>
      <c r="AT56" s="55"/>
      <c r="AU56" s="55"/>
      <c r="AV56" s="55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>
        <f t="shared" si="3"/>
        <v>0</v>
      </c>
      <c r="BK56" s="56" t="str">
        <f>IF(BJ56&gt;=(AR4*BJ9),"Y","N")</f>
        <v>N</v>
      </c>
    </row>
    <row r="57" spans="1:63" ht="13.5" customHeight="1">
      <c r="A57" s="46">
        <v>45</v>
      </c>
      <c r="B57" s="46" t="s">
        <v>147</v>
      </c>
      <c r="C57" s="46" t="s">
        <v>148</v>
      </c>
      <c r="D57" s="55"/>
      <c r="E57" s="55"/>
      <c r="F57" s="55">
        <v>12</v>
      </c>
      <c r="G57" s="55"/>
      <c r="H57" s="55">
        <v>7</v>
      </c>
      <c r="I57" s="46"/>
      <c r="J57" s="46"/>
      <c r="K57" s="46"/>
      <c r="L57" s="46"/>
      <c r="M57" s="46">
        <v>15</v>
      </c>
      <c r="N57" s="46"/>
      <c r="O57" s="46"/>
      <c r="P57" s="46"/>
      <c r="Q57" s="46"/>
      <c r="R57" s="46"/>
      <c r="S57" s="46">
        <f t="shared" ref="S57:T57" ca="1" si="47">RANDBETWEEN(0,10)</f>
        <v>1</v>
      </c>
      <c r="T57" s="46">
        <f t="shared" ca="1" si="47"/>
        <v>7</v>
      </c>
      <c r="U57" s="46"/>
      <c r="V57" s="46">
        <f t="shared" ca="1" si="1"/>
        <v>42</v>
      </c>
      <c r="W57" s="56" t="str">
        <f ca="1">IF(V57&gt;=(D8*V13),"Y","N")</f>
        <v>Y</v>
      </c>
      <c r="X57" s="55"/>
      <c r="Y57" s="55"/>
      <c r="Z57" s="55"/>
      <c r="AA57" s="55"/>
      <c r="AB57" s="5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>
        <f t="shared" si="2"/>
        <v>0</v>
      </c>
      <c r="AQ57" s="56" t="str">
        <f>IF(AP57&gt;=(X8*AP13),"Y","N")</f>
        <v>Y</v>
      </c>
      <c r="AR57" s="55"/>
      <c r="AS57" s="55"/>
      <c r="AT57" s="55"/>
      <c r="AU57" s="55"/>
      <c r="AV57" s="55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57"/>
      <c r="BH57" s="46"/>
      <c r="BI57" s="46"/>
      <c r="BJ57" s="46">
        <f t="shared" si="3"/>
        <v>0</v>
      </c>
      <c r="BK57" s="56" t="str">
        <f>IF(BJ57&gt;=(AR8*BJ13),"Y","N")</f>
        <v>Y</v>
      </c>
    </row>
    <row r="58" spans="1:63" ht="38.25" customHeight="1">
      <c r="A58" s="46"/>
      <c r="B58" s="46"/>
      <c r="C58" s="46"/>
      <c r="D58" s="55"/>
      <c r="E58" s="55"/>
      <c r="F58" s="55">
        <v>0</v>
      </c>
      <c r="G58" s="55"/>
      <c r="H58" s="55">
        <v>0</v>
      </c>
      <c r="I58" s="46"/>
      <c r="J58" s="46"/>
      <c r="K58" s="46"/>
      <c r="L58" s="46"/>
      <c r="M58" s="46">
        <v>0</v>
      </c>
      <c r="N58" s="58"/>
      <c r="O58" s="58"/>
      <c r="P58" s="58"/>
      <c r="Q58" s="40"/>
      <c r="R58" s="40"/>
      <c r="S58" s="128" t="s">
        <v>149</v>
      </c>
      <c r="T58" s="59"/>
      <c r="U58" s="59"/>
      <c r="V58" s="60" t="s">
        <v>150</v>
      </c>
      <c r="W58" s="61">
        <f ca="1">COUNTIF(W13:W57,"Y")</f>
        <v>45</v>
      </c>
      <c r="X58" s="55"/>
      <c r="Y58" s="55"/>
      <c r="Z58" s="55"/>
      <c r="AA58" s="55"/>
      <c r="AB58" s="55"/>
      <c r="AC58" s="46"/>
      <c r="AD58" s="46"/>
      <c r="AE58" s="46"/>
      <c r="AF58" s="46"/>
      <c r="AG58" s="46"/>
      <c r="AH58" s="58"/>
      <c r="AI58" s="58"/>
      <c r="AJ58" s="58"/>
      <c r="AK58" s="40"/>
      <c r="AL58" s="40"/>
      <c r="AM58" s="128" t="s">
        <v>149</v>
      </c>
      <c r="AN58" s="59"/>
      <c r="AO58" s="59"/>
      <c r="AP58" s="60" t="s">
        <v>151</v>
      </c>
      <c r="AQ58" s="61">
        <f>COUNTIF(AQ13:AQ57,"Y")</f>
        <v>1</v>
      </c>
      <c r="AR58" s="55"/>
      <c r="AS58" s="55"/>
      <c r="AT58" s="55"/>
      <c r="AU58" s="55"/>
      <c r="AV58" s="55"/>
      <c r="AW58" s="46"/>
      <c r="AX58" s="46"/>
      <c r="AY58" s="46"/>
      <c r="AZ58" s="46"/>
      <c r="BA58" s="46"/>
      <c r="BB58" s="58"/>
      <c r="BC58" s="58"/>
      <c r="BD58" s="58"/>
      <c r="BE58" s="40"/>
      <c r="BF58" s="40"/>
      <c r="BG58" s="128" t="s">
        <v>149</v>
      </c>
      <c r="BH58" s="59"/>
      <c r="BI58" s="59"/>
      <c r="BJ58" s="60" t="s">
        <v>150</v>
      </c>
      <c r="BK58" s="61">
        <f>COUNTIF(BK13:BK57,"Y")</f>
        <v>1</v>
      </c>
    </row>
    <row r="59" spans="1:63" ht="13.5" customHeight="1">
      <c r="A59" s="46"/>
      <c r="B59" s="46"/>
      <c r="C59" s="46"/>
      <c r="D59" s="46"/>
      <c r="E59" s="46"/>
      <c r="F59" s="46">
        <v>12</v>
      </c>
      <c r="G59" s="46"/>
      <c r="H59" s="46">
        <v>3</v>
      </c>
      <c r="I59" s="46"/>
      <c r="J59" s="46"/>
      <c r="K59" s="46"/>
      <c r="L59" s="46"/>
      <c r="M59" s="46">
        <v>19</v>
      </c>
      <c r="N59" s="58"/>
      <c r="O59" s="58"/>
      <c r="P59" s="58"/>
      <c r="Q59" s="40"/>
      <c r="R59" s="40"/>
      <c r="S59" s="122"/>
      <c r="T59" s="62"/>
      <c r="U59" s="62"/>
      <c r="V59" s="63" t="s">
        <v>152</v>
      </c>
      <c r="W59" s="64">
        <f ca="1">ROUND(W58/45*100,2)</f>
        <v>100</v>
      </c>
      <c r="X59" s="55"/>
      <c r="Y59" s="55"/>
      <c r="Z59" s="55"/>
      <c r="AA59" s="55"/>
      <c r="AB59" s="55"/>
      <c r="AC59" s="46"/>
      <c r="AD59" s="46"/>
      <c r="AE59" s="46"/>
      <c r="AF59" s="46"/>
      <c r="AG59" s="46"/>
      <c r="AH59" s="58"/>
      <c r="AI59" s="58"/>
      <c r="AJ59" s="58"/>
      <c r="AK59" s="40"/>
      <c r="AL59" s="40"/>
      <c r="AM59" s="122"/>
      <c r="AN59" s="62"/>
      <c r="AO59" s="62"/>
      <c r="AP59" s="63" t="s">
        <v>152</v>
      </c>
      <c r="AQ59" s="64">
        <f>ROUND(AQ58/45*100,2)</f>
        <v>2.2200000000000002</v>
      </c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58"/>
      <c r="BC59" s="58"/>
      <c r="BD59" s="58"/>
      <c r="BE59" s="40"/>
      <c r="BF59" s="40"/>
      <c r="BG59" s="122"/>
      <c r="BH59" s="62"/>
      <c r="BI59" s="62"/>
      <c r="BJ59" s="63" t="s">
        <v>152</v>
      </c>
      <c r="BK59" s="64">
        <f>ROUND(BK58/45*100,2)</f>
        <v>2.2200000000000002</v>
      </c>
    </row>
    <row r="60" spans="1:63" ht="25.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122"/>
      <c r="T60" s="62"/>
      <c r="U60" s="62"/>
      <c r="V60" s="65" t="s">
        <v>153</v>
      </c>
      <c r="W60" s="52">
        <f ca="1">COUNTIF(W13:W57,"N")</f>
        <v>0</v>
      </c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122"/>
      <c r="AN60" s="62"/>
      <c r="AO60" s="62"/>
      <c r="AP60" s="65" t="s">
        <v>154</v>
      </c>
      <c r="AQ60" s="52">
        <f>COUNTIF(AQ13:AQ57,"N")</f>
        <v>44</v>
      </c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122"/>
      <c r="BH60" s="62"/>
      <c r="BI60" s="62"/>
      <c r="BJ60" s="65" t="s">
        <v>153</v>
      </c>
      <c r="BK60" s="52">
        <f>COUNTIF(BK13:BK57,"N")</f>
        <v>44</v>
      </c>
    </row>
    <row r="61" spans="1:63" ht="13.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123"/>
      <c r="T61" s="66"/>
      <c r="U61" s="66"/>
      <c r="V61" s="67" t="s">
        <v>152</v>
      </c>
      <c r="W61" s="68">
        <f ca="1">ROUND(W60/45*100,2)</f>
        <v>0</v>
      </c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123"/>
      <c r="AN61" s="66"/>
      <c r="AO61" s="66"/>
      <c r="AP61" s="67" t="s">
        <v>152</v>
      </c>
      <c r="AQ61" s="68">
        <f>ROUND(AQ60/45*100,2)</f>
        <v>97.78</v>
      </c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123"/>
      <c r="BH61" s="66"/>
      <c r="BI61" s="66"/>
      <c r="BJ61" s="67" t="s">
        <v>152</v>
      </c>
      <c r="BK61" s="68">
        <f>ROUND(BK60/45*100,2)</f>
        <v>97.78</v>
      </c>
    </row>
    <row r="62" spans="1:63" ht="13.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</row>
    <row r="63" spans="1:63" ht="13.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</row>
    <row r="64" spans="1:63" ht="13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</row>
    <row r="65" spans="1:63" ht="13.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</row>
    <row r="66" spans="1:63" ht="13.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</row>
    <row r="67" spans="1:63" ht="13.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</row>
    <row r="68" spans="1:63" ht="13.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</row>
    <row r="69" spans="1:63" ht="13.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</row>
    <row r="70" spans="1:63" ht="13.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</row>
    <row r="71" spans="1:63" ht="13.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</row>
    <row r="72" spans="1:63" ht="13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</row>
    <row r="73" spans="1:63" ht="13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</row>
    <row r="74" spans="1:63" ht="13.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</row>
    <row r="75" spans="1:63" ht="13.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</row>
    <row r="76" spans="1:63" ht="13.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</row>
    <row r="77" spans="1:63" ht="13.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</row>
    <row r="78" spans="1:63" ht="13.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</row>
    <row r="79" spans="1:63" ht="13.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</row>
    <row r="80" spans="1:63" ht="13.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</row>
    <row r="81" spans="1:63" ht="13.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</row>
    <row r="82" spans="1:63" ht="13.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</row>
    <row r="83" spans="1:63" ht="13.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</row>
    <row r="84" spans="1:63" ht="13.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</row>
    <row r="85" spans="1:63" ht="13.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</row>
    <row r="86" spans="1:63" ht="13.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</row>
    <row r="87" spans="1:63" ht="13.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</row>
    <row r="88" spans="1:63" ht="13.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</row>
    <row r="89" spans="1:63" ht="13.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</row>
    <row r="90" spans="1:63" ht="13.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</row>
    <row r="91" spans="1:63" ht="13.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</row>
    <row r="92" spans="1:63" ht="13.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</row>
    <row r="93" spans="1:63" ht="13.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</row>
    <row r="94" spans="1:63" ht="13.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</row>
    <row r="95" spans="1:63" ht="13.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</row>
    <row r="96" spans="1:63" ht="13.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</row>
    <row r="97" spans="1:63" ht="13.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</row>
    <row r="98" spans="1:63" ht="13.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</row>
    <row r="99" spans="1:63" ht="13.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</row>
    <row r="100" spans="1:63" ht="13.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</row>
    <row r="101" spans="1:63" ht="13.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</row>
    <row r="102" spans="1:63" ht="13.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</row>
    <row r="103" spans="1:63" ht="13.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</row>
    <row r="104" spans="1:63" ht="13.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</row>
    <row r="105" spans="1:63" ht="13.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</row>
    <row r="106" spans="1:63" ht="13.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</row>
    <row r="107" spans="1:63" ht="13.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</row>
    <row r="108" spans="1:63" ht="13.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</row>
    <row r="109" spans="1:63" ht="13.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</row>
    <row r="110" spans="1:63" ht="13.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</row>
    <row r="111" spans="1:63" ht="13.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</row>
    <row r="112" spans="1:63" ht="13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</row>
    <row r="113" spans="1:63" ht="13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</row>
    <row r="114" spans="1:63" ht="13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</row>
    <row r="115" spans="1:63" ht="13.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</row>
    <row r="116" spans="1:63" ht="13.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</row>
    <row r="117" spans="1:63" ht="13.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</row>
    <row r="118" spans="1:63" ht="13.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</row>
    <row r="119" spans="1:63" ht="13.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</row>
    <row r="120" spans="1:63" ht="13.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</row>
    <row r="121" spans="1:63" ht="13.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</row>
    <row r="122" spans="1:63" ht="13.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</row>
    <row r="123" spans="1:63" ht="13.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</row>
    <row r="124" spans="1:63" ht="13.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</row>
    <row r="125" spans="1:63" ht="13.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</row>
    <row r="126" spans="1:63" ht="13.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</row>
    <row r="127" spans="1:63" ht="13.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</row>
    <row r="128" spans="1:63" ht="13.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</row>
    <row r="129" spans="1:63" ht="13.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</row>
    <row r="130" spans="1:63" ht="13.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</row>
    <row r="131" spans="1:63" ht="13.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</row>
    <row r="132" spans="1:63" ht="13.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</row>
    <row r="133" spans="1:63" ht="13.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</row>
    <row r="134" spans="1:63" ht="13.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</row>
    <row r="135" spans="1:63" ht="13.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</row>
    <row r="136" spans="1:63" ht="13.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</row>
    <row r="137" spans="1:63" ht="13.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</row>
    <row r="138" spans="1:63" ht="13.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</row>
    <row r="139" spans="1:63" ht="13.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</row>
    <row r="140" spans="1:63" ht="13.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</row>
    <row r="141" spans="1:63" ht="13.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</row>
    <row r="142" spans="1:63" ht="13.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</row>
    <row r="143" spans="1:63" ht="13.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</row>
    <row r="144" spans="1:63" ht="13.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</row>
    <row r="145" spans="1:63" ht="13.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</row>
    <row r="146" spans="1:63" ht="13.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</row>
    <row r="147" spans="1:63" ht="13.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</row>
    <row r="148" spans="1:63" ht="13.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</row>
    <row r="149" spans="1:63" ht="13.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</row>
    <row r="150" spans="1:63" ht="13.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</row>
    <row r="151" spans="1:63" ht="13.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</row>
    <row r="152" spans="1:63" ht="13.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</row>
    <row r="153" spans="1:63" ht="13.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</row>
    <row r="154" spans="1:63" ht="13.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</row>
    <row r="155" spans="1:63" ht="13.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</row>
    <row r="156" spans="1:63" ht="13.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</row>
    <row r="157" spans="1:63" ht="13.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</row>
    <row r="158" spans="1:63" ht="13.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</row>
    <row r="159" spans="1:63" ht="13.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</row>
    <row r="160" spans="1:63" ht="13.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</row>
    <row r="161" spans="1:63" ht="13.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</row>
    <row r="162" spans="1:63" ht="13.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</row>
    <row r="163" spans="1:63" ht="13.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</row>
    <row r="164" spans="1:63" ht="13.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</row>
    <row r="165" spans="1:63" ht="13.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</row>
    <row r="166" spans="1:63" ht="13.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</row>
    <row r="167" spans="1:63" ht="13.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</row>
    <row r="168" spans="1:63" ht="13.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</row>
    <row r="169" spans="1:63" ht="13.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</row>
    <row r="170" spans="1:63" ht="13.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</row>
    <row r="171" spans="1:63" ht="13.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</row>
    <row r="172" spans="1:63" ht="13.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</row>
    <row r="173" spans="1:63" ht="13.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</row>
    <row r="174" spans="1:63" ht="13.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</row>
    <row r="175" spans="1:63" ht="13.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</row>
    <row r="176" spans="1:63" ht="13.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</row>
    <row r="177" spans="1:63" ht="13.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</row>
    <row r="178" spans="1:63" ht="13.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</row>
    <row r="179" spans="1:63" ht="13.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</row>
    <row r="180" spans="1:63" ht="13.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</row>
    <row r="181" spans="1:63" ht="13.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</row>
    <row r="182" spans="1:63" ht="13.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</row>
    <row r="183" spans="1:63" ht="13.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</row>
    <row r="184" spans="1:63" ht="13.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</row>
    <row r="185" spans="1:63" ht="13.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</row>
    <row r="186" spans="1:63" ht="13.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</row>
    <row r="187" spans="1:63" ht="13.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</row>
    <row r="188" spans="1:63" ht="13.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</row>
    <row r="189" spans="1:63" ht="13.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</row>
    <row r="190" spans="1:63" ht="13.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</row>
    <row r="191" spans="1:63" ht="13.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</row>
    <row r="192" spans="1:63" ht="13.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</row>
    <row r="193" spans="1:63" ht="13.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</row>
    <row r="194" spans="1:63" ht="13.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</row>
    <row r="195" spans="1:63" ht="13.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</row>
    <row r="196" spans="1:63" ht="13.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</row>
    <row r="197" spans="1:63" ht="13.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</row>
    <row r="198" spans="1:63" ht="13.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</row>
    <row r="199" spans="1:63" ht="13.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</row>
    <row r="200" spans="1:63" ht="13.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</row>
    <row r="201" spans="1:63" ht="13.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</row>
    <row r="202" spans="1:63" ht="13.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</row>
    <row r="203" spans="1:63" ht="13.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</row>
    <row r="204" spans="1:63" ht="13.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</row>
    <row r="205" spans="1:63" ht="13.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</row>
    <row r="206" spans="1:63" ht="13.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</row>
    <row r="207" spans="1:63" ht="13.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</row>
    <row r="208" spans="1:63" ht="13.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</row>
    <row r="209" spans="1:63" ht="13.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</row>
    <row r="210" spans="1:63" ht="13.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</row>
    <row r="211" spans="1:63" ht="13.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</row>
    <row r="212" spans="1:63" ht="13.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</row>
    <row r="213" spans="1:63" ht="13.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</row>
    <row r="214" spans="1:63" ht="13.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</row>
    <row r="215" spans="1:63" ht="13.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</row>
    <row r="216" spans="1:63" ht="13.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</row>
    <row r="217" spans="1:63" ht="13.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</row>
    <row r="218" spans="1:63" ht="13.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</row>
    <row r="219" spans="1:63" ht="13.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</row>
    <row r="220" spans="1:63" ht="13.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</row>
    <row r="221" spans="1:63" ht="13.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</row>
    <row r="222" spans="1:63" ht="13.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</row>
    <row r="223" spans="1:63" ht="13.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</row>
    <row r="224" spans="1:63" ht="13.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</row>
    <row r="225" spans="1:63" ht="13.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</row>
    <row r="226" spans="1:63" ht="13.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</row>
    <row r="227" spans="1:63" ht="13.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</row>
    <row r="228" spans="1:63" ht="13.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</row>
    <row r="229" spans="1:63" ht="13.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</row>
    <row r="230" spans="1:63" ht="13.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</row>
    <row r="231" spans="1:63" ht="13.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</row>
    <row r="232" spans="1:63" ht="13.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</row>
    <row r="233" spans="1:63" ht="13.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</row>
    <row r="234" spans="1:63" ht="13.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</row>
    <row r="235" spans="1:63" ht="13.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</row>
    <row r="236" spans="1:63" ht="13.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</row>
    <row r="237" spans="1:63" ht="13.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</row>
    <row r="238" spans="1:63" ht="13.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</row>
    <row r="239" spans="1:63" ht="13.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</row>
    <row r="240" spans="1:63" ht="13.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</row>
    <row r="241" spans="1:63" ht="13.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</row>
    <row r="242" spans="1:63" ht="13.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</row>
    <row r="243" spans="1:63" ht="13.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</row>
    <row r="244" spans="1:63" ht="13.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</row>
    <row r="245" spans="1:63" ht="13.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</row>
    <row r="246" spans="1:63" ht="13.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</row>
    <row r="247" spans="1:63" ht="13.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</row>
    <row r="248" spans="1:63" ht="13.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</row>
    <row r="249" spans="1:63" ht="13.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</row>
    <row r="250" spans="1:63" ht="13.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</row>
    <row r="251" spans="1:63" ht="13.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</row>
    <row r="252" spans="1:63" ht="13.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</row>
    <row r="253" spans="1:63" ht="13.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</row>
    <row r="254" spans="1:63" ht="13.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</row>
    <row r="255" spans="1:63" ht="13.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</row>
    <row r="256" spans="1:63" ht="13.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</row>
    <row r="257" spans="1:63" ht="13.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</row>
    <row r="258" spans="1:63" ht="13.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</row>
    <row r="259" spans="1:63" ht="13.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</row>
    <row r="260" spans="1:63" ht="13.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</row>
    <row r="261" spans="1:63" ht="13.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</row>
    <row r="262" spans="1:63" ht="13.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</row>
    <row r="263" spans="1:63" ht="13.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</row>
    <row r="264" spans="1:63" ht="13.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</row>
    <row r="265" spans="1:63" ht="13.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</row>
    <row r="266" spans="1:63" ht="13.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</row>
    <row r="267" spans="1:63" ht="13.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</row>
    <row r="268" spans="1:63" ht="13.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</row>
    <row r="269" spans="1:63" ht="13.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</row>
    <row r="270" spans="1:63" ht="13.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</row>
    <row r="271" spans="1:63" ht="13.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</row>
    <row r="272" spans="1:63" ht="13.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</row>
    <row r="273" spans="1:63" ht="13.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</row>
    <row r="274" spans="1:63" ht="13.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</row>
    <row r="275" spans="1:63" ht="13.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</row>
    <row r="276" spans="1:63" ht="13.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</row>
    <row r="277" spans="1:63" ht="13.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</row>
    <row r="278" spans="1:63" ht="13.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</row>
    <row r="279" spans="1:63" ht="13.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</row>
    <row r="280" spans="1:63" ht="13.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</row>
    <row r="281" spans="1:63" ht="13.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</row>
    <row r="282" spans="1:63" ht="13.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</row>
    <row r="283" spans="1:63" ht="13.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</row>
    <row r="284" spans="1:63" ht="13.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</row>
    <row r="285" spans="1:63" ht="13.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</row>
    <row r="286" spans="1:63" ht="13.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</row>
    <row r="287" spans="1:63" ht="13.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</row>
    <row r="288" spans="1:63" ht="13.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</row>
    <row r="289" spans="1:63" ht="13.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</row>
    <row r="290" spans="1:63" ht="13.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</row>
    <row r="291" spans="1:63" ht="13.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</row>
    <row r="292" spans="1:63" ht="13.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</row>
    <row r="293" spans="1:63" ht="13.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</row>
    <row r="294" spans="1:63" ht="13.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</row>
    <row r="295" spans="1:63" ht="13.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</row>
    <row r="296" spans="1:63" ht="13.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</row>
    <row r="297" spans="1:63" ht="13.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</row>
    <row r="298" spans="1:63" ht="13.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</row>
    <row r="299" spans="1:63" ht="13.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</row>
    <row r="300" spans="1:63" ht="13.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</row>
    <row r="301" spans="1:63" ht="13.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</row>
    <row r="302" spans="1:63" ht="13.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</row>
    <row r="303" spans="1:63" ht="13.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</row>
    <row r="304" spans="1:63" ht="13.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</row>
    <row r="305" spans="1:63" ht="13.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</row>
    <row r="306" spans="1:63" ht="13.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</row>
    <row r="307" spans="1:63" ht="13.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</row>
    <row r="308" spans="1:63" ht="13.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</row>
    <row r="309" spans="1:63" ht="13.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</row>
    <row r="310" spans="1:63" ht="13.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</row>
    <row r="311" spans="1:63" ht="13.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</row>
    <row r="312" spans="1:63" ht="13.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</row>
    <row r="313" spans="1:63" ht="13.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</row>
    <row r="314" spans="1:63" ht="13.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</row>
    <row r="315" spans="1:63" ht="13.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</row>
    <row r="316" spans="1:63" ht="13.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</row>
    <row r="317" spans="1:63" ht="13.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</row>
    <row r="318" spans="1:63" ht="13.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</row>
    <row r="319" spans="1:63" ht="13.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</row>
    <row r="320" spans="1:63" ht="13.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</row>
    <row r="321" spans="1:63" ht="13.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</row>
    <row r="322" spans="1:63" ht="13.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</row>
    <row r="323" spans="1:63" ht="13.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</row>
    <row r="324" spans="1:63" ht="13.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</row>
    <row r="325" spans="1:63" ht="13.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</row>
    <row r="326" spans="1:63" ht="13.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</row>
    <row r="327" spans="1:63" ht="13.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</row>
    <row r="328" spans="1:63" ht="13.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</row>
    <row r="329" spans="1:63" ht="13.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</row>
    <row r="330" spans="1:63" ht="13.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</row>
    <row r="331" spans="1:63" ht="13.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</row>
    <row r="332" spans="1:63" ht="13.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</row>
    <row r="333" spans="1:63" ht="13.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</row>
    <row r="334" spans="1:63" ht="13.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</row>
    <row r="335" spans="1:63" ht="13.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</row>
    <row r="336" spans="1:63" ht="13.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</row>
    <row r="337" spans="1:63" ht="13.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</row>
    <row r="338" spans="1:63" ht="13.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</row>
    <row r="339" spans="1:63" ht="13.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</row>
    <row r="340" spans="1:63" ht="13.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</row>
    <row r="341" spans="1:63" ht="13.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</row>
    <row r="342" spans="1:63" ht="13.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</row>
    <row r="343" spans="1:63" ht="13.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</row>
    <row r="344" spans="1:63" ht="13.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</row>
    <row r="345" spans="1:63" ht="13.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</row>
    <row r="346" spans="1:63" ht="13.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</row>
    <row r="347" spans="1:63" ht="13.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</row>
    <row r="348" spans="1:63" ht="13.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</row>
    <row r="349" spans="1:63" ht="13.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</row>
    <row r="350" spans="1:63" ht="13.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</row>
    <row r="351" spans="1:63" ht="13.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</row>
    <row r="352" spans="1:63" ht="13.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</row>
    <row r="353" spans="1:63" ht="13.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</row>
    <row r="354" spans="1:63" ht="13.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</row>
    <row r="355" spans="1:63" ht="13.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</row>
    <row r="356" spans="1:63" ht="13.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</row>
    <row r="357" spans="1:63" ht="13.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</row>
    <row r="358" spans="1:63" ht="13.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</row>
    <row r="359" spans="1:63" ht="13.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</row>
    <row r="360" spans="1:63" ht="13.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</row>
    <row r="361" spans="1:63" ht="13.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</row>
    <row r="362" spans="1:63" ht="13.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</row>
    <row r="363" spans="1:63" ht="13.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</row>
    <row r="364" spans="1:63" ht="13.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</row>
    <row r="365" spans="1:63" ht="13.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</row>
    <row r="366" spans="1:63" ht="13.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</row>
    <row r="367" spans="1:63" ht="13.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</row>
    <row r="368" spans="1:63" ht="13.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</row>
    <row r="369" spans="1:63" ht="13.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</row>
    <row r="370" spans="1:63" ht="13.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</row>
    <row r="371" spans="1:63" ht="13.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</row>
    <row r="372" spans="1:63" ht="13.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</row>
    <row r="373" spans="1:63" ht="13.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</row>
    <row r="374" spans="1:63" ht="13.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</row>
    <row r="375" spans="1:63" ht="13.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</row>
    <row r="376" spans="1:63" ht="13.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</row>
    <row r="377" spans="1:63" ht="13.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</row>
    <row r="378" spans="1:63" ht="13.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</row>
    <row r="379" spans="1:63" ht="13.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</row>
    <row r="380" spans="1:63" ht="13.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</row>
    <row r="381" spans="1:63" ht="13.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</row>
    <row r="382" spans="1:63" ht="13.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</row>
    <row r="383" spans="1:63" ht="13.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</row>
    <row r="384" spans="1:63" ht="13.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</row>
    <row r="385" spans="1:63" ht="13.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</row>
    <row r="386" spans="1:63" ht="13.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</row>
    <row r="387" spans="1:63" ht="13.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</row>
    <row r="388" spans="1:63" ht="13.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</row>
    <row r="389" spans="1:63" ht="13.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</row>
    <row r="390" spans="1:63" ht="13.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</row>
    <row r="391" spans="1:63" ht="13.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</row>
    <row r="392" spans="1:63" ht="13.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</row>
    <row r="393" spans="1:63" ht="13.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</row>
    <row r="394" spans="1:63" ht="13.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</row>
    <row r="395" spans="1:63" ht="13.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</row>
    <row r="396" spans="1:63" ht="13.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</row>
    <row r="397" spans="1:63" ht="13.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</row>
    <row r="398" spans="1:63" ht="13.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</row>
    <row r="399" spans="1:63" ht="13.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</row>
    <row r="400" spans="1:63" ht="13.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</row>
    <row r="401" spans="1:63" ht="13.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</row>
    <row r="402" spans="1:63" ht="13.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</row>
    <row r="403" spans="1:63" ht="13.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</row>
    <row r="404" spans="1:63" ht="13.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</row>
    <row r="405" spans="1:63" ht="13.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</row>
    <row r="406" spans="1:63" ht="13.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</row>
    <row r="407" spans="1:63" ht="13.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</row>
    <row r="408" spans="1:63" ht="13.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</row>
    <row r="409" spans="1:63" ht="13.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</row>
    <row r="410" spans="1:63" ht="13.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</row>
    <row r="411" spans="1:63" ht="13.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</row>
    <row r="412" spans="1:63" ht="13.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</row>
    <row r="413" spans="1:63" ht="13.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</row>
    <row r="414" spans="1:63" ht="13.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</row>
    <row r="415" spans="1:63" ht="13.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</row>
    <row r="416" spans="1:63" ht="13.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</row>
    <row r="417" spans="1:63" ht="13.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</row>
    <row r="418" spans="1:63" ht="13.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</row>
    <row r="419" spans="1:63" ht="13.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</row>
    <row r="420" spans="1:63" ht="13.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</row>
    <row r="421" spans="1:63" ht="13.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</row>
    <row r="422" spans="1:63" ht="13.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</row>
    <row r="423" spans="1:63" ht="13.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</row>
    <row r="424" spans="1:63" ht="13.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</row>
    <row r="425" spans="1:63" ht="13.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</row>
    <row r="426" spans="1:63" ht="13.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</row>
    <row r="427" spans="1:63" ht="13.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</row>
    <row r="428" spans="1:63" ht="13.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</row>
    <row r="429" spans="1:63" ht="13.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</row>
    <row r="430" spans="1:63" ht="13.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</row>
    <row r="431" spans="1:63" ht="13.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</row>
    <row r="432" spans="1:63" ht="13.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</row>
    <row r="433" spans="1:63" ht="13.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</row>
    <row r="434" spans="1:63" ht="13.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</row>
    <row r="435" spans="1:63" ht="13.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</row>
    <row r="436" spans="1:63" ht="13.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</row>
    <row r="437" spans="1:63" ht="13.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</row>
    <row r="438" spans="1:63" ht="13.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</row>
    <row r="439" spans="1:63" ht="13.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</row>
    <row r="440" spans="1:63" ht="13.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</row>
    <row r="441" spans="1:63" ht="13.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</row>
    <row r="442" spans="1:63" ht="13.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</row>
    <row r="443" spans="1:63" ht="13.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</row>
    <row r="444" spans="1:63" ht="13.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</row>
    <row r="445" spans="1:63" ht="13.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</row>
    <row r="446" spans="1:63" ht="13.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</row>
    <row r="447" spans="1:63" ht="13.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</row>
    <row r="448" spans="1:63" ht="13.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</row>
    <row r="449" spans="1:63" ht="13.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</row>
    <row r="450" spans="1:63" ht="13.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</row>
    <row r="451" spans="1:63" ht="13.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</row>
    <row r="452" spans="1:63" ht="13.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</row>
    <row r="453" spans="1:63" ht="13.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</row>
    <row r="454" spans="1:63" ht="13.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</row>
    <row r="455" spans="1:63" ht="13.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</row>
    <row r="456" spans="1:63" ht="13.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</row>
    <row r="457" spans="1:63" ht="13.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</row>
    <row r="458" spans="1:63" ht="13.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</row>
    <row r="459" spans="1:63" ht="13.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</row>
    <row r="460" spans="1:63" ht="13.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</row>
    <row r="461" spans="1:63" ht="13.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</row>
    <row r="462" spans="1:63" ht="13.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</row>
    <row r="463" spans="1:63" ht="13.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</row>
    <row r="464" spans="1:63" ht="13.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</row>
    <row r="465" spans="1:63" ht="13.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</row>
    <row r="466" spans="1:63" ht="13.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</row>
    <row r="467" spans="1:63" ht="13.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</row>
    <row r="468" spans="1:63" ht="13.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</row>
    <row r="469" spans="1:63" ht="13.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</row>
    <row r="470" spans="1:63" ht="13.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</row>
    <row r="471" spans="1:63" ht="13.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</row>
    <row r="472" spans="1:63" ht="13.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</row>
    <row r="473" spans="1:63" ht="13.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</row>
    <row r="474" spans="1:63" ht="13.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</row>
    <row r="475" spans="1:63" ht="13.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</row>
    <row r="476" spans="1:63" ht="13.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</row>
    <row r="477" spans="1:63" ht="13.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</row>
    <row r="478" spans="1:63" ht="13.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</row>
    <row r="479" spans="1:63" ht="13.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</row>
    <row r="480" spans="1:63" ht="13.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</row>
    <row r="481" spans="1:63" ht="13.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</row>
    <row r="482" spans="1:63" ht="13.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</row>
    <row r="483" spans="1:63" ht="13.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</row>
    <row r="484" spans="1:63" ht="13.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</row>
    <row r="485" spans="1:63" ht="13.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</row>
    <row r="486" spans="1:63" ht="13.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</row>
    <row r="487" spans="1:63" ht="13.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</row>
    <row r="488" spans="1:63" ht="13.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</row>
    <row r="489" spans="1:63" ht="13.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</row>
    <row r="490" spans="1:63" ht="13.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</row>
    <row r="491" spans="1:63" ht="13.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</row>
    <row r="492" spans="1:63" ht="13.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</row>
    <row r="493" spans="1:63" ht="13.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</row>
    <row r="494" spans="1:63" ht="13.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</row>
    <row r="495" spans="1:63" ht="13.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</row>
    <row r="496" spans="1:63" ht="13.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</row>
    <row r="497" spans="1:63" ht="13.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</row>
    <row r="498" spans="1:63" ht="13.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</row>
    <row r="499" spans="1:63" ht="13.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</row>
    <row r="500" spans="1:63" ht="13.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</row>
    <row r="501" spans="1:63" ht="13.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</row>
    <row r="502" spans="1:63" ht="13.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</row>
    <row r="503" spans="1:63" ht="13.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</row>
    <row r="504" spans="1:63" ht="13.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</row>
    <row r="505" spans="1:63" ht="13.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</row>
    <row r="506" spans="1:63" ht="13.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</row>
    <row r="507" spans="1:63" ht="13.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</row>
    <row r="508" spans="1:63" ht="13.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</row>
    <row r="509" spans="1:63" ht="13.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</row>
    <row r="510" spans="1:63" ht="13.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</row>
    <row r="511" spans="1:63" ht="13.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</row>
    <row r="512" spans="1:63" ht="13.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</row>
    <row r="513" spans="1:63" ht="13.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</row>
    <row r="514" spans="1:63" ht="13.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</row>
    <row r="515" spans="1:63" ht="13.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</row>
    <row r="516" spans="1:63" ht="13.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</row>
    <row r="517" spans="1:63" ht="13.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</row>
    <row r="518" spans="1:63" ht="13.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</row>
    <row r="519" spans="1:63" ht="13.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</row>
    <row r="520" spans="1:63" ht="13.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</row>
    <row r="521" spans="1:63" ht="13.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</row>
    <row r="522" spans="1:63" ht="13.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</row>
    <row r="523" spans="1:63" ht="13.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</row>
    <row r="524" spans="1:63" ht="13.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</row>
    <row r="525" spans="1:63" ht="13.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</row>
    <row r="526" spans="1:63" ht="13.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</row>
    <row r="527" spans="1:63" ht="13.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</row>
    <row r="528" spans="1:63" ht="13.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</row>
    <row r="529" spans="1:63" ht="13.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</row>
    <row r="530" spans="1:63" ht="13.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</row>
    <row r="531" spans="1:63" ht="13.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</row>
    <row r="532" spans="1:63" ht="13.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</row>
    <row r="533" spans="1:63" ht="13.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</row>
    <row r="534" spans="1:63" ht="13.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</row>
    <row r="535" spans="1:63" ht="13.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</row>
    <row r="536" spans="1:63" ht="13.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</row>
    <row r="537" spans="1:63" ht="13.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</row>
    <row r="538" spans="1:63" ht="13.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</row>
    <row r="539" spans="1:63" ht="13.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</row>
    <row r="540" spans="1:63" ht="13.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</row>
    <row r="541" spans="1:63" ht="13.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</row>
    <row r="542" spans="1:63" ht="13.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</row>
    <row r="543" spans="1:63" ht="13.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</row>
    <row r="544" spans="1:63" ht="13.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</row>
    <row r="545" spans="1:63" ht="13.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</row>
    <row r="546" spans="1:63" ht="13.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</row>
    <row r="547" spans="1:63" ht="13.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</row>
    <row r="548" spans="1:63" ht="13.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</row>
    <row r="549" spans="1:63" ht="13.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</row>
    <row r="550" spans="1:63" ht="13.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</row>
    <row r="551" spans="1:63" ht="13.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</row>
    <row r="552" spans="1:63" ht="13.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</row>
    <row r="553" spans="1:63" ht="13.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</row>
    <row r="554" spans="1:63" ht="13.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</row>
    <row r="555" spans="1:63" ht="13.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</row>
    <row r="556" spans="1:63" ht="13.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</row>
    <row r="557" spans="1:63" ht="13.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</row>
    <row r="558" spans="1:63" ht="13.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</row>
    <row r="559" spans="1:63" ht="13.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</row>
    <row r="560" spans="1:63" ht="13.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</row>
    <row r="561" spans="1:63" ht="13.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</row>
    <row r="562" spans="1:63" ht="13.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</row>
    <row r="563" spans="1:63" ht="13.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</row>
    <row r="564" spans="1:63" ht="13.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</row>
    <row r="565" spans="1:63" ht="13.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</row>
    <row r="566" spans="1:63" ht="13.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</row>
    <row r="567" spans="1:63" ht="13.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</row>
    <row r="568" spans="1:63" ht="13.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</row>
    <row r="569" spans="1:63" ht="13.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</row>
    <row r="570" spans="1:63" ht="13.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</row>
    <row r="571" spans="1:63" ht="13.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</row>
    <row r="572" spans="1:63" ht="13.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</row>
    <row r="573" spans="1:63" ht="13.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</row>
    <row r="574" spans="1:63" ht="13.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</row>
    <row r="575" spans="1:63" ht="13.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</row>
    <row r="576" spans="1:63" ht="13.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</row>
    <row r="577" spans="1:63" ht="13.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</row>
    <row r="578" spans="1:63" ht="13.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</row>
    <row r="579" spans="1:63" ht="13.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</row>
    <row r="580" spans="1:63" ht="13.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</row>
    <row r="581" spans="1:63" ht="13.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</row>
    <row r="582" spans="1:63" ht="13.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</row>
    <row r="583" spans="1:63" ht="13.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</row>
    <row r="584" spans="1:63" ht="13.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</row>
    <row r="585" spans="1:63" ht="13.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</row>
    <row r="586" spans="1:63" ht="13.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</row>
    <row r="587" spans="1:63" ht="13.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</row>
    <row r="588" spans="1:63" ht="13.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</row>
    <row r="589" spans="1:63" ht="13.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</row>
    <row r="590" spans="1:63" ht="13.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</row>
    <row r="591" spans="1:63" ht="13.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</row>
    <row r="592" spans="1:63" ht="13.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</row>
    <row r="593" spans="1:63" ht="13.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</row>
    <row r="594" spans="1:63" ht="13.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</row>
    <row r="595" spans="1:63" ht="13.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</row>
    <row r="596" spans="1:63" ht="13.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</row>
    <row r="597" spans="1:63" ht="13.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</row>
    <row r="598" spans="1:63" ht="13.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</row>
    <row r="599" spans="1:63" ht="13.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</row>
    <row r="600" spans="1:63" ht="13.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</row>
    <row r="601" spans="1:63" ht="13.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</row>
    <row r="602" spans="1:63" ht="13.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</row>
    <row r="603" spans="1:63" ht="13.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</row>
    <row r="604" spans="1:63" ht="13.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</row>
    <row r="605" spans="1:63" ht="13.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</row>
    <row r="606" spans="1:63" ht="13.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</row>
    <row r="607" spans="1:63" ht="13.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</row>
    <row r="608" spans="1:63" ht="13.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</row>
    <row r="609" spans="1:63" ht="13.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</row>
    <row r="610" spans="1:63" ht="13.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</row>
    <row r="611" spans="1:63" ht="13.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</row>
    <row r="612" spans="1:63" ht="13.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</row>
    <row r="613" spans="1:63" ht="13.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</row>
    <row r="614" spans="1:63" ht="13.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</row>
    <row r="615" spans="1:63" ht="13.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</row>
    <row r="616" spans="1:63" ht="13.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</row>
    <row r="617" spans="1:63" ht="13.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</row>
    <row r="618" spans="1:63" ht="13.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</row>
    <row r="619" spans="1:63" ht="13.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</row>
    <row r="620" spans="1:63" ht="13.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</row>
    <row r="621" spans="1:63" ht="13.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</row>
    <row r="622" spans="1:63" ht="13.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</row>
    <row r="623" spans="1:63" ht="13.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</row>
    <row r="624" spans="1:63" ht="13.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</row>
    <row r="625" spans="1:63" ht="13.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</row>
    <row r="626" spans="1:63" ht="13.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</row>
    <row r="627" spans="1:63" ht="13.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</row>
    <row r="628" spans="1:63" ht="13.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</row>
    <row r="629" spans="1:63" ht="13.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</row>
    <row r="630" spans="1:63" ht="13.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</row>
    <row r="631" spans="1:63" ht="13.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</row>
    <row r="632" spans="1:63" ht="13.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</row>
    <row r="633" spans="1:63" ht="13.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</row>
    <row r="634" spans="1:63" ht="13.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</row>
    <row r="635" spans="1:63" ht="13.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</row>
    <row r="636" spans="1:63" ht="13.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</row>
    <row r="637" spans="1:63" ht="13.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</row>
    <row r="638" spans="1:63" ht="13.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</row>
    <row r="639" spans="1:63" ht="13.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</row>
    <row r="640" spans="1:63" ht="13.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</row>
    <row r="641" spans="1:63" ht="13.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</row>
    <row r="642" spans="1:63" ht="13.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</row>
    <row r="643" spans="1:63" ht="13.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</row>
    <row r="644" spans="1:63" ht="13.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</row>
    <row r="645" spans="1:63" ht="13.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</row>
    <row r="646" spans="1:63" ht="13.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</row>
    <row r="647" spans="1:63" ht="13.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</row>
    <row r="648" spans="1:63" ht="13.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</row>
    <row r="649" spans="1:63" ht="13.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</row>
    <row r="650" spans="1:63" ht="13.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</row>
    <row r="651" spans="1:63" ht="13.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</row>
    <row r="652" spans="1:63" ht="13.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</row>
    <row r="653" spans="1:63" ht="13.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</row>
    <row r="654" spans="1:63" ht="13.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</row>
    <row r="655" spans="1:63" ht="13.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</row>
    <row r="656" spans="1:63" ht="13.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</row>
    <row r="657" spans="1:63" ht="13.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</row>
    <row r="658" spans="1:63" ht="13.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</row>
    <row r="659" spans="1:63" ht="13.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</row>
    <row r="660" spans="1:63" ht="13.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</row>
    <row r="661" spans="1:63" ht="13.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</row>
    <row r="662" spans="1:63" ht="13.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</row>
    <row r="663" spans="1:63" ht="13.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</row>
    <row r="664" spans="1:63" ht="13.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</row>
    <row r="665" spans="1:63" ht="13.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</row>
    <row r="666" spans="1:63" ht="13.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</row>
    <row r="667" spans="1:63" ht="13.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</row>
    <row r="668" spans="1:63" ht="13.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</row>
    <row r="669" spans="1:63" ht="13.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</row>
    <row r="670" spans="1:63" ht="13.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</row>
    <row r="671" spans="1:63" ht="13.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</row>
    <row r="672" spans="1:63" ht="13.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</row>
    <row r="673" spans="1:63" ht="13.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</row>
    <row r="674" spans="1:63" ht="13.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</row>
    <row r="675" spans="1:63" ht="13.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</row>
    <row r="676" spans="1:63" ht="13.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</row>
    <row r="677" spans="1:63" ht="13.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</row>
    <row r="678" spans="1:63" ht="13.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</row>
    <row r="679" spans="1:63" ht="13.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</row>
    <row r="680" spans="1:63" ht="13.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</row>
    <row r="681" spans="1:63" ht="13.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</row>
    <row r="682" spans="1:63" ht="13.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</row>
    <row r="683" spans="1:63" ht="13.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</row>
    <row r="684" spans="1:63" ht="13.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</row>
    <row r="685" spans="1:63" ht="13.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</row>
    <row r="686" spans="1:63" ht="13.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</row>
    <row r="687" spans="1:63" ht="13.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</row>
    <row r="688" spans="1:63" ht="13.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</row>
    <row r="689" spans="1:63" ht="13.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</row>
    <row r="690" spans="1:63" ht="13.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</row>
    <row r="691" spans="1:63" ht="13.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</row>
    <row r="692" spans="1:63" ht="13.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</row>
    <row r="693" spans="1:63" ht="13.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</row>
    <row r="694" spans="1:63" ht="13.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</row>
    <row r="695" spans="1:63" ht="13.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</row>
    <row r="696" spans="1:63" ht="13.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</row>
    <row r="697" spans="1:63" ht="13.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</row>
    <row r="698" spans="1:63" ht="13.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</row>
    <row r="699" spans="1:63" ht="13.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</row>
    <row r="700" spans="1:63" ht="13.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</row>
    <row r="701" spans="1:63" ht="13.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</row>
    <row r="702" spans="1:63" ht="13.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</row>
    <row r="703" spans="1:63" ht="13.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</row>
    <row r="704" spans="1:63" ht="13.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</row>
    <row r="705" spans="1:63" ht="13.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</row>
    <row r="706" spans="1:63" ht="13.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</row>
    <row r="707" spans="1:63" ht="13.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</row>
    <row r="708" spans="1:63" ht="13.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</row>
    <row r="709" spans="1:63" ht="13.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</row>
    <row r="710" spans="1:63" ht="13.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</row>
    <row r="711" spans="1:63" ht="13.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</row>
    <row r="712" spans="1:63" ht="13.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</row>
    <row r="713" spans="1:63" ht="13.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</row>
    <row r="714" spans="1:63" ht="13.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</row>
    <row r="715" spans="1:63" ht="13.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</row>
    <row r="716" spans="1:63" ht="13.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</row>
    <row r="717" spans="1:63" ht="13.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</row>
    <row r="718" spans="1:63" ht="13.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</row>
    <row r="719" spans="1:63" ht="13.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</row>
    <row r="720" spans="1:63" ht="13.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</row>
    <row r="721" spans="1:63" ht="13.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</row>
    <row r="722" spans="1:63" ht="13.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</row>
    <row r="723" spans="1:63" ht="13.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</row>
    <row r="724" spans="1:63" ht="13.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</row>
    <row r="725" spans="1:63" ht="13.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</row>
    <row r="726" spans="1:63" ht="13.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</row>
    <row r="727" spans="1:63" ht="13.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</row>
    <row r="728" spans="1:63" ht="13.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</row>
    <row r="729" spans="1:63" ht="13.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</row>
    <row r="730" spans="1:63" ht="13.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</row>
    <row r="731" spans="1:63" ht="13.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</row>
    <row r="732" spans="1:63" ht="13.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</row>
    <row r="733" spans="1:63" ht="13.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</row>
    <row r="734" spans="1:63" ht="13.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</row>
    <row r="735" spans="1:63" ht="13.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</row>
    <row r="736" spans="1:63" ht="13.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</row>
    <row r="737" spans="1:63" ht="13.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</row>
    <row r="738" spans="1:63" ht="13.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</row>
    <row r="739" spans="1:63" ht="13.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</row>
    <row r="740" spans="1:63" ht="13.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</row>
    <row r="741" spans="1:63" ht="13.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</row>
    <row r="742" spans="1:63" ht="13.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</row>
    <row r="743" spans="1:63" ht="13.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</row>
    <row r="744" spans="1:63" ht="13.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</row>
    <row r="745" spans="1:63" ht="13.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</row>
    <row r="746" spans="1:63" ht="13.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</row>
    <row r="747" spans="1:63" ht="13.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</row>
    <row r="748" spans="1:63" ht="13.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</row>
    <row r="749" spans="1:63" ht="13.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</row>
    <row r="750" spans="1:63" ht="13.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</row>
    <row r="751" spans="1:63" ht="13.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</row>
    <row r="752" spans="1:63" ht="13.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</row>
    <row r="753" spans="1:63" ht="13.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</row>
    <row r="754" spans="1:63" ht="13.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</row>
    <row r="755" spans="1:63" ht="13.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</row>
    <row r="756" spans="1:63" ht="13.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</row>
    <row r="757" spans="1:63" ht="13.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</row>
    <row r="758" spans="1:63" ht="13.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</row>
    <row r="759" spans="1:63" ht="13.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</row>
    <row r="760" spans="1:63" ht="13.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</row>
    <row r="761" spans="1:63" ht="13.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</row>
    <row r="762" spans="1:63" ht="13.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</row>
    <row r="763" spans="1:63" ht="13.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</row>
    <row r="764" spans="1:63" ht="13.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</row>
    <row r="765" spans="1:63" ht="13.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</row>
    <row r="766" spans="1:63" ht="13.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</row>
    <row r="767" spans="1:63" ht="13.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</row>
    <row r="768" spans="1:63" ht="13.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</row>
    <row r="769" spans="1:63" ht="13.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</row>
    <row r="770" spans="1:63" ht="13.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</row>
    <row r="771" spans="1:63" ht="13.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</row>
    <row r="772" spans="1:63" ht="13.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</row>
    <row r="773" spans="1:63" ht="13.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</row>
    <row r="774" spans="1:63" ht="13.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</row>
    <row r="775" spans="1:63" ht="13.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</row>
    <row r="776" spans="1:63" ht="13.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</row>
    <row r="777" spans="1:63" ht="13.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</row>
    <row r="778" spans="1:63" ht="13.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</row>
    <row r="779" spans="1:63" ht="13.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</row>
    <row r="780" spans="1:63" ht="13.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</row>
    <row r="781" spans="1:63" ht="13.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</row>
    <row r="782" spans="1:63" ht="13.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</row>
    <row r="783" spans="1:63" ht="13.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</row>
    <row r="784" spans="1:63" ht="13.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</row>
    <row r="785" spans="1:63" ht="13.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</row>
    <row r="786" spans="1:63" ht="13.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</row>
    <row r="787" spans="1:63" ht="13.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</row>
    <row r="788" spans="1:63" ht="13.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</row>
    <row r="789" spans="1:63" ht="13.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</row>
    <row r="790" spans="1:63" ht="13.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</row>
    <row r="791" spans="1:63" ht="13.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</row>
    <row r="792" spans="1:63" ht="13.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</row>
    <row r="793" spans="1:63" ht="13.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</row>
    <row r="794" spans="1:63" ht="13.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</row>
    <row r="795" spans="1:63" ht="13.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</row>
    <row r="796" spans="1:63" ht="13.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</row>
    <row r="797" spans="1:63" ht="13.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</row>
    <row r="798" spans="1:63" ht="13.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</row>
    <row r="799" spans="1:63" ht="13.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</row>
    <row r="800" spans="1:63" ht="13.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</row>
    <row r="801" spans="1:63" ht="13.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</row>
    <row r="802" spans="1:63" ht="13.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</row>
    <row r="803" spans="1:63" ht="13.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</row>
    <row r="804" spans="1:63" ht="13.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</row>
    <row r="805" spans="1:63" ht="13.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</row>
    <row r="806" spans="1:63" ht="13.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</row>
    <row r="807" spans="1:63" ht="13.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</row>
    <row r="808" spans="1:63" ht="13.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</row>
    <row r="809" spans="1:63" ht="13.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</row>
    <row r="810" spans="1:63" ht="13.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</row>
    <row r="811" spans="1:63" ht="13.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</row>
    <row r="812" spans="1:63" ht="13.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</row>
    <row r="813" spans="1:63" ht="13.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</row>
    <row r="814" spans="1:63" ht="13.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</row>
    <row r="815" spans="1:63" ht="13.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</row>
    <row r="816" spans="1:63" ht="13.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</row>
    <row r="817" spans="1:63" ht="13.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</row>
    <row r="818" spans="1:63" ht="13.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</row>
    <row r="819" spans="1:63" ht="13.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</row>
    <row r="820" spans="1:63" ht="13.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</row>
    <row r="821" spans="1:63" ht="13.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</row>
    <row r="822" spans="1:63" ht="13.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</row>
    <row r="823" spans="1:63" ht="13.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</row>
    <row r="824" spans="1:63" ht="13.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</row>
    <row r="825" spans="1:63" ht="13.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</row>
    <row r="826" spans="1:63" ht="13.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</row>
    <row r="827" spans="1:63" ht="13.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</row>
    <row r="828" spans="1:63" ht="13.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</row>
    <row r="829" spans="1:63" ht="13.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</row>
    <row r="830" spans="1:63" ht="13.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</row>
    <row r="831" spans="1:63" ht="13.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</row>
    <row r="832" spans="1:63" ht="13.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</row>
    <row r="833" spans="1:63" ht="13.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</row>
    <row r="834" spans="1:63" ht="13.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</row>
    <row r="835" spans="1:63" ht="13.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</row>
    <row r="836" spans="1:63" ht="13.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</row>
    <row r="837" spans="1:63" ht="13.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</row>
    <row r="838" spans="1:63" ht="13.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</row>
    <row r="839" spans="1:63" ht="13.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</row>
    <row r="840" spans="1:63" ht="13.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</row>
    <row r="841" spans="1:63" ht="13.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</row>
    <row r="842" spans="1:63" ht="13.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</row>
    <row r="843" spans="1:63" ht="13.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</row>
    <row r="844" spans="1:63" ht="13.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</row>
    <row r="845" spans="1:63" ht="13.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</row>
    <row r="846" spans="1:63" ht="13.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</row>
    <row r="847" spans="1:63" ht="13.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</row>
    <row r="848" spans="1:63" ht="13.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</row>
    <row r="849" spans="1:63" ht="13.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</row>
    <row r="850" spans="1:63" ht="13.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</row>
    <row r="851" spans="1:63" ht="13.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</row>
    <row r="852" spans="1:63" ht="13.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</row>
    <row r="853" spans="1:63" ht="13.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</row>
    <row r="854" spans="1:63" ht="13.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</row>
    <row r="855" spans="1:63" ht="13.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</row>
    <row r="856" spans="1:63" ht="13.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</row>
    <row r="857" spans="1:63" ht="13.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</row>
    <row r="858" spans="1:63" ht="13.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</row>
    <row r="859" spans="1:63" ht="13.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</row>
    <row r="860" spans="1:63" ht="13.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</row>
    <row r="861" spans="1:63" ht="13.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</row>
    <row r="862" spans="1:63" ht="13.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</row>
    <row r="863" spans="1:63" ht="13.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</row>
    <row r="864" spans="1:63" ht="13.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</row>
    <row r="865" spans="1:63" ht="13.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</row>
    <row r="866" spans="1:63" ht="13.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</row>
    <row r="867" spans="1:63" ht="13.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</row>
    <row r="868" spans="1:63" ht="13.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</row>
    <row r="869" spans="1:63" ht="13.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</row>
    <row r="870" spans="1:63" ht="13.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</row>
    <row r="871" spans="1:63" ht="13.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</row>
    <row r="872" spans="1:63" ht="13.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</row>
    <row r="873" spans="1:63" ht="13.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</row>
    <row r="874" spans="1:63" ht="13.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</row>
    <row r="875" spans="1:63" ht="13.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</row>
    <row r="876" spans="1:63" ht="13.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</row>
    <row r="877" spans="1:63" ht="13.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</row>
    <row r="878" spans="1:63" ht="13.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</row>
    <row r="879" spans="1:63" ht="13.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</row>
    <row r="880" spans="1:63" ht="13.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</row>
    <row r="881" spans="1:63" ht="13.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</row>
    <row r="882" spans="1:63" ht="13.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</row>
    <row r="883" spans="1:63" ht="13.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</row>
    <row r="884" spans="1:63" ht="13.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</row>
    <row r="885" spans="1:63" ht="13.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</row>
    <row r="886" spans="1:63" ht="13.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</row>
    <row r="887" spans="1:63" ht="13.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</row>
    <row r="888" spans="1:63" ht="13.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</row>
    <row r="889" spans="1:63" ht="13.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</row>
    <row r="890" spans="1:63" ht="13.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</row>
    <row r="891" spans="1:63" ht="13.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</row>
    <row r="892" spans="1:63" ht="13.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</row>
    <row r="893" spans="1:63" ht="13.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</row>
    <row r="894" spans="1:63" ht="13.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</row>
    <row r="895" spans="1:63" ht="13.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</row>
    <row r="896" spans="1:63" ht="13.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</row>
    <row r="897" spans="1:63" ht="13.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</row>
    <row r="898" spans="1:63" ht="13.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</row>
    <row r="899" spans="1:63" ht="13.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</row>
    <row r="900" spans="1:63" ht="13.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</row>
    <row r="901" spans="1:63" ht="13.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</row>
    <row r="902" spans="1:63" ht="13.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</row>
    <row r="903" spans="1:63" ht="13.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</row>
    <row r="904" spans="1:63" ht="13.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</row>
    <row r="905" spans="1:63" ht="13.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</row>
    <row r="906" spans="1:63" ht="13.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</row>
    <row r="907" spans="1:63" ht="13.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</row>
    <row r="908" spans="1:63" ht="13.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</row>
    <row r="909" spans="1:63" ht="13.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</row>
    <row r="910" spans="1:63" ht="13.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</row>
    <row r="911" spans="1:63" ht="13.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</row>
    <row r="912" spans="1:63" ht="13.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</row>
    <row r="913" spans="1:63" ht="13.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</row>
    <row r="914" spans="1:63" ht="13.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</row>
    <row r="915" spans="1:63" ht="13.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</row>
    <row r="916" spans="1:63" ht="13.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</row>
    <row r="917" spans="1:63" ht="13.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</row>
    <row r="918" spans="1:63" ht="13.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</row>
    <row r="919" spans="1:63" ht="13.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</row>
    <row r="920" spans="1:63" ht="13.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</row>
    <row r="921" spans="1:63" ht="13.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</row>
    <row r="922" spans="1:63" ht="13.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</row>
    <row r="923" spans="1:63" ht="13.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</row>
    <row r="924" spans="1:63" ht="13.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</row>
    <row r="925" spans="1:63" ht="13.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</row>
    <row r="926" spans="1:63" ht="13.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</row>
    <row r="927" spans="1:63" ht="13.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</row>
    <row r="928" spans="1:63" ht="13.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</row>
    <row r="929" spans="1:63" ht="13.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</row>
    <row r="930" spans="1:63" ht="13.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</row>
    <row r="931" spans="1:63" ht="13.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</row>
    <row r="932" spans="1:63" ht="13.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</row>
    <row r="933" spans="1:63" ht="13.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</row>
    <row r="934" spans="1:63" ht="13.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</row>
    <row r="935" spans="1:63" ht="13.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</row>
    <row r="936" spans="1:63" ht="13.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</row>
    <row r="937" spans="1:63" ht="13.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</row>
    <row r="938" spans="1:63" ht="13.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</row>
    <row r="939" spans="1:63" ht="13.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</row>
    <row r="940" spans="1:63" ht="13.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</row>
    <row r="941" spans="1:63" ht="13.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</row>
    <row r="942" spans="1:63" ht="13.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</row>
    <row r="943" spans="1:63" ht="13.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</row>
    <row r="944" spans="1:63" ht="13.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</row>
    <row r="945" spans="1:63" ht="13.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</row>
    <row r="946" spans="1:63" ht="13.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</row>
    <row r="947" spans="1:63" ht="13.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</row>
    <row r="948" spans="1:63" ht="13.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</row>
    <row r="949" spans="1:63" ht="13.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</row>
    <row r="950" spans="1:63" ht="13.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</row>
    <row r="951" spans="1:63" ht="13.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</row>
    <row r="952" spans="1:63" ht="13.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</row>
    <row r="953" spans="1:63" ht="13.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</row>
    <row r="954" spans="1:63" ht="13.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</row>
    <row r="955" spans="1:63" ht="13.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</row>
    <row r="956" spans="1:63" ht="13.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</row>
    <row r="957" spans="1:63" ht="13.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</row>
    <row r="958" spans="1:63" ht="13.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</row>
    <row r="959" spans="1:63" ht="13.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</row>
    <row r="960" spans="1:63" ht="13.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</row>
    <row r="961" spans="1:63" ht="13.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</row>
    <row r="962" spans="1:63" ht="13.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</row>
    <row r="963" spans="1:63" ht="13.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</row>
    <row r="964" spans="1:63" ht="13.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</row>
    <row r="965" spans="1:63" ht="13.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</row>
    <row r="966" spans="1:63" ht="13.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</row>
    <row r="967" spans="1:63" ht="13.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</row>
    <row r="968" spans="1:63" ht="13.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</row>
    <row r="969" spans="1:63" ht="13.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</row>
    <row r="970" spans="1:63" ht="13.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</row>
    <row r="971" spans="1:63" ht="13.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</row>
    <row r="972" spans="1:63" ht="13.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</row>
    <row r="973" spans="1:63" ht="13.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</row>
    <row r="974" spans="1:63" ht="13.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</row>
    <row r="975" spans="1:63" ht="13.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</row>
    <row r="976" spans="1:63" ht="13.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</row>
    <row r="977" spans="1:63" ht="13.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</row>
    <row r="978" spans="1:63" ht="13.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</row>
    <row r="979" spans="1:63" ht="13.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</row>
    <row r="980" spans="1:63" ht="13.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</row>
    <row r="981" spans="1:63" ht="13.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</row>
    <row r="982" spans="1:63" ht="13.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</row>
    <row r="983" spans="1:63" ht="13.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</row>
    <row r="984" spans="1:63" ht="13.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</row>
    <row r="985" spans="1:63" ht="13.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</row>
    <row r="986" spans="1:63" ht="13.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</row>
    <row r="987" spans="1:63" ht="13.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</row>
    <row r="988" spans="1:63" ht="13.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</row>
    <row r="989" spans="1:63" ht="13.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</row>
    <row r="990" spans="1:63" ht="13.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</row>
    <row r="991" spans="1:63" ht="13.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</row>
    <row r="992" spans="1:63" ht="13.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</row>
    <row r="993" spans="1:63" ht="13.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</row>
    <row r="994" spans="1:63" ht="13.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</row>
    <row r="995" spans="1:63" ht="13.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</row>
    <row r="996" spans="1:63" ht="13.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</row>
    <row r="997" spans="1:63" ht="13.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</row>
    <row r="998" spans="1:63" ht="13.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</row>
    <row r="999" spans="1:63" ht="13.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</row>
    <row r="1000" spans="1:63" ht="13.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0"/>
    </row>
    <row r="1001" spans="1:63" ht="13.5" customHeight="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0"/>
    </row>
    <row r="1002" spans="1:63" ht="13.5" customHeight="1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0"/>
    </row>
    <row r="1003" spans="1:63" ht="13.5" customHeight="1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0"/>
    </row>
    <row r="1004" spans="1:63" ht="13.5" customHeight="1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0"/>
    </row>
    <row r="1005" spans="1:63" ht="13.5" customHeight="1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0"/>
    </row>
  </sheetData>
  <mergeCells count="29">
    <mergeCell ref="BG58:BG61"/>
    <mergeCell ref="D2:BK3"/>
    <mergeCell ref="D5:W5"/>
    <mergeCell ref="X5:AQ5"/>
    <mergeCell ref="AR5:BK5"/>
    <mergeCell ref="D6:H6"/>
    <mergeCell ref="I6:L6"/>
    <mergeCell ref="M6:O6"/>
    <mergeCell ref="BA6:BC6"/>
    <mergeCell ref="AR8:BI8"/>
    <mergeCell ref="BD6:BF6"/>
    <mergeCell ref="BG6:BI6"/>
    <mergeCell ref="BK6:BK9"/>
    <mergeCell ref="AQ6:AQ9"/>
    <mergeCell ref="X8:AO8"/>
    <mergeCell ref="AM6:AO6"/>
    <mergeCell ref="AR6:AV6"/>
    <mergeCell ref="AW6:AZ6"/>
    <mergeCell ref="X6:AB6"/>
    <mergeCell ref="AC6:AF6"/>
    <mergeCell ref="S58:S61"/>
    <mergeCell ref="AM58:AM61"/>
    <mergeCell ref="AG6:AI6"/>
    <mergeCell ref="AJ6:AL6"/>
    <mergeCell ref="P6:R6"/>
    <mergeCell ref="S6:U6"/>
    <mergeCell ref="W6:W9"/>
    <mergeCell ref="D8:U8"/>
    <mergeCell ref="A11:A12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000"/>
  <sheetViews>
    <sheetView workbookViewId="0"/>
  </sheetViews>
  <sheetFormatPr defaultColWidth="14.44140625" defaultRowHeight="15" customHeight="1"/>
  <cols>
    <col min="1" max="1" width="8.6640625" customWidth="1"/>
    <col min="2" max="2" width="13.6640625" customWidth="1"/>
    <col min="3" max="26" width="8.6640625" customWidth="1"/>
  </cols>
  <sheetData>
    <row r="3" spans="1:26" ht="14.4">
      <c r="A3" s="30"/>
      <c r="B3" s="31" t="s">
        <v>193</v>
      </c>
      <c r="C3" s="30">
        <v>1</v>
      </c>
      <c r="D3" s="30" t="s">
        <v>194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4.4">
      <c r="A4" s="30"/>
      <c r="B4" s="30"/>
      <c r="C4" s="30">
        <v>2</v>
      </c>
      <c r="D4" s="30" t="s">
        <v>195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" customHeight="1">
      <c r="C5" s="1">
        <v>3</v>
      </c>
      <c r="D5" s="155" t="s">
        <v>149</v>
      </c>
      <c r="E5" s="145"/>
      <c r="F5" s="145"/>
      <c r="G5" s="145"/>
      <c r="H5" s="145"/>
      <c r="I5" s="145"/>
      <c r="J5" s="145"/>
    </row>
    <row r="6" spans="1:26" ht="15" customHeight="1">
      <c r="C6" s="1">
        <v>4</v>
      </c>
      <c r="D6" s="97" t="s">
        <v>196</v>
      </c>
      <c r="E6" s="97"/>
      <c r="F6" s="97"/>
      <c r="G6" s="97"/>
      <c r="H6" s="97"/>
      <c r="I6" s="97"/>
      <c r="J6" s="97"/>
      <c r="K6" s="96"/>
      <c r="L6" s="96"/>
    </row>
    <row r="7" spans="1:26" ht="14.4">
      <c r="D7" s="98"/>
    </row>
    <row r="8" spans="1:26" ht="16.5" customHeight="1"/>
    <row r="9" spans="1:26" ht="14.4">
      <c r="C9" s="98"/>
    </row>
    <row r="11" spans="1:26" ht="14.4">
      <c r="E11" s="113" t="s">
        <v>8</v>
      </c>
      <c r="F11" s="114"/>
      <c r="G11" s="114"/>
      <c r="H11" s="114"/>
      <c r="I11" s="114"/>
      <c r="J11" s="115" t="s">
        <v>9</v>
      </c>
      <c r="K11" s="114"/>
      <c r="L11" s="114"/>
      <c r="M11" s="116"/>
      <c r="N11" s="113" t="s">
        <v>10</v>
      </c>
      <c r="O11" s="114"/>
      <c r="P11" s="116"/>
      <c r="Q11" s="115" t="s">
        <v>11</v>
      </c>
      <c r="R11" s="114"/>
      <c r="S11" s="116"/>
      <c r="T11" s="113" t="s">
        <v>12</v>
      </c>
      <c r="U11" s="114"/>
      <c r="V11" s="116"/>
    </row>
    <row r="12" spans="1:26" ht="55.8">
      <c r="D12" s="8" t="s">
        <v>13</v>
      </c>
      <c r="E12" s="9" t="s">
        <v>14</v>
      </c>
      <c r="F12" s="9" t="s">
        <v>15</v>
      </c>
      <c r="G12" s="9" t="s">
        <v>16</v>
      </c>
      <c r="H12" s="9" t="s">
        <v>17</v>
      </c>
      <c r="I12" s="9" t="s">
        <v>18</v>
      </c>
      <c r="J12" s="10" t="s">
        <v>19</v>
      </c>
      <c r="K12" s="10" t="s">
        <v>20</v>
      </c>
      <c r="L12" s="10" t="s">
        <v>21</v>
      </c>
      <c r="M12" s="10" t="s">
        <v>22</v>
      </c>
      <c r="N12" s="11" t="s">
        <v>23</v>
      </c>
      <c r="O12" s="11" t="s">
        <v>24</v>
      </c>
      <c r="P12" s="11" t="s">
        <v>25</v>
      </c>
      <c r="Q12" s="12" t="s">
        <v>26</v>
      </c>
      <c r="R12" s="12" t="s">
        <v>27</v>
      </c>
      <c r="S12" s="13" t="s">
        <v>28</v>
      </c>
      <c r="T12" s="14" t="s">
        <v>29</v>
      </c>
      <c r="U12" s="14" t="s">
        <v>30</v>
      </c>
      <c r="V12" s="14" t="s">
        <v>31</v>
      </c>
      <c r="W12" s="99" t="s">
        <v>32</v>
      </c>
    </row>
    <row r="13" spans="1:26" ht="14.4">
      <c r="D13" s="15" t="s">
        <v>33</v>
      </c>
      <c r="E13" s="16"/>
      <c r="F13" s="16"/>
      <c r="G13" s="16"/>
      <c r="H13" s="16"/>
      <c r="I13" s="16"/>
      <c r="J13" s="17"/>
      <c r="K13" s="17"/>
      <c r="L13" s="17"/>
      <c r="M13" s="17"/>
      <c r="N13" s="18"/>
      <c r="O13" s="18"/>
      <c r="P13" s="18"/>
      <c r="Q13" s="19"/>
      <c r="R13" s="19"/>
      <c r="S13" s="17"/>
      <c r="T13" s="16"/>
      <c r="U13" s="16"/>
      <c r="V13" s="16"/>
      <c r="W13" s="17">
        <f t="shared" ref="W13:W14" si="0">SUM(G13:V13)</f>
        <v>0</v>
      </c>
    </row>
    <row r="14" spans="1:26" ht="14.4">
      <c r="D14" s="20" t="s">
        <v>34</v>
      </c>
      <c r="E14" s="21"/>
      <c r="F14" s="21"/>
      <c r="G14" s="21"/>
      <c r="H14" s="21"/>
      <c r="I14" s="21"/>
      <c r="J14" s="22"/>
      <c r="K14" s="22"/>
      <c r="L14" s="22"/>
      <c r="M14" s="22"/>
      <c r="N14" s="6"/>
      <c r="O14" s="6"/>
      <c r="P14" s="6"/>
      <c r="Q14" s="7"/>
      <c r="R14" s="7"/>
      <c r="S14" s="22"/>
      <c r="T14" s="21"/>
      <c r="U14" s="21"/>
      <c r="V14" s="21"/>
      <c r="W14" s="22">
        <f t="shared" si="0"/>
        <v>0</v>
      </c>
    </row>
    <row r="15" spans="1:26" ht="14.4">
      <c r="D15" s="23" t="s">
        <v>35</v>
      </c>
      <c r="E15" s="24"/>
      <c r="F15" s="24"/>
      <c r="G15" s="24"/>
      <c r="H15" s="24"/>
      <c r="I15" s="24"/>
      <c r="J15" s="23"/>
      <c r="K15" s="23"/>
      <c r="L15" s="23"/>
      <c r="M15" s="23"/>
      <c r="N15" s="25"/>
      <c r="O15" s="25"/>
      <c r="P15" s="25"/>
      <c r="Q15" s="26"/>
      <c r="R15" s="26"/>
      <c r="S15" s="23"/>
      <c r="T15" s="24"/>
      <c r="U15" s="24"/>
      <c r="V15" s="24"/>
      <c r="W15" s="100">
        <f>SUM(E15:V15)</f>
        <v>0</v>
      </c>
    </row>
    <row r="16" spans="1:26" ht="14.4">
      <c r="D16" s="27" t="s">
        <v>46</v>
      </c>
      <c r="E16" s="28">
        <f t="shared" ref="E16:V16" si="1">SUM(E13:E15)</f>
        <v>0</v>
      </c>
      <c r="F16" s="28">
        <f t="shared" si="1"/>
        <v>0</v>
      </c>
      <c r="G16" s="28">
        <f t="shared" si="1"/>
        <v>0</v>
      </c>
      <c r="H16" s="28">
        <f t="shared" si="1"/>
        <v>0</v>
      </c>
      <c r="I16" s="28">
        <f t="shared" si="1"/>
        <v>0</v>
      </c>
      <c r="J16" s="28">
        <f t="shared" si="1"/>
        <v>0</v>
      </c>
      <c r="K16" s="28">
        <f t="shared" si="1"/>
        <v>0</v>
      </c>
      <c r="L16" s="28">
        <f t="shared" si="1"/>
        <v>0</v>
      </c>
      <c r="M16" s="28">
        <f t="shared" si="1"/>
        <v>0</v>
      </c>
      <c r="N16" s="28">
        <f t="shared" si="1"/>
        <v>0</v>
      </c>
      <c r="O16" s="28">
        <f t="shared" si="1"/>
        <v>0</v>
      </c>
      <c r="P16" s="28">
        <f t="shared" si="1"/>
        <v>0</v>
      </c>
      <c r="Q16" s="28">
        <f t="shared" si="1"/>
        <v>0</v>
      </c>
      <c r="R16" s="28">
        <f t="shared" si="1"/>
        <v>0</v>
      </c>
      <c r="S16" s="28">
        <f t="shared" si="1"/>
        <v>0</v>
      </c>
      <c r="T16" s="28">
        <f t="shared" si="1"/>
        <v>0</v>
      </c>
      <c r="U16" s="28">
        <f t="shared" si="1"/>
        <v>0</v>
      </c>
      <c r="V16" s="28">
        <f t="shared" si="1"/>
        <v>0</v>
      </c>
      <c r="W16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T11:V11"/>
    <mergeCell ref="D5:J5"/>
    <mergeCell ref="E11:I11"/>
    <mergeCell ref="J11:M11"/>
    <mergeCell ref="N11:P11"/>
    <mergeCell ref="Q11:S1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Course_CLO_PLO</vt:lpstr>
      <vt:lpstr>MarksDistribution </vt:lpstr>
      <vt:lpstr>Single_PLO</vt:lpstr>
      <vt:lpstr>CLO_Attainment</vt:lpstr>
      <vt:lpstr>PLO_Attainment</vt:lpstr>
      <vt:lpstr>Course_Review_Report</vt:lpstr>
      <vt:lpstr>Copy of Single_PLO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Obaid ur Rehman</cp:lastModifiedBy>
  <dcterms:created xsi:type="dcterms:W3CDTF">2018-01-23T05:27:06Z</dcterms:created>
  <dcterms:modified xsi:type="dcterms:W3CDTF">2024-02-15T21:22:13Z</dcterms:modified>
</cp:coreProperties>
</file>