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oral\Dados\Excel\"/>
    </mc:Choice>
  </mc:AlternateContent>
  <xr:revisionPtr revIDLastSave="0" documentId="13_ncr:1_{434FC024-DC40-4CFC-9998-A926B0D15919}" xr6:coauthVersionLast="47" xr6:coauthVersionMax="47" xr10:uidLastSave="{00000000-0000-0000-0000-000000000000}"/>
  <bookViews>
    <workbookView xWindow="-120" yWindow="-120" windowWidth="20730" windowHeight="11040" activeTab="1" xr2:uid="{8DDD1A33-3194-498A-9CDF-D6BDBF20EAC6}"/>
  </bookViews>
  <sheets>
    <sheet name="Pontos em Jogos" sheetId="2" r:id="rId1"/>
    <sheet name="Equipes e Médias" sheetId="5" r:id="rId2"/>
  </sheets>
  <definedNames>
    <definedName name="_xlnm._FilterDatabase" localSheetId="1" hidden="1">'Equipes e Médias'!$A$2:$A$3</definedName>
    <definedName name="_xlnm._FilterDatabase" localSheetId="0" hidden="1">'Pontos em Jogos'!$A$2:$L$33</definedName>
    <definedName name="_xlnm.Extract" localSheetId="1">'Equipes e Médias'!$I$7</definedName>
    <definedName name="CONVERTIDOS">'Equipes e Médias'!$B$2:$B$31</definedName>
    <definedName name="_xlnm.Criteria" localSheetId="1">'Equipes e Médias'!$D$2:$D$3</definedName>
    <definedName name="EQUIPES">'Equipes e Médias'!$A$2:$A$31</definedName>
    <definedName name="SOFRIDOS">'Equipes e Médias'!$C$2:$C$31</definedName>
    <definedName name="TOTAL">'Equipes e Médias'!$D$2:$D$31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L9" i="5"/>
  <c r="J9" i="5"/>
  <c r="L7" i="5" l="1"/>
  <c r="C31" i="5"/>
  <c r="C30" i="5"/>
  <c r="C29" i="5"/>
  <c r="C28" i="5"/>
  <c r="C27" i="5"/>
  <c r="B27" i="5"/>
  <c r="D27" i="5" s="1"/>
  <c r="C26" i="5"/>
  <c r="B26" i="5"/>
  <c r="D26" i="5" s="1"/>
  <c r="C25" i="5"/>
  <c r="C24" i="5"/>
  <c r="B23" i="5"/>
  <c r="D23" i="5" s="1"/>
  <c r="C23" i="5"/>
  <c r="C22" i="5"/>
  <c r="C21" i="5"/>
  <c r="C20" i="5"/>
  <c r="C19" i="5"/>
  <c r="C18" i="5"/>
  <c r="C17" i="5"/>
  <c r="C16" i="5"/>
  <c r="B16" i="5"/>
  <c r="D16" i="5" s="1"/>
  <c r="C15" i="5"/>
  <c r="C14" i="5"/>
  <c r="C13" i="5"/>
  <c r="B13" i="5"/>
  <c r="D13" i="5" s="1"/>
  <c r="C12" i="5"/>
  <c r="B11" i="5"/>
  <c r="D11" i="5" s="1"/>
  <c r="C11" i="5"/>
  <c r="C10" i="5"/>
  <c r="C9" i="5"/>
  <c r="C8" i="5"/>
  <c r="C7" i="5"/>
  <c r="C6" i="5"/>
  <c r="C5" i="5"/>
  <c r="C4" i="5"/>
  <c r="C3" i="5"/>
  <c r="B3" i="5"/>
  <c r="D3" i="5" s="1"/>
  <c r="C2" i="5"/>
  <c r="B2" i="5"/>
  <c r="B31" i="5"/>
  <c r="D31" i="5" s="1"/>
  <c r="B30" i="5"/>
  <c r="D30" i="5" s="1"/>
  <c r="B29" i="5"/>
  <c r="D29" i="5" s="1"/>
  <c r="B28" i="5"/>
  <c r="D28" i="5" s="1"/>
  <c r="B25" i="5"/>
  <c r="D25" i="5" s="1"/>
  <c r="B24" i="5"/>
  <c r="D24" i="5" s="1"/>
  <c r="B22" i="5"/>
  <c r="D22" i="5" s="1"/>
  <c r="B20" i="5"/>
  <c r="D20" i="5" s="1"/>
  <c r="B21" i="5"/>
  <c r="D21" i="5" s="1"/>
  <c r="B19" i="5"/>
  <c r="D19" i="5" s="1"/>
  <c r="B18" i="5"/>
  <c r="D18" i="5" s="1"/>
  <c r="B17" i="5"/>
  <c r="D17" i="5" s="1"/>
  <c r="B15" i="5"/>
  <c r="D15" i="5" s="1"/>
  <c r="B14" i="5"/>
  <c r="D14" i="5" s="1"/>
  <c r="B12" i="5"/>
  <c r="D12" i="5" s="1"/>
  <c r="B9" i="5"/>
  <c r="D9" i="5" s="1"/>
  <c r="B8" i="5"/>
  <c r="D8" i="5" s="1"/>
  <c r="B10" i="5"/>
  <c r="D10" i="5" s="1"/>
  <c r="B7" i="5"/>
  <c r="B6" i="5"/>
  <c r="D6" i="5" s="1"/>
  <c r="B5" i="5"/>
  <c r="D5" i="5" s="1"/>
  <c r="B4" i="5"/>
  <c r="D4" i="5" s="1"/>
  <c r="D7" i="5" l="1"/>
  <c r="D2" i="5"/>
</calcChain>
</file>

<file path=xl/sharedStrings.xml><?xml version="1.0" encoding="utf-8"?>
<sst xmlns="http://schemas.openxmlformats.org/spreadsheetml/2006/main" count="75" uniqueCount="43">
  <si>
    <t>Atlanta Hawks</t>
  </si>
  <si>
    <t>Conferencia Leste</t>
  </si>
  <si>
    <t>Philadelphia 76ers</t>
  </si>
  <si>
    <t>Boston Celtics</t>
  </si>
  <si>
    <t>New York Knicks</t>
  </si>
  <si>
    <t>Brooklyn Nets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</si>
  <si>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</si>
  <si>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</si>
  <si>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</si>
  <si>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</si>
  <si>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</si>
  <si>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</si>
  <si>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Charlotte Hornets</t>
  </si>
  <si>
    <t>Miami Heat</t>
  </si>
  <si>
    <t>Orlando Magic</t>
  </si>
  <si>
    <t>Washington Wizards</t>
  </si>
  <si>
    <t>Conferencia Oeste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</si>
  <si>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</si>
  <si>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</si>
  <si>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</si>
  <si>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</si>
  <si>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</si>
  <si>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</si>
  <si>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Clippers</t>
  </si>
  <si>
    <t>Los Angeles Lakers</t>
  </si>
  <si>
    <t>Phoenix Suns</t>
  </si>
  <si>
    <t>Sacramento Kings</t>
  </si>
  <si>
    <t>Dallas Mavericks</t>
  </si>
  <si>
    <t>Houston Rockets</t>
  </si>
  <si>
    <t>New Orleans Pelicans</t>
  </si>
  <si>
    <t>Memphis Grizzlies</t>
  </si>
  <si>
    <t>San Antonio Spurs</t>
  </si>
  <si>
    <t>EQUIPES</t>
  </si>
  <si>
    <t>Equipes</t>
  </si>
  <si>
    <t>Média Convertidos</t>
  </si>
  <si>
    <t>Média Sofridos</t>
  </si>
  <si>
    <t>Pontos sofridos nos ultimos 5 jogos</t>
  </si>
  <si>
    <t>Pontos feitos nos ultimos 5 jogos</t>
  </si>
  <si>
    <t>Média Total</t>
  </si>
  <si>
    <t xml:space="preserve">CASA:  </t>
  </si>
  <si>
    <t xml:space="preserve">VISITANTE:  </t>
  </si>
  <si>
    <t>TABELA DE CALCULO</t>
  </si>
  <si>
    <t>PONTUAÇÃO BASE PARA 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</si>
</sst>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DA0000"/>
      <name val="Arial"/>
      <family val="2"/>
    </font>
    <font>
      <b/>
      <sz val="12"/>
      <color theme="4"/>
      <name val="Arial"/>
      <family val="2"/>
    </font>
    <font>
      <b/>
      <sz val="12"/>
      <color rgb="FFFFFF00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Arial"/>
      <family val="2"/>
    </font>
    <font>
      <b/>
      <sz val="12"/>
      <color theme="7" tint="0.39997558519241921"/>
      <name val="Arial"/>
      <family val="2"/>
    </font>
    <font>
      <b/>
      <sz val="12"/>
      <color rgb="FF9933FF"/>
      <name val="Arial"/>
      <family val="2"/>
    </font>
    <font>
      <b/>
      <sz val="12"/>
      <color rgb="FFC00000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5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2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16" fillId="19" borderId="4" xfId="0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6" fillId="19" borderId="3" xfId="0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0" fillId="22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10" fillId="15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7" borderId="11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1" fontId="0" fillId="25" borderId="12" xfId="0" applyNumberFormat="1" applyFill="1" applyBorder="1" applyAlignment="1">
      <alignment horizontal="center" vertical="center"/>
    </xf>
    <xf numFmtId="1" fontId="0" fillId="25" borderId="16" xfId="0" applyNumberFormat="1" applyFill="1" applyBorder="1" applyAlignment="1">
      <alignment horizontal="center" vertical="center"/>
    </xf>
    <xf numFmtId="0" fontId="0" fillId="15" borderId="0" xfId="0" applyFill="1"/>
    <xf numFmtId="0" fontId="0" fillId="3" borderId="9" xfId="0" applyFill="1" applyBorder="1"/>
    <xf numFmtId="0" fontId="0" fillId="3" borderId="10" xfId="0" applyFill="1" applyBorder="1"/>
    <xf numFmtId="0" fontId="21" fillId="3" borderId="18" xfId="0" applyFont="1" applyFill="1" applyBorder="1"/>
    <xf numFmtId="0" fontId="21" fillId="3" borderId="0" xfId="0" applyFont="1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5" xfId="0" applyFill="1" applyBorder="1"/>
    <xf numFmtId="0" fontId="0" fillId="3" borderId="16" xfId="0" applyFill="1" applyBorder="1"/>
    <xf numFmtId="0" fontId="21" fillId="3" borderId="17" xfId="0" applyFont="1" applyFill="1" applyBorder="1" applyAlignment="1">
      <alignment horizontal="right" vertical="center"/>
    </xf>
    <xf numFmtId="0" fontId="21" fillId="3" borderId="18" xfId="0" applyFont="1" applyFill="1" applyBorder="1" applyAlignment="1">
      <alignment horizontal="right" vertical="center"/>
    </xf>
    <xf numFmtId="0" fontId="20" fillId="7" borderId="9" xfId="0" applyFont="1" applyFill="1" applyBorder="1" applyAlignment="1">
      <alignment horizontal="center" vertical="center"/>
    </xf>
    <xf numFmtId="0" fontId="20" fillId="23" borderId="9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center" vertical="center"/>
    </xf>
    <xf numFmtId="0" fontId="0" fillId="3" borderId="0" xfId="0" applyFill="1" applyBorder="1"/>
    <xf numFmtId="0" fontId="21" fillId="3" borderId="0" xfId="0" applyFont="1" applyFill="1" applyBorder="1" applyAlignment="1">
      <alignment horizontal="center" vertical="center"/>
    </xf>
    <xf numFmtId="164" fontId="22" fillId="10" borderId="7" xfId="0" applyNumberFormat="1" applyFont="1" applyFill="1" applyBorder="1" applyAlignment="1">
      <alignment horizontal="center" vertical="center"/>
    </xf>
    <xf numFmtId="0" fontId="23" fillId="15" borderId="0" xfId="0" applyFont="1" applyFill="1"/>
    <xf numFmtId="1" fontId="23" fillId="15" borderId="0" xfId="0" applyNumberFormat="1" applyFont="1" applyFill="1" applyAlignment="1">
      <alignment horizontal="center" vertical="center"/>
    </xf>
    <xf numFmtId="0" fontId="18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CCCC"/>
      <color rgb="FFDA0000"/>
      <color rgb="FFFF9999"/>
      <color rgb="FF9933FF"/>
      <color rgb="FFFF9201"/>
      <color rgb="FF800000"/>
      <color rgb="FFCC0000"/>
      <color rgb="FFB00000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990600</xdr:colOff>
      <xdr:row>5</xdr:row>
      <xdr:rowOff>0</xdr:rowOff>
    </xdr:from>
    <xdr:to>
      <xdr:col>11</xdr:col>
      <xdr:colOff>1170600</xdr:colOff>
      <xdr:row>5</xdr:row>
      <xdr:rowOff>216000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D9F8BE43-7C06-2E28-19EF-270E6AC1DE43}"/>
            </a:ext>
          </a:extLst>
        </xdr:cNvPr>
        <xdr:cNvSpPr/>
      </xdr:nvSpPr>
      <xdr:spPr>
        <a:xfrm>
          <a:off x="10763250" y="1333500"/>
          <a:ext cx="180000" cy="216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5E80-DA7F-407A-9F07-DFC7EF20ACC1}">
  <dimension ref="A1:L33"/>
  <sheetViews>
    <sheetView workbookViewId="0">
      <selection activeCell="L9" sqref="L9"/>
    </sheetView>
  </sheetViews>
  <sheetFormatPr defaultRowHeight="15" x14ac:dyDescent="0.25"/>
  <cols>
    <col min="1" max="1" width="32.140625" style="1" customWidth="1"/>
    <col min="2" max="3" width="10.28515625" customWidth="1"/>
    <col min="7" max="7" width="3.7109375" customWidth="1"/>
  </cols>
  <sheetData>
    <row r="1" spans="1:12" ht="26.25" x14ac:dyDescent="0.25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21" x14ac:dyDescent="0.35">
      <c r="A2" s="2" t="s">
        <v>32</v>
      </c>
      <c r="B2" s="32" t="s">
        <v>37</v>
      </c>
      <c r="C2" s="32"/>
      <c r="D2" s="32"/>
      <c r="E2" s="32"/>
      <c r="F2" s="32"/>
      <c r="G2" s="39"/>
      <c r="H2" s="36" t="s">
        <v>36</v>
      </c>
      <c r="I2" s="37"/>
      <c r="J2" s="37"/>
      <c r="K2" s="37"/>
      <c r="L2" s="38"/>
    </row>
    <row r="3" spans="1:12" ht="20.100000000000001" customHeight="1" x14ac:dyDescent="0.25">
      <c r="A3" s="3" t="s">
        <v>0</v>
      </c>
      <c r="B3" s="4">
        <v>120</v>
      </c>
      <c r="C3" s="4">
        <v>100</v>
      </c>
      <c r="D3" s="4">
        <v>130</v>
      </c>
      <c r="E3" s="4">
        <v>98</v>
      </c>
      <c r="F3" s="4">
        <v>90</v>
      </c>
      <c r="G3" s="40"/>
      <c r="H3" s="5">
        <v>124</v>
      </c>
      <c r="I3" s="5">
        <v>150</v>
      </c>
      <c r="J3" s="5">
        <v>100</v>
      </c>
      <c r="K3" s="5">
        <v>99</v>
      </c>
      <c r="L3" s="5">
        <v>100</v>
      </c>
    </row>
    <row r="4" spans="1:12" ht="20.100000000000001" customHeight="1" x14ac:dyDescent="0.25">
      <c r="A4" s="6" t="s">
        <v>3</v>
      </c>
      <c r="B4" s="4">
        <v>120</v>
      </c>
      <c r="C4" s="4">
        <v>130</v>
      </c>
      <c r="D4" s="4">
        <v>140</v>
      </c>
      <c r="E4" s="4">
        <v>99</v>
      </c>
      <c r="F4" s="4">
        <v>100</v>
      </c>
      <c r="G4" s="40"/>
      <c r="H4" s="5">
        <v>90</v>
      </c>
      <c r="I4" s="5">
        <v>89</v>
      </c>
      <c r="J4" s="5">
        <v>95</v>
      </c>
      <c r="K4" s="5">
        <v>150</v>
      </c>
      <c r="L4" s="5">
        <v>109</v>
      </c>
    </row>
    <row r="5" spans="1:12" ht="20.100000000000001" customHeight="1" x14ac:dyDescent="0.25">
      <c r="A5" s="7" t="s">
        <v>5</v>
      </c>
      <c r="B5" s="4"/>
      <c r="C5" s="4"/>
      <c r="D5" s="4"/>
      <c r="E5" s="4"/>
      <c r="F5" s="4"/>
      <c r="G5" s="40"/>
      <c r="H5" s="5"/>
      <c r="I5" s="5"/>
      <c r="J5" s="5"/>
      <c r="K5" s="5"/>
      <c r="L5" s="5"/>
    </row>
    <row r="6" spans="1:12" ht="20.100000000000001" customHeight="1" x14ac:dyDescent="0.25">
      <c r="A6" s="8" t="s">
        <v>12</v>
      </c>
      <c r="B6" s="4"/>
      <c r="C6" s="4"/>
      <c r="D6" s="4"/>
      <c r="E6" s="4"/>
      <c r="F6" s="4"/>
      <c r="G6" s="40"/>
      <c r="H6" s="5"/>
      <c r="I6" s="5"/>
      <c r="J6" s="5"/>
      <c r="K6" s="5"/>
      <c r="L6" s="5"/>
    </row>
    <row r="7" spans="1:12" ht="20.100000000000001" customHeight="1" x14ac:dyDescent="0.25">
      <c r="A7" s="9" t="s">
        <v>7</v>
      </c>
      <c r="B7" s="4"/>
      <c r="C7" s="4"/>
      <c r="D7" s="4"/>
      <c r="E7" s="4"/>
      <c r="F7" s="4"/>
      <c r="G7" s="40"/>
      <c r="H7" s="5"/>
      <c r="I7" s="5"/>
      <c r="J7" s="5"/>
      <c r="K7" s="5"/>
      <c r="L7" s="5"/>
    </row>
    <row r="8" spans="1:12" ht="20.100000000000001" customHeight="1" x14ac:dyDescent="0.25">
      <c r="A8" s="10" t="s">
        <v>8</v>
      </c>
      <c r="B8" s="4">
        <v>100</v>
      </c>
      <c r="C8" s="4">
        <v>120</v>
      </c>
      <c r="D8" s="4">
        <v>130</v>
      </c>
      <c r="E8" s="4">
        <v>99</v>
      </c>
      <c r="F8" s="4">
        <v>89</v>
      </c>
      <c r="G8" s="40"/>
      <c r="H8" s="5">
        <v>99</v>
      </c>
      <c r="I8" s="5">
        <v>100</v>
      </c>
      <c r="J8" s="5">
        <v>130</v>
      </c>
      <c r="K8" s="5">
        <v>130</v>
      </c>
      <c r="L8" s="5">
        <v>110</v>
      </c>
    </row>
    <row r="9" spans="1:12" ht="20.100000000000001" customHeight="1" x14ac:dyDescent="0.25">
      <c r="A9" s="11" t="s">
        <v>9</v>
      </c>
      <c r="B9" s="4"/>
      <c r="C9" s="4"/>
      <c r="D9" s="4"/>
      <c r="E9" s="4"/>
      <c r="F9" s="4"/>
      <c r="G9" s="40"/>
      <c r="H9" s="5"/>
      <c r="I9" s="5"/>
      <c r="J9" s="5"/>
      <c r="K9" s="5"/>
      <c r="L9" s="5"/>
    </row>
    <row r="10" spans="1:12" ht="20.100000000000001" customHeight="1" x14ac:dyDescent="0.25">
      <c r="A10" s="12" t="s">
        <v>10</v>
      </c>
      <c r="B10" s="4"/>
      <c r="C10" s="4"/>
      <c r="D10" s="4"/>
      <c r="E10" s="4"/>
      <c r="F10" s="4"/>
      <c r="G10" s="40"/>
      <c r="H10" s="5"/>
      <c r="I10" s="5"/>
      <c r="J10" s="5"/>
      <c r="K10" s="5"/>
      <c r="L10" s="5"/>
    </row>
    <row r="11" spans="1:12" ht="20.100000000000001" customHeight="1" x14ac:dyDescent="0.25">
      <c r="A11" s="9" t="s">
        <v>13</v>
      </c>
      <c r="B11" s="4"/>
      <c r="C11" s="4"/>
      <c r="D11" s="4"/>
      <c r="E11" s="4"/>
      <c r="F11" s="4"/>
      <c r="G11" s="40"/>
      <c r="H11" s="5"/>
      <c r="I11" s="5"/>
      <c r="J11" s="5"/>
      <c r="K11" s="5"/>
      <c r="L11" s="5"/>
    </row>
    <row r="12" spans="1:12" ht="20.100000000000001" customHeight="1" x14ac:dyDescent="0.25">
      <c r="A12" s="13" t="s">
        <v>11</v>
      </c>
      <c r="B12" s="4"/>
      <c r="C12" s="4"/>
      <c r="D12" s="4"/>
      <c r="E12" s="4"/>
      <c r="F12" s="4"/>
      <c r="G12" s="40"/>
      <c r="H12" s="5"/>
      <c r="I12" s="5"/>
      <c r="J12" s="5"/>
      <c r="K12" s="5"/>
      <c r="L12" s="5"/>
    </row>
    <row r="13" spans="1:12" ht="20.100000000000001" customHeight="1" x14ac:dyDescent="0.25">
      <c r="A13" s="14" t="s">
        <v>4</v>
      </c>
      <c r="B13" s="4"/>
      <c r="C13" s="4"/>
      <c r="D13" s="4"/>
      <c r="E13" s="4"/>
      <c r="F13" s="4"/>
      <c r="G13" s="40"/>
      <c r="H13" s="5"/>
      <c r="I13" s="5"/>
      <c r="J13" s="5"/>
      <c r="K13" s="5"/>
      <c r="L13" s="5"/>
    </row>
    <row r="14" spans="1:12" ht="20.100000000000001" customHeight="1" x14ac:dyDescent="0.25">
      <c r="A14" s="7" t="s">
        <v>14</v>
      </c>
      <c r="B14" s="4"/>
      <c r="C14" s="4"/>
      <c r="D14" s="4"/>
      <c r="E14" s="4"/>
      <c r="F14" s="4"/>
      <c r="G14" s="40"/>
      <c r="H14" s="5"/>
      <c r="I14" s="5"/>
      <c r="J14" s="5"/>
      <c r="K14" s="5"/>
      <c r="L14" s="5"/>
    </row>
    <row r="15" spans="1:12" ht="20.100000000000001" customHeight="1" x14ac:dyDescent="0.25">
      <c r="A15" s="15" t="s">
        <v>2</v>
      </c>
      <c r="B15" s="4"/>
      <c r="C15" s="4"/>
      <c r="D15" s="4"/>
      <c r="E15" s="4"/>
      <c r="F15" s="4"/>
      <c r="G15" s="40"/>
      <c r="H15" s="5"/>
      <c r="I15" s="5"/>
      <c r="J15" s="5"/>
      <c r="K15" s="5"/>
      <c r="L15" s="5"/>
    </row>
    <row r="16" spans="1:12" ht="20.100000000000001" customHeight="1" x14ac:dyDescent="0.25">
      <c r="A16" s="16" t="s">
        <v>6</v>
      </c>
      <c r="B16" s="4"/>
      <c r="C16" s="4"/>
      <c r="D16" s="4"/>
      <c r="E16" s="4"/>
      <c r="F16" s="4"/>
      <c r="G16" s="40"/>
      <c r="H16" s="5"/>
      <c r="I16" s="5"/>
      <c r="J16" s="5"/>
      <c r="K16" s="5"/>
      <c r="L16" s="5"/>
    </row>
    <row r="17" spans="1:12" ht="20.100000000000001" customHeight="1" x14ac:dyDescent="0.25">
      <c r="A17" s="17" t="s">
        <v>15</v>
      </c>
      <c r="B17" s="18"/>
      <c r="C17" s="18"/>
      <c r="D17" s="18"/>
      <c r="E17" s="18"/>
      <c r="F17" s="18"/>
      <c r="G17" s="41"/>
      <c r="H17" s="19"/>
      <c r="I17" s="19"/>
      <c r="J17" s="19"/>
      <c r="K17" s="19"/>
      <c r="L17" s="19"/>
    </row>
    <row r="18" spans="1:12" ht="26.25" x14ac:dyDescent="0.25">
      <c r="A18" s="33" t="s">
        <v>16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20.100000000000001" customHeight="1" x14ac:dyDescent="0.25">
      <c r="A19" s="20" t="s">
        <v>27</v>
      </c>
      <c r="B19" s="4"/>
      <c r="C19" s="4"/>
      <c r="D19" s="4"/>
      <c r="E19" s="4"/>
      <c r="F19" s="4"/>
      <c r="G19" s="41"/>
      <c r="H19" s="5"/>
      <c r="I19" s="5"/>
      <c r="J19" s="5"/>
      <c r="K19" s="5"/>
      <c r="L19" s="5"/>
    </row>
    <row r="20" spans="1:12" ht="20.100000000000001" customHeight="1" x14ac:dyDescent="0.25">
      <c r="A20" s="21" t="s">
        <v>17</v>
      </c>
      <c r="B20" s="4"/>
      <c r="C20" s="4"/>
      <c r="D20" s="4"/>
      <c r="E20" s="4"/>
      <c r="F20" s="4"/>
      <c r="G20" s="41"/>
      <c r="H20" s="5"/>
      <c r="I20" s="5"/>
      <c r="J20" s="5"/>
      <c r="K20" s="5"/>
      <c r="L20" s="5"/>
    </row>
    <row r="21" spans="1:12" ht="20.100000000000001" customHeight="1" x14ac:dyDescent="0.25">
      <c r="A21" s="22" t="s">
        <v>22</v>
      </c>
      <c r="B21" s="4"/>
      <c r="C21" s="4"/>
      <c r="D21" s="4"/>
      <c r="E21" s="4"/>
      <c r="F21" s="4"/>
      <c r="G21" s="41"/>
      <c r="H21" s="5"/>
      <c r="I21" s="5"/>
      <c r="J21" s="5"/>
      <c r="K21" s="5"/>
      <c r="L21" s="5"/>
    </row>
    <row r="22" spans="1:12" ht="20.100000000000001" customHeight="1" x14ac:dyDescent="0.25">
      <c r="A22" s="9" t="s">
        <v>28</v>
      </c>
      <c r="B22" s="4"/>
      <c r="C22" s="4"/>
      <c r="D22" s="4"/>
      <c r="E22" s="4"/>
      <c r="F22" s="4"/>
      <c r="G22" s="41"/>
      <c r="H22" s="5"/>
      <c r="I22" s="5"/>
      <c r="J22" s="5"/>
      <c r="K22" s="5"/>
      <c r="L22" s="5"/>
    </row>
    <row r="23" spans="1:12" ht="20.100000000000001" customHeight="1" x14ac:dyDescent="0.25">
      <c r="A23" s="23" t="s">
        <v>23</v>
      </c>
      <c r="B23" s="4"/>
      <c r="C23" s="4"/>
      <c r="D23" s="4"/>
      <c r="E23" s="4"/>
      <c r="F23" s="4"/>
      <c r="G23" s="41"/>
      <c r="H23" s="5"/>
      <c r="I23" s="5"/>
      <c r="J23" s="5"/>
      <c r="K23" s="5"/>
      <c r="L23" s="5"/>
    </row>
    <row r="24" spans="1:12" ht="20.100000000000001" customHeight="1" x14ac:dyDescent="0.25">
      <c r="A24" s="24" t="s">
        <v>24</v>
      </c>
      <c r="B24" s="4"/>
      <c r="C24" s="4"/>
      <c r="D24" s="4"/>
      <c r="E24" s="4"/>
      <c r="F24" s="4"/>
      <c r="G24" s="41"/>
      <c r="H24" s="5"/>
      <c r="I24" s="5"/>
      <c r="J24" s="5"/>
      <c r="K24" s="5"/>
      <c r="L24" s="5"/>
    </row>
    <row r="25" spans="1:12" ht="20.100000000000001" customHeight="1" x14ac:dyDescent="0.25">
      <c r="A25" s="25" t="s">
        <v>30</v>
      </c>
      <c r="B25" s="4"/>
      <c r="C25" s="4"/>
      <c r="D25" s="4"/>
      <c r="E25" s="4"/>
      <c r="F25" s="4"/>
      <c r="G25" s="41"/>
      <c r="H25" s="5"/>
      <c r="I25" s="5"/>
      <c r="J25" s="5"/>
      <c r="K25" s="5"/>
      <c r="L25" s="5"/>
    </row>
    <row r="26" spans="1:12" ht="20.100000000000001" customHeight="1" x14ac:dyDescent="0.25">
      <c r="A26" s="26" t="s">
        <v>18</v>
      </c>
      <c r="B26" s="4"/>
      <c r="C26" s="4"/>
      <c r="D26" s="4"/>
      <c r="E26" s="4"/>
      <c r="F26" s="4"/>
      <c r="G26" s="41"/>
      <c r="H26" s="5"/>
      <c r="I26" s="5"/>
      <c r="J26" s="5"/>
      <c r="K26" s="5"/>
      <c r="L26" s="5"/>
    </row>
    <row r="27" spans="1:12" ht="20.100000000000001" customHeight="1" x14ac:dyDescent="0.25">
      <c r="A27" s="8" t="s">
        <v>29</v>
      </c>
      <c r="B27" s="4"/>
      <c r="C27" s="4"/>
      <c r="D27" s="4"/>
      <c r="E27" s="4"/>
      <c r="F27" s="4"/>
      <c r="G27" s="41"/>
      <c r="H27" s="5"/>
      <c r="I27" s="5"/>
      <c r="J27" s="5"/>
      <c r="K27" s="5"/>
      <c r="L27" s="5"/>
    </row>
    <row r="28" spans="1:12" ht="20.100000000000001" customHeight="1" x14ac:dyDescent="0.25">
      <c r="A28" s="27" t="s">
        <v>19</v>
      </c>
      <c r="B28" s="4"/>
      <c r="C28" s="4"/>
      <c r="D28" s="4"/>
      <c r="E28" s="4"/>
      <c r="F28" s="4"/>
      <c r="G28" s="41"/>
      <c r="H28" s="5"/>
      <c r="I28" s="5"/>
      <c r="J28" s="5"/>
      <c r="K28" s="5"/>
      <c r="L28" s="5"/>
    </row>
    <row r="29" spans="1:12" ht="20.100000000000001" customHeight="1" x14ac:dyDescent="0.25">
      <c r="A29" s="28" t="s">
        <v>25</v>
      </c>
      <c r="B29" s="4"/>
      <c r="C29" s="4"/>
      <c r="D29" s="4"/>
      <c r="E29" s="4"/>
      <c r="F29" s="4"/>
      <c r="G29" s="41"/>
      <c r="H29" s="5"/>
      <c r="I29" s="5"/>
      <c r="J29" s="5"/>
      <c r="K29" s="5"/>
      <c r="L29" s="5"/>
    </row>
    <row r="30" spans="1:12" ht="20.100000000000001" customHeight="1" x14ac:dyDescent="0.25">
      <c r="A30" s="29" t="s">
        <v>20</v>
      </c>
      <c r="B30" s="4"/>
      <c r="C30" s="4"/>
      <c r="D30" s="4"/>
      <c r="E30" s="4"/>
      <c r="F30" s="4"/>
      <c r="G30" s="41"/>
      <c r="H30" s="5"/>
      <c r="I30" s="5"/>
      <c r="J30" s="5"/>
      <c r="K30" s="5"/>
      <c r="L30" s="5"/>
    </row>
    <row r="31" spans="1:12" ht="20.100000000000001" customHeight="1" x14ac:dyDescent="0.25">
      <c r="A31" s="30" t="s">
        <v>26</v>
      </c>
      <c r="B31" s="4"/>
      <c r="C31" s="4"/>
      <c r="D31" s="4"/>
      <c r="E31" s="4"/>
      <c r="F31" s="4"/>
      <c r="G31" s="41"/>
      <c r="H31" s="5"/>
      <c r="I31" s="5"/>
      <c r="J31" s="5"/>
      <c r="K31" s="5"/>
      <c r="L31" s="5"/>
    </row>
    <row r="32" spans="1:12" ht="20.100000000000001" customHeight="1" x14ac:dyDescent="0.25">
      <c r="A32" s="7" t="s">
        <v>31</v>
      </c>
      <c r="B32" s="4"/>
      <c r="C32" s="4"/>
      <c r="D32" s="4"/>
      <c r="E32" s="4"/>
      <c r="F32" s="4"/>
      <c r="G32" s="41"/>
      <c r="H32" s="5"/>
      <c r="I32" s="5"/>
      <c r="J32" s="5"/>
      <c r="K32" s="5"/>
      <c r="L32" s="5"/>
    </row>
    <row r="33" spans="1:12" ht="20.100000000000001" customHeight="1" x14ac:dyDescent="0.25">
      <c r="A33" s="31" t="s">
        <v>21</v>
      </c>
      <c r="B33" s="18"/>
      <c r="C33" s="18"/>
      <c r="D33" s="18"/>
      <c r="E33" s="18"/>
      <c r="F33" s="18"/>
      <c r="G33" s="41"/>
      <c r="H33" s="19"/>
      <c r="I33" s="19"/>
      <c r="J33" s="19"/>
      <c r="K33" s="19"/>
      <c r="L33" s="19"/>
    </row>
  </sheetData>
  <mergeCells count="4">
    <mergeCell ref="B2:F2"/>
    <mergeCell ref="A1:L1"/>
    <mergeCell ref="A18:L18"/>
    <mergeCell ref="H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26A0-D30F-45B2-A706-97A9488BCBB8}">
  <dimension ref="A1:M33"/>
  <sheetViews>
    <sheetView tabSelected="1" workbookViewId="0">
      <selection activeCell="J12" sqref="J12"/>
    </sheetView>
  </sheetViews>
  <sheetFormatPr defaultRowHeight="15" x14ac:dyDescent="0.25"/>
  <cols>
    <col min="1" max="1" width="32.7109375" style="1" customWidth="1"/>
    <col min="2" max="2" width="22" style="35" bestFit="1" customWidth="1"/>
    <col min="3" max="3" width="18.140625" bestFit="1" customWidth="1"/>
    <col min="4" max="4" width="17.28515625" bestFit="1" customWidth="1"/>
    <col min="5" max="7" width="2" customWidth="1"/>
    <col min="8" max="8" width="3.7109375" customWidth="1"/>
    <col min="9" max="9" width="19.140625" bestFit="1" customWidth="1"/>
    <col min="10" max="10" width="23.85546875" bestFit="1" customWidth="1"/>
    <col min="11" max="11" width="3.7109375" customWidth="1"/>
    <col min="12" max="12" width="34.140625" bestFit="1" customWidth="1"/>
    <col min="13" max="13" width="3.7109375" customWidth="1"/>
  </cols>
  <sheetData>
    <row r="1" spans="1:13" ht="21" customHeight="1" x14ac:dyDescent="0.35">
      <c r="A1" s="42" t="s">
        <v>33</v>
      </c>
      <c r="B1" s="85" t="s">
        <v>34</v>
      </c>
      <c r="C1" s="86" t="s">
        <v>35</v>
      </c>
      <c r="D1" s="87" t="s">
        <v>38</v>
      </c>
    </row>
    <row r="2" spans="1:13" ht="21" customHeight="1" thickBot="1" x14ac:dyDescent="0.3">
      <c r="A2" s="43" t="s">
        <v>0</v>
      </c>
      <c r="B2" s="44">
        <f>AVERAGE('Pontos em Jogos'!B3:'Pontos em Jogos'!F3)</f>
        <v>107.6</v>
      </c>
      <c r="C2" s="45">
        <f>AVERAGE('Pontos em Jogos'!H3:'Pontos em Jogos'!L3)</f>
        <v>114.6</v>
      </c>
      <c r="D2" s="72">
        <f>SUM(B2:C2)</f>
        <v>222.2</v>
      </c>
    </row>
    <row r="3" spans="1:13" ht="21" customHeight="1" x14ac:dyDescent="0.25">
      <c r="A3" s="46" t="s">
        <v>3</v>
      </c>
      <c r="B3" s="44">
        <f>AVERAGE('Pontos em Jogos'!B4:'Pontos em Jogos'!F4)</f>
        <v>117.8</v>
      </c>
      <c r="C3" s="45">
        <f>AVERAGE('Pontos em Jogos'!H4:'Pontos em Jogos'!L4)</f>
        <v>106.6</v>
      </c>
      <c r="D3" s="72">
        <f t="shared" ref="D3:D31" si="0">SUM(B3:C3)</f>
        <v>224.39999999999998</v>
      </c>
      <c r="I3" s="83" t="s">
        <v>41</v>
      </c>
      <c r="J3" s="75"/>
      <c r="K3" s="75"/>
      <c r="L3" s="75"/>
      <c r="M3" s="76"/>
    </row>
    <row r="4" spans="1:13" ht="21" customHeight="1" x14ac:dyDescent="0.25">
      <c r="A4" s="47" t="s">
        <v>5</v>
      </c>
      <c r="B4" s="44" t="e">
        <f>AVERAGE('Pontos em Jogos'!B5:'Pontos em Jogos'!F5)</f>
        <v>#DIV/0!</v>
      </c>
      <c r="C4" s="45" t="e">
        <f>AVERAGE('Pontos em Jogos'!H5:'Pontos em Jogos'!L5)</f>
        <v>#DIV/0!</v>
      </c>
      <c r="D4" s="72" t="e">
        <f t="shared" si="0"/>
        <v>#DIV/0!</v>
      </c>
      <c r="H4" s="74"/>
      <c r="I4" s="77"/>
      <c r="J4" s="78"/>
      <c r="K4" s="88"/>
      <c r="L4" s="88"/>
      <c r="M4" s="79"/>
    </row>
    <row r="5" spans="1:13" ht="21" customHeight="1" x14ac:dyDescent="0.25">
      <c r="A5" s="48" t="s">
        <v>12</v>
      </c>
      <c r="B5" s="44" t="e">
        <f>AVERAGE('Pontos em Jogos'!B6:'Pontos em Jogos'!F6)</f>
        <v>#DIV/0!</v>
      </c>
      <c r="C5" s="45" t="e">
        <f>AVERAGE('Pontos em Jogos'!H6:'Pontos em Jogos'!L6)</f>
        <v>#DIV/0!</v>
      </c>
      <c r="D5" s="72" t="e">
        <f t="shared" si="0"/>
        <v>#DIV/0!</v>
      </c>
      <c r="H5" s="74"/>
      <c r="I5" s="84" t="s">
        <v>39</v>
      </c>
      <c r="J5" s="93" t="s">
        <v>0</v>
      </c>
      <c r="K5" s="88"/>
      <c r="L5" s="89" t="s">
        <v>42</v>
      </c>
      <c r="M5" s="79"/>
    </row>
    <row r="6" spans="1:13" ht="21" customHeight="1" thickBot="1" x14ac:dyDescent="0.3">
      <c r="A6" s="49" t="s">
        <v>7</v>
      </c>
      <c r="B6" s="44" t="e">
        <f>AVERAGE('Pontos em Jogos'!B7:'Pontos em Jogos'!F7)</f>
        <v>#DIV/0!</v>
      </c>
      <c r="C6" s="45" t="e">
        <f>AVERAGE('Pontos em Jogos'!H7:'Pontos em Jogos'!L7)</f>
        <v>#DIV/0!</v>
      </c>
      <c r="D6" s="72" t="e">
        <f t="shared" si="0"/>
        <v>#DIV/0!</v>
      </c>
      <c r="H6" s="74"/>
      <c r="I6" s="77"/>
      <c r="J6" s="78"/>
      <c r="K6" s="88"/>
      <c r="L6" s="88"/>
      <c r="M6" s="79"/>
    </row>
    <row r="7" spans="1:13" ht="21" customHeight="1" thickBot="1" x14ac:dyDescent="0.3">
      <c r="A7" s="50" t="s">
        <v>8</v>
      </c>
      <c r="B7" s="44">
        <f>AVERAGE('Pontos em Jogos'!B8:'Pontos em Jogos'!F8)</f>
        <v>107.6</v>
      </c>
      <c r="C7" s="45">
        <f>AVERAGE('Pontos em Jogos'!H8:'Pontos em Jogos'!L8)</f>
        <v>113.8</v>
      </c>
      <c r="D7" s="72">
        <f t="shared" si="0"/>
        <v>221.39999999999998</v>
      </c>
      <c r="H7" s="74"/>
      <c r="I7" s="84" t="s">
        <v>40</v>
      </c>
      <c r="J7" s="93" t="s">
        <v>3</v>
      </c>
      <c r="K7" s="88"/>
      <c r="L7" s="90">
        <f>(J9+L9)/2</f>
        <v>223.29999999999998</v>
      </c>
      <c r="M7" s="79"/>
    </row>
    <row r="8" spans="1:13" ht="21" customHeight="1" thickBot="1" x14ac:dyDescent="0.3">
      <c r="A8" s="51" t="s">
        <v>27</v>
      </c>
      <c r="B8" s="44" t="e">
        <f>AVERAGE('Pontos em Jogos'!B19:'Pontos em Jogos'!F19)</f>
        <v>#DIV/0!</v>
      </c>
      <c r="C8" s="45" t="e">
        <f>AVERAGE('Pontos em Jogos'!H19:'Pontos em Jogos'!L19)</f>
        <v>#DIV/0!</v>
      </c>
      <c r="D8" s="72" t="e">
        <f t="shared" si="0"/>
        <v>#DIV/0!</v>
      </c>
      <c r="H8" s="74"/>
      <c r="I8" s="80"/>
      <c r="J8" s="81"/>
      <c r="K8" s="81"/>
      <c r="L8" s="81"/>
      <c r="M8" s="82"/>
    </row>
    <row r="9" spans="1:13" ht="21" customHeight="1" x14ac:dyDescent="0.25">
      <c r="A9" s="52" t="s">
        <v>17</v>
      </c>
      <c r="B9" s="44" t="e">
        <f>AVERAGE('Pontos em Jogos'!B20:'Pontos em Jogos'!F20)</f>
        <v>#DIV/0!</v>
      </c>
      <c r="C9" s="45" t="e">
        <f>AVERAGE('Pontos em Jogos'!H20:'Pontos em Jogos'!L20)</f>
        <v>#DIV/0!</v>
      </c>
      <c r="D9" s="72" t="e">
        <f t="shared" si="0"/>
        <v>#DIV/0!</v>
      </c>
      <c r="H9" s="74"/>
      <c r="I9" s="91"/>
      <c r="J9" s="92">
        <f>VLOOKUP(J5,A2:D31,4,FALSE)</f>
        <v>222.2</v>
      </c>
      <c r="K9" s="74"/>
      <c r="L9" s="92">
        <f>VLOOKUP(J7,A2:D31,4,FALSE)</f>
        <v>224.39999999999998</v>
      </c>
    </row>
    <row r="10" spans="1:13" ht="21" customHeight="1" x14ac:dyDescent="0.25">
      <c r="A10" s="53" t="s">
        <v>9</v>
      </c>
      <c r="B10" s="44" t="e">
        <f>AVERAGE('Pontos em Jogos'!B9:'Pontos em Jogos'!F9)</f>
        <v>#DIV/0!</v>
      </c>
      <c r="C10" s="45" t="e">
        <f>AVERAGE('Pontos em Jogos'!H9:'Pontos em Jogos'!L9)</f>
        <v>#DIV/0!</v>
      </c>
      <c r="D10" s="72" t="e">
        <f t="shared" si="0"/>
        <v>#DIV/0!</v>
      </c>
    </row>
    <row r="11" spans="1:13" ht="21" customHeight="1" x14ac:dyDescent="0.25">
      <c r="A11" s="54" t="s">
        <v>22</v>
      </c>
      <c r="B11" s="44" t="e">
        <f>AVERAGE('Pontos em Jogos'!H21:'Pontos em Jogos'!L21)</f>
        <v>#DIV/0!</v>
      </c>
      <c r="C11" s="45" t="e">
        <f>AVERAGE('Pontos em Jogos'!C21:'Pontos em Jogos'!G21)</f>
        <v>#DIV/0!</v>
      </c>
      <c r="D11" s="72" t="e">
        <f t="shared" si="0"/>
        <v>#DIV/0!</v>
      </c>
    </row>
    <row r="12" spans="1:13" ht="21" customHeight="1" x14ac:dyDescent="0.25">
      <c r="A12" s="49" t="s">
        <v>28</v>
      </c>
      <c r="B12" s="44" t="e">
        <f>AVERAGE('Pontos em Jogos'!B22:'Pontos em Jogos'!F22)</f>
        <v>#DIV/0!</v>
      </c>
      <c r="C12" s="45" t="e">
        <f>AVERAGE('Pontos em Jogos'!H22:'Pontos em Jogos'!L22)</f>
        <v>#DIV/0!</v>
      </c>
      <c r="D12" s="72" t="e">
        <f t="shared" si="0"/>
        <v>#DIV/0!</v>
      </c>
      <c r="J12" t="str">
        <f>IF(J5=J7,"não","")</f>
        <v/>
      </c>
    </row>
    <row r="13" spans="1:13" ht="21" customHeight="1" x14ac:dyDescent="0.25">
      <c r="A13" s="55" t="s">
        <v>10</v>
      </c>
      <c r="B13" s="44" t="e">
        <f>AVERAGE('Pontos em Jogos'!B10:'Pontos em Jogos'!F10)</f>
        <v>#DIV/0!</v>
      </c>
      <c r="C13" s="45" t="e">
        <f>AVERAGE('Pontos em Jogos'!H10:'Pontos em Jogos'!L10)</f>
        <v>#DIV/0!</v>
      </c>
      <c r="D13" s="72" t="e">
        <f t="shared" si="0"/>
        <v>#DIV/0!</v>
      </c>
    </row>
    <row r="14" spans="1:13" ht="21" customHeight="1" x14ac:dyDescent="0.25">
      <c r="A14" s="56" t="s">
        <v>23</v>
      </c>
      <c r="B14" s="44" t="e">
        <f>AVERAGE('Pontos em Jogos'!B23:'Pontos em Jogos'!F23)</f>
        <v>#DIV/0!</v>
      </c>
      <c r="C14" s="45" t="e">
        <f>AVERAGE('Pontos em Jogos'!H23:'Pontos em Jogos'!L23)</f>
        <v>#DIV/0!</v>
      </c>
      <c r="D14" s="72" t="e">
        <f t="shared" si="0"/>
        <v>#DIV/0!</v>
      </c>
    </row>
    <row r="15" spans="1:13" ht="21" customHeight="1" x14ac:dyDescent="0.25">
      <c r="A15" s="57" t="s">
        <v>24</v>
      </c>
      <c r="B15" s="44" t="e">
        <f>AVERAGE('Pontos em Jogos'!B24:'Pontos em Jogos'!F24)</f>
        <v>#DIV/0!</v>
      </c>
      <c r="C15" s="45" t="e">
        <f>AVERAGE('Pontos em Jogos'!H24:'Pontos em Jogos'!L24)</f>
        <v>#DIV/0!</v>
      </c>
      <c r="D15" s="72" t="e">
        <f t="shared" si="0"/>
        <v>#DIV/0!</v>
      </c>
    </row>
    <row r="16" spans="1:13" ht="21" customHeight="1" x14ac:dyDescent="0.25">
      <c r="A16" s="58" t="s">
        <v>30</v>
      </c>
      <c r="B16" s="44" t="e">
        <f>AVERAGE('Pontos em Jogos'!B25:'Pontos em Jogos'!F25)</f>
        <v>#DIV/0!</v>
      </c>
      <c r="C16" s="45" t="e">
        <f>AVERAGE('Pontos em Jogos'!H25:'Pontos em Jogos'!L25)</f>
        <v>#DIV/0!</v>
      </c>
      <c r="D16" s="72" t="e">
        <f t="shared" si="0"/>
        <v>#DIV/0!</v>
      </c>
    </row>
    <row r="17" spans="1:4" ht="21" customHeight="1" x14ac:dyDescent="0.25">
      <c r="A17" s="49" t="s">
        <v>13</v>
      </c>
      <c r="B17" s="44" t="e">
        <f>AVERAGE('Pontos em Jogos'!B11:'Pontos em Jogos'!F11)</f>
        <v>#DIV/0!</v>
      </c>
      <c r="C17" s="45" t="e">
        <f>AVERAGE('Pontos em Jogos'!H11:'Pontos em Jogos'!L11)</f>
        <v>#DIV/0!</v>
      </c>
      <c r="D17" s="72" t="e">
        <f t="shared" si="0"/>
        <v>#DIV/0!</v>
      </c>
    </row>
    <row r="18" spans="1:4" ht="21" customHeight="1" x14ac:dyDescent="0.25">
      <c r="A18" s="59" t="s">
        <v>11</v>
      </c>
      <c r="B18" s="44" t="e">
        <f>AVERAGE('Pontos em Jogos'!B12:'Pontos em Jogos'!F12)</f>
        <v>#DIV/0!</v>
      </c>
      <c r="C18" s="45" t="e">
        <f>AVERAGE('Pontos em Jogos'!H12:'Pontos em Jogos'!L12)</f>
        <v>#DIV/0!</v>
      </c>
      <c r="D18" s="72" t="e">
        <f t="shared" si="0"/>
        <v>#DIV/0!</v>
      </c>
    </row>
    <row r="19" spans="1:4" ht="21" customHeight="1" x14ac:dyDescent="0.25">
      <c r="A19" s="60" t="s">
        <v>18</v>
      </c>
      <c r="B19" s="44" t="e">
        <f>AVERAGE('Pontos em Jogos'!B26:'Pontos em Jogos'!F26)</f>
        <v>#DIV/0!</v>
      </c>
      <c r="C19" s="45" t="e">
        <f>AVERAGE('Pontos em Jogos'!H26:'Pontos em Jogos'!L26)</f>
        <v>#DIV/0!</v>
      </c>
      <c r="D19" s="72" t="e">
        <f t="shared" si="0"/>
        <v>#DIV/0!</v>
      </c>
    </row>
    <row r="20" spans="1:4" ht="21" customHeight="1" x14ac:dyDescent="0.25">
      <c r="A20" s="48" t="s">
        <v>29</v>
      </c>
      <c r="B20" s="44" t="e">
        <f>AVERAGE('Pontos em Jogos'!B27:'Pontos em Jogos'!F27)</f>
        <v>#DIV/0!</v>
      </c>
      <c r="C20" s="45" t="e">
        <f>AVERAGE('Pontos em Jogos'!H27:'Pontos em Jogos'!L27)</f>
        <v>#DIV/0!</v>
      </c>
      <c r="D20" s="72" t="e">
        <f t="shared" si="0"/>
        <v>#DIV/0!</v>
      </c>
    </row>
    <row r="21" spans="1:4" ht="21" customHeight="1" x14ac:dyDescent="0.25">
      <c r="A21" s="61" t="s">
        <v>4</v>
      </c>
      <c r="B21" s="44" t="e">
        <f>AVERAGE('Pontos em Jogos'!B13:'Pontos em Jogos'!F13)</f>
        <v>#DIV/0!</v>
      </c>
      <c r="C21" s="45" t="e">
        <f>AVERAGE('Pontos em Jogos'!H13:'Pontos em Jogos'!L13)</f>
        <v>#DIV/0!</v>
      </c>
      <c r="D21" s="72" t="e">
        <f t="shared" si="0"/>
        <v>#DIV/0!</v>
      </c>
    </row>
    <row r="22" spans="1:4" ht="21" customHeight="1" x14ac:dyDescent="0.25">
      <c r="A22" s="62" t="s">
        <v>19</v>
      </c>
      <c r="B22" s="44" t="e">
        <f>AVERAGE('Pontos em Jogos'!B28:'Pontos em Jogos'!F28)</f>
        <v>#DIV/0!</v>
      </c>
      <c r="C22" s="45" t="e">
        <f>AVERAGE('Pontos em Jogos'!H28:'Pontos em Jogos'!L28)</f>
        <v>#DIV/0!</v>
      </c>
      <c r="D22" s="72" t="e">
        <f t="shared" si="0"/>
        <v>#DIV/0!</v>
      </c>
    </row>
    <row r="23" spans="1:4" ht="21" customHeight="1" x14ac:dyDescent="0.25">
      <c r="A23" s="47" t="s">
        <v>14</v>
      </c>
      <c r="B23" s="44" t="e">
        <f>AVERAGE('Pontos em Jogos'!H14:'Pontos em Jogos'!L14)</f>
        <v>#DIV/0!</v>
      </c>
      <c r="C23" s="45" t="e">
        <f>AVERAGE('Pontos em Jogos'!C14:'Pontos em Jogos'!G14)</f>
        <v>#DIV/0!</v>
      </c>
      <c r="D23" s="72" t="e">
        <f t="shared" si="0"/>
        <v>#DIV/0!</v>
      </c>
    </row>
    <row r="24" spans="1:4" ht="21" customHeight="1" x14ac:dyDescent="0.25">
      <c r="A24" s="63" t="s">
        <v>2</v>
      </c>
      <c r="B24" s="44" t="e">
        <f>AVERAGE('Pontos em Jogos'!B15:'Pontos em Jogos'!F15)</f>
        <v>#DIV/0!</v>
      </c>
      <c r="C24" s="45" t="e">
        <f>AVERAGE('Pontos em Jogos'!H15:'Pontos em Jogos'!L15)</f>
        <v>#DIV/0!</v>
      </c>
      <c r="D24" s="72" t="e">
        <f t="shared" si="0"/>
        <v>#DIV/0!</v>
      </c>
    </row>
    <row r="25" spans="1:4" ht="21" customHeight="1" x14ac:dyDescent="0.25">
      <c r="A25" s="64" t="s">
        <v>25</v>
      </c>
      <c r="B25" s="44" t="e">
        <f>AVERAGE('Pontos em Jogos'!B29:'Pontos em Jogos'!F29)</f>
        <v>#DIV/0!</v>
      </c>
      <c r="C25" s="45" t="e">
        <f>AVERAGE('Pontos em Jogos'!H29:'Pontos em Jogos'!L29)</f>
        <v>#DIV/0!</v>
      </c>
      <c r="D25" s="72" t="e">
        <f t="shared" si="0"/>
        <v>#DIV/0!</v>
      </c>
    </row>
    <row r="26" spans="1:4" ht="21" customHeight="1" x14ac:dyDescent="0.25">
      <c r="A26" s="65" t="s">
        <v>20</v>
      </c>
      <c r="B26" s="44" t="e">
        <f>AVERAGE('Pontos em Jogos'!B30:'Pontos em Jogos'!F30)</f>
        <v>#DIV/0!</v>
      </c>
      <c r="C26" s="45" t="e">
        <f>AVERAGE('Pontos em Jogos'!H30:'Pontos em Jogos'!L30)</f>
        <v>#DIV/0!</v>
      </c>
      <c r="D26" s="72" t="e">
        <f t="shared" si="0"/>
        <v>#DIV/0!</v>
      </c>
    </row>
    <row r="27" spans="1:4" ht="21" customHeight="1" x14ac:dyDescent="0.25">
      <c r="A27" s="66" t="s">
        <v>26</v>
      </c>
      <c r="B27" s="44" t="e">
        <f>AVERAGE('Pontos em Jogos'!B31:'Pontos em Jogos'!F31)</f>
        <v>#DIV/0!</v>
      </c>
      <c r="C27" s="45" t="e">
        <f>AVERAGE('Pontos em Jogos'!H31:'Pontos em Jogos'!L31)</f>
        <v>#DIV/0!</v>
      </c>
      <c r="D27" s="72" t="e">
        <f t="shared" si="0"/>
        <v>#DIV/0!</v>
      </c>
    </row>
    <row r="28" spans="1:4" ht="21" customHeight="1" x14ac:dyDescent="0.25">
      <c r="A28" s="47" t="s">
        <v>31</v>
      </c>
      <c r="B28" s="44" t="e">
        <f>AVERAGE('Pontos em Jogos'!B32:'Pontos em Jogos'!F32)</f>
        <v>#DIV/0!</v>
      </c>
      <c r="C28" s="45" t="e">
        <f>AVERAGE('Pontos em Jogos'!H32:'Pontos em Jogos'!L32)</f>
        <v>#DIV/0!</v>
      </c>
      <c r="D28" s="72" t="e">
        <f t="shared" si="0"/>
        <v>#DIV/0!</v>
      </c>
    </row>
    <row r="29" spans="1:4" ht="21" customHeight="1" x14ac:dyDescent="0.25">
      <c r="A29" s="67" t="s">
        <v>6</v>
      </c>
      <c r="B29" s="44" t="e">
        <f>AVERAGE('Pontos em Jogos'!B16:'Pontos em Jogos'!F16)</f>
        <v>#DIV/0!</v>
      </c>
      <c r="C29" s="45" t="e">
        <f>AVERAGE('Pontos em Jogos'!H16:'Pontos em Jogos'!L16)</f>
        <v>#DIV/0!</v>
      </c>
      <c r="D29" s="72" t="e">
        <f t="shared" si="0"/>
        <v>#DIV/0!</v>
      </c>
    </row>
    <row r="30" spans="1:4" ht="21" customHeight="1" x14ac:dyDescent="0.25">
      <c r="A30" s="68" t="s">
        <v>21</v>
      </c>
      <c r="B30" s="44" t="e">
        <f>AVERAGE('Pontos em Jogos'!B33:'Pontos em Jogos'!F33)</f>
        <v>#DIV/0!</v>
      </c>
      <c r="C30" s="45" t="e">
        <f>AVERAGE('Pontos em Jogos'!H33:'Pontos em Jogos'!L33)</f>
        <v>#DIV/0!</v>
      </c>
      <c r="D30" s="72" t="e">
        <f t="shared" si="0"/>
        <v>#DIV/0!</v>
      </c>
    </row>
    <row r="31" spans="1:4" ht="21" customHeight="1" thickBot="1" x14ac:dyDescent="0.3">
      <c r="A31" s="69" t="s">
        <v>15</v>
      </c>
      <c r="B31" s="70" t="e">
        <f>AVERAGE('Pontos em Jogos'!B17:'Pontos em Jogos'!F17)</f>
        <v>#DIV/0!</v>
      </c>
      <c r="C31" s="71" t="e">
        <f>AVERAGE('Pontos em Jogos'!H17:'Pontos em Jogos'!L17)</f>
        <v>#DIV/0!</v>
      </c>
      <c r="D31" s="73" t="e">
        <f t="shared" si="0"/>
        <v>#DIV/0!</v>
      </c>
    </row>
    <row r="32" spans="1:4" x14ac:dyDescent="0.25">
      <c r="A32"/>
    </row>
    <row r="33" spans="1:1" x14ac:dyDescent="0.25">
      <c r="A33"/>
    </row>
  </sheetData>
  <sheetProtection selectLockedCells="1"/>
  <sortState xmlns:xlrd2="http://schemas.microsoft.com/office/spreadsheetml/2017/richdata2" ref="A3:A31">
    <sortCondition ref="A2:A31"/>
  </sortState>
  <dataValidations count="1">
    <dataValidation type="list" allowBlank="1" showInputMessage="1" showErrorMessage="1" sqref="J7 J5" xr:uid="{427C2EE3-01E3-4C8A-9B88-89B1ED4B35FB}">
      <formula1>EQUIPES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:D31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Pontos em Jogos</vt:lpstr>
      <vt:lpstr>Equipes e Médias</vt:lpstr>
      <vt:lpstr>'Equipes e Médias'!Area_de_extracao</vt:lpstr>
      <vt:lpstr>CONVERTIDOS</vt:lpstr>
      <vt:lpstr>'Equipes e Médias'!Criterios</vt:lpstr>
      <vt:lpstr>EQUIPES</vt:lpstr>
      <vt:lpstr>SOFRIDOS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Maiki Ferreira</dc:creator>
  <cp:lastModifiedBy>Maiki Ferreira</cp:lastModifiedBy>
  <dcterms:created xsi:type="dcterms:W3CDTF">2023-05-15T20:04:48Z</dcterms:created>
  <dcterms:modified xsi:type="dcterms:W3CDTF">2023-05-26T21:02:55Z</dcterms:modified>
</cp:coreProperties>
</file>