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down " sheetId="1" r:id="rId4"/>
    <sheet state="visible" name="Текущий статус по тестировщикам" sheetId="2" r:id="rId5"/>
    <sheet state="visible" name="Статистика по багам" sheetId="3" r:id="rId6"/>
    <sheet state="visible" name="список багов" sheetId="4" r:id="rId7"/>
    <sheet state="visible" name="отчет" sheetId="5" r:id="rId8"/>
  </sheets>
  <definedNames>
    <definedName hidden="1" localSheetId="3" name="_xlnm._FilterDatabase">'список багов'!$A$1:$F$26</definedName>
  </definedNames>
  <calcPr/>
</workbook>
</file>

<file path=xl/sharedStrings.xml><?xml version="1.0" encoding="utf-8"?>
<sst xmlns="http://schemas.openxmlformats.org/spreadsheetml/2006/main" count="162" uniqueCount="69">
  <si>
    <t>Всего тестов</t>
  </si>
  <si>
    <t>Дней на тестирование</t>
  </si>
  <si>
    <t>Дата</t>
  </si>
  <si>
    <t>План (сколько осталось пройти)</t>
  </si>
  <si>
    <t>Факт (осталость пройти)</t>
  </si>
  <si>
    <t>passed</t>
  </si>
  <si>
    <t>failed</t>
  </si>
  <si>
    <t>blocked</t>
  </si>
  <si>
    <t>not executed</t>
  </si>
  <si>
    <t>Ирина Павлова</t>
  </si>
  <si>
    <t>Катя Котова</t>
  </si>
  <si>
    <t>Маша Иванова</t>
  </si>
  <si>
    <t>Ольга Белова</t>
  </si>
  <si>
    <t>Соня Александрова</t>
  </si>
  <si>
    <t>Итого</t>
  </si>
  <si>
    <t>Открыто багов</t>
  </si>
  <si>
    <t>Закрыто багов</t>
  </si>
  <si>
    <t>Осталось открыто</t>
  </si>
  <si>
    <t>Закрыто всего</t>
  </si>
  <si>
    <t>Критичность</t>
  </si>
  <si>
    <t>Количество</t>
  </si>
  <si>
    <t>Статус</t>
  </si>
  <si>
    <t>critical</t>
  </si>
  <si>
    <t>open</t>
  </si>
  <si>
    <t>high</t>
  </si>
  <si>
    <t>in progress</t>
  </si>
  <si>
    <t>meduim</t>
  </si>
  <si>
    <t>closed</t>
  </si>
  <si>
    <t>low</t>
  </si>
  <si>
    <t>trivial</t>
  </si>
  <si>
    <t>баги</t>
  </si>
  <si>
    <t>количество</t>
  </si>
  <si>
    <t xml:space="preserve">critical </t>
  </si>
  <si>
    <t>medium</t>
  </si>
  <si>
    <t>Название бага</t>
  </si>
  <si>
    <t>Дата создания</t>
  </si>
  <si>
    <t>Дата закрытия</t>
  </si>
  <si>
    <t>Перевернуты логотипы в блоке "Заголовок" на странице регистрации</t>
  </si>
  <si>
    <t>opened</t>
  </si>
  <si>
    <t>маша</t>
  </si>
  <si>
    <t>Отображается заголовок "FreshMeat" в блоке "Заголовок"</t>
  </si>
  <si>
    <t>Кнопка "Поиск" не отображается в меню на странице "Регистрация"</t>
  </si>
  <si>
    <t>ольга</t>
  </si>
  <si>
    <t>Кнопка "Избранное" не отображается в меню на странице "Регистрация"</t>
  </si>
  <si>
    <t>Кнопка "Календарь" не отображается в меню на странице "Регистрация"</t>
  </si>
  <si>
    <t>Кнопка "Поиск" не отображается в меню для авторизованного пользователя</t>
  </si>
  <si>
    <t>Кнопка "Избранное" не отображается в меню для авторизованного пользователя</t>
  </si>
  <si>
    <t>Кнопка "Вход" не отображается в меню на странице "Регистрация"</t>
  </si>
  <si>
    <t>Кнопка "Регистрация" не ведет на страницу "Регистрация"</t>
  </si>
  <si>
    <t>Текстовые блоки перекрывают друг друга в блоке "Что Вас ждет"</t>
  </si>
  <si>
    <t>ирина</t>
  </si>
  <si>
    <t>Не отображается видео-презентация в блоке "Что Вас ждет"</t>
  </si>
  <si>
    <t>Текстовые блоки сьехали и перекрывают друг друга в блоке "В каких темах будем разбираться"</t>
  </si>
  <si>
    <t>Наслаиваются изображения на текст в блоке "В каких темах будем разбираться?"</t>
  </si>
  <si>
    <t>Блок воскресенье статическое число 25 смещено за дивайдер в блоке "Программа ваших изменений"</t>
  </si>
  <si>
    <t>катя</t>
  </si>
  <si>
    <t>Отображается число 29 вместо 20 во вторнике в блоке "Программа ваших изменений"</t>
  </si>
  <si>
    <t>Заголовок "Встречаемся в офисе Mail.ru Group в Москве" красного цвета в блоке "Программа ваших изменений"</t>
  </si>
  <si>
    <t>В разделе "Суббота" отсутствует заголовок, описание и ведущий в блоке "Программа ваших изменений"</t>
  </si>
  <si>
    <t>Кнопка "Получить путеводитель" ведет на хедер лендинга</t>
  </si>
  <si>
    <t>Кнопка "Оставить заявку" ведет на хедер лендинга</t>
  </si>
  <si>
    <t>Блоки текста перекрывают блоки цифр в блоке "GeekBrains меняется вместе с вами!"</t>
  </si>
  <si>
    <t>Текст отображается не на русском языке в блоке "Форма регистрации"</t>
  </si>
  <si>
    <t>соня</t>
  </si>
  <si>
    <t>При наведении на "Начать изменения" текст на кнопке становиться белым в блоке "Форма регистрации"</t>
  </si>
  <si>
    <t>Логотипы GeekBrains и Mail.ru Group перевернуты в футере</t>
  </si>
  <si>
    <t>По клику на ссылку "Лицензия" открывается страница с ошибкой</t>
  </si>
  <si>
    <t>Открываются некорректные соцсети в футере</t>
  </si>
  <si>
    <t>По состоянию на вечер 06.10.2020  осталось пройти 37 проверок (по плану к вечеру 06.10.2020 года должно было остаться 16 проверок).
Тестирование не завершится вовремя:
1. На проведение проверок остался 1 день, а 37 проверок требуют тестирования или повторного тестирования;
2. Учитывая объем выполненных проверок за 2 дня всеми тестировщиками (13 проверок), вызывает сомнение выполнение остальной части тестирования;
3. На последний день осталось незакрытых 17 багов (из них 1 critical и 5 high), так же следует учитывать, что не все кейсы были протестированы и количество багов может возрасти;
4. За два дня было закрыто только 8 багов из 25, что накладывает на разработчиков нагрузку выше средней и может повлиять на качество исправления;
5. Выявленные баги влияют на основную функцию стенда, как презентация услуги, так и возможность её реализации путем невозможности регистрации новых пользователей.
Причина опоздания заключается в большом количестве выявленных дефектов, критически влияющих на работу  тестируемого стенда.
Предлагаю отложить релиз на 3-4 дня, на дейли провести сбор информации от сотрудников для мотивации увеличения нагрузки в ближайшие дни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</si>
</sst>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.yyyy"/>
    <numFmt numFmtId="165" formatCode="dd.mm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  <font>
      <b/>
      <color theme="1"/>
      <name val="Arial"/>
    </font>
    <font>
      <sz val="7.0"/>
      <color theme="1"/>
      <name val="Arial"/>
      <scheme val="minor"/>
    </font>
    <font>
      <sz val="11.0"/>
      <color theme="1"/>
      <name val="Arial"/>
    </font>
    <font>
      <u/>
      <color rgb="FF0000FF"/>
      <name val="Arial"/>
    </font>
    <font>
      <sz val="14.0"/>
      <color theme="1"/>
      <name val="Arial"/>
    </font>
    <font>
      <sz val="13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164" xfId="0" applyAlignment="1" applyFont="1" applyNumberFormat="1">
      <alignment horizontal="right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readingOrder="0" vertical="bottom"/>
    </xf>
    <xf borderId="0" fillId="2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2" fontId="1" numFmtId="0" xfId="0" applyFont="1"/>
    <xf borderId="1" fillId="0" fontId="2" numFmtId="0" xfId="0" applyAlignment="1" applyBorder="1" applyFont="1">
      <alignment vertical="bottom"/>
    </xf>
    <xf borderId="2" fillId="0" fontId="4" numFmtId="165" xfId="0" applyAlignment="1" applyBorder="1" applyFont="1" applyNumberFormat="1">
      <alignment horizontal="right"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horizontal="right" vertical="bottom"/>
    </xf>
    <xf borderId="0" fillId="2" fontId="3" numFmtId="0" xfId="0" applyAlignment="1" applyFont="1">
      <alignment readingOrder="0"/>
    </xf>
    <xf borderId="0" fillId="2" fontId="3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0" xfId="0" applyFont="1"/>
    <xf borderId="0" fillId="0" fontId="5" numFmtId="0" xfId="0" applyFont="1"/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4" fillId="0" fontId="6" numFmtId="0" xfId="0" applyAlignment="1" applyBorder="1" applyFont="1">
      <alignment horizontal="right" readingOrder="0" vertical="bottom"/>
    </xf>
    <xf borderId="0" fillId="0" fontId="7" numFmtId="0" xfId="0" applyAlignment="1" applyFont="1">
      <alignment vertical="bottom"/>
    </xf>
    <xf borderId="0" fillId="3" fontId="2" numFmtId="0" xfId="0" applyAlignment="1" applyFill="1" applyFont="1">
      <alignment readingOrder="0" shrinkToFit="0" wrapText="1"/>
    </xf>
    <xf borderId="0" fillId="3" fontId="2" numFmtId="0" xfId="0" applyAlignment="1" applyFont="1">
      <alignment vertical="bottom"/>
    </xf>
    <xf borderId="0" fillId="3" fontId="2" numFmtId="0" xfId="0" applyAlignment="1" applyFont="1">
      <alignment shrinkToFit="0" wrapText="1"/>
    </xf>
    <xf borderId="0" fillId="3" fontId="2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8" numFmtId="0" xfId="0" applyAlignment="1" applyFont="1">
      <alignment shrinkToFit="0" vertical="bottom" wrapText="0"/>
    </xf>
    <xf borderId="0" fillId="0" fontId="9" numFmtId="0" xfId="0" applyAlignment="1" applyFont="1">
      <alignment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Диаграмма 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'!$B$4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'Burndown '!$A$5:$A$9</c:f>
            </c:strRef>
          </c:cat>
          <c:val>
            <c:numRef>
              <c:f>'Burndown '!$B$5:$B$9</c:f>
              <c:numCache/>
            </c:numRef>
          </c:val>
          <c:smooth val="0"/>
        </c:ser>
        <c:ser>
          <c:idx val="1"/>
          <c:order val="1"/>
          <c:tx>
            <c:strRef>
              <c:f>'Burndown '!$C$4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'Burndown '!$A$5:$A$9</c:f>
            </c:strRef>
          </c:cat>
          <c:val>
            <c:numRef>
              <c:f>'Burndown '!$C$5:$C$9</c:f>
              <c:numCache/>
            </c:numRef>
          </c:val>
          <c:smooth val="0"/>
        </c:ser>
        <c:axId val="919172954"/>
        <c:axId val="926386369"/>
      </c:lineChart>
      <c:catAx>
        <c:axId val="9191729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Дата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6386369"/>
      </c:catAx>
      <c:valAx>
        <c:axId val="9263863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91729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Динамика по багам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'Статистика по багам'!$V$36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'Статистика по багам'!$U$37:$U$38</c:f>
            </c:strRef>
          </c:cat>
          <c:val>
            <c:numRef>
              <c:f>'Статистика по багам'!$V$37:$V$38</c:f>
              <c:numCache/>
            </c:numRef>
          </c:val>
        </c:ser>
        <c:ser>
          <c:idx val="1"/>
          <c:order val="1"/>
          <c:tx>
            <c:strRef>
              <c:f>'Статистика по багам'!$W$36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'Статистика по багам'!$U$37:$U$38</c:f>
            </c:strRef>
          </c:cat>
          <c:val>
            <c:numRef>
              <c:f>'Статистика по багам'!$W$37:$W$38</c:f>
              <c:numCache/>
            </c:numRef>
          </c:val>
        </c:ser>
        <c:axId val="1466318961"/>
        <c:axId val="518653223"/>
      </c:barChart>
      <c:catAx>
        <c:axId val="14663189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Дата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8653223"/>
      </c:catAx>
      <c:valAx>
        <c:axId val="5186532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63189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Количество незакрытых багов на момент написания отчета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'Статистика по багам'!$V$48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'Статистика по багам'!$U$49:$U$52</c:f>
            </c:strRef>
          </c:cat>
          <c:val>
            <c:numRef>
              <c:f>'Статистика по багам'!$V$49:$V$52</c:f>
              <c:numCache/>
            </c:numRef>
          </c:val>
        </c:ser>
        <c:axId val="1529633935"/>
        <c:axId val="1761810232"/>
      </c:barChart>
      <c:catAx>
        <c:axId val="1529633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1810232"/>
      </c:catAx>
      <c:valAx>
        <c:axId val="17618102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96339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Статус по прохождению тест-кейсов</a:t>
            </a:r>
          </a:p>
        </c:rich>
      </c:tx>
      <c:layout>
        <c:manualLayout>
          <c:xMode val="edge"/>
          <c:yMode val="edge"/>
          <c:x val="0.03091666666666667"/>
          <c:y val="0.044609164420485174"/>
        </c:manualLayout>
      </c:layout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'Текущий статус по тестировщикам'!$B$1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cat>
            <c:strRef>
              <c:f>'Текущий статус по тестировщикам'!$A$2:$A$6</c:f>
            </c:strRef>
          </c:cat>
          <c:val>
            <c:numRef>
              <c:f>'Текущий статус по тестировщикам'!$B$2:$B$6</c:f>
              <c:numCache/>
            </c:numRef>
          </c:val>
        </c:ser>
        <c:ser>
          <c:idx val="1"/>
          <c:order val="1"/>
          <c:tx>
            <c:strRef>
              <c:f>'Текущий статус по тестировщикам'!$C$1</c:f>
            </c:strRef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cat>
            <c:strRef>
              <c:f>'Текущий статус по тестировщикам'!$A$2:$A$6</c:f>
            </c:strRef>
          </c:cat>
          <c:val>
            <c:numRef>
              <c:f>'Текущий статус по тестировщикам'!$C$2:$C$6</c:f>
              <c:numCache/>
            </c:numRef>
          </c:val>
        </c:ser>
        <c:ser>
          <c:idx val="2"/>
          <c:order val="2"/>
          <c:tx>
            <c:strRef>
              <c:f>'Текущий статус по тестировщикам'!$D$1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cat>
            <c:strRef>
              <c:f>'Текущий статус по тестировщикам'!$A$2:$A$6</c:f>
            </c:strRef>
          </c:cat>
          <c:val>
            <c:numRef>
              <c:f>'Текущий статус по тестировщикам'!$D$2:$D$6</c:f>
              <c:numCache/>
            </c:numRef>
          </c:val>
        </c:ser>
        <c:ser>
          <c:idx val="3"/>
          <c:order val="3"/>
          <c:tx>
            <c:strRef>
              <c:f>'Текущий статус по тестировщикам'!$E$1</c:f>
            </c:strRef>
          </c:tx>
          <c:spPr>
            <a:solidFill>
              <a:srgbClr val="D9D9D9"/>
            </a:solidFill>
            <a:ln cmpd="sng">
              <a:solidFill>
                <a:srgbClr val="000000"/>
              </a:solidFill>
            </a:ln>
          </c:spPr>
          <c:cat>
            <c:strRef>
              <c:f>'Текущий статус по тестировщикам'!$A$2:$A$6</c:f>
            </c:strRef>
          </c:cat>
          <c:val>
            <c:numRef>
              <c:f>'Текущий статус по тестировщикам'!$E$2:$E$6</c:f>
              <c:numCache/>
            </c:numRef>
          </c:val>
        </c:ser>
        <c:overlap val="100"/>
        <c:axId val="1143070948"/>
        <c:axId val="880169335"/>
      </c:barChart>
      <c:catAx>
        <c:axId val="11430709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0169335"/>
      </c:catAx>
      <c:valAx>
        <c:axId val="8801693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30709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Общий статус по тест-кейсам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'Текущий статус по тестировщикам'!$A$10</c:f>
            </c:strRef>
          </c:tx>
          <c:dPt>
            <c:idx val="0"/>
            <c:explosion val="0"/>
            <c:spPr>
              <a:solidFill>
                <a:srgbClr val="6AA84F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'Текущий статус по тестировщикам'!$B$9:$E$9</c:f>
            </c:strRef>
          </c:cat>
          <c:val>
            <c:numRef>
              <c:f>'Текущий статус по тестировщикам'!$B$10:$E$10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Статус тест-кейсов по тестировщикам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'Текущий статус по тестировщикам'!$B$1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'Текущий статус по тестировщикам'!$A$2:$A$6</c:f>
            </c:strRef>
          </c:cat>
          <c:val>
            <c:numRef>
              <c:f>'Текущий статус по тестировщикам'!$B$2:$B$6</c:f>
              <c:numCache/>
            </c:numRef>
          </c:val>
        </c:ser>
        <c:ser>
          <c:idx val="1"/>
          <c:order val="1"/>
          <c:tx>
            <c:strRef>
              <c:f>'Текущий статус по тестировщикам'!$C$1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'Текущий статус по тестировщикам'!$A$2:$A$6</c:f>
            </c:strRef>
          </c:cat>
          <c:val>
            <c:numRef>
              <c:f>'Текущий статус по тестировщикам'!$C$2:$C$6</c:f>
              <c:numCache/>
            </c:numRef>
          </c:val>
        </c:ser>
        <c:ser>
          <c:idx val="2"/>
          <c:order val="2"/>
          <c:tx>
            <c:strRef>
              <c:f>'Текущий статус по тестировщикам'!$D$1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'Текущий статус по тестировщикам'!$A$2:$A$6</c:f>
            </c:strRef>
          </c:cat>
          <c:val>
            <c:numRef>
              <c:f>'Текущий статус по тестировщикам'!$D$2:$D$6</c:f>
              <c:numCache/>
            </c:numRef>
          </c:val>
        </c:ser>
        <c:ser>
          <c:idx val="3"/>
          <c:order val="3"/>
          <c:tx>
            <c:strRef>
              <c:f>'Текущий статус по тестировщикам'!$E$1</c:f>
            </c:strRef>
          </c:tx>
          <c:spPr>
            <a:solidFill>
              <a:srgbClr val="EFEFEF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EFEFEF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F3F3F3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EFEFEF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EFEFE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'Текущий статус по тестировщикам'!$A$2:$A$6</c:f>
            </c:strRef>
          </c:cat>
          <c:val>
            <c:numRef>
              <c:f>'Текущий статус по тестировщикам'!$E$2:$E$6</c:f>
              <c:numCache/>
            </c:numRef>
          </c:val>
        </c:ser>
        <c:overlap val="100"/>
        <c:axId val="1859078597"/>
        <c:axId val="742939237"/>
      </c:barChart>
      <c:catAx>
        <c:axId val="18590785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2939237"/>
      </c:catAx>
      <c:valAx>
        <c:axId val="7429392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90785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Статус по тестам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'Текущий статус по тестировщикам'!$A$10</c:f>
            </c:strRef>
          </c:tx>
          <c:dPt>
            <c:idx val="0"/>
            <c:spPr>
              <a:solidFill>
                <a:srgbClr val="38761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'Текущий статус по тестировщикам'!$B$9:$E$9</c:f>
            </c:strRef>
          </c:cat>
          <c:val>
            <c:numRef>
              <c:f>'Текущий статус по тестировщикам'!$B$10:$E$10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данные по прохождению кейсов на конец дня для каждого сотрудника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'Текущий статус по тестировщикам'!$I$2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'Текущий статус по тестировщикам'!$H$3:$H$7</c:f>
            </c:strRef>
          </c:cat>
          <c:val>
            <c:numRef>
              <c:f>'Текущий статус по тестировщикам'!$I$3:$I$7</c:f>
              <c:numCache/>
            </c:numRef>
          </c:val>
        </c:ser>
        <c:ser>
          <c:idx val="1"/>
          <c:order val="1"/>
          <c:tx>
            <c:strRef>
              <c:f>'Текущий статус по тестировщикам'!$J$2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'Текущий статус по тестировщикам'!$H$3:$H$7</c:f>
            </c:strRef>
          </c:cat>
          <c:val>
            <c:numRef>
              <c:f>'Текущий статус по тестировщикам'!$J$3:$J$7</c:f>
              <c:numCache/>
            </c:numRef>
          </c:val>
        </c:ser>
        <c:axId val="1387664697"/>
        <c:axId val="1921482660"/>
      </c:barChart>
      <c:catAx>
        <c:axId val="13876646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1482660"/>
      </c:catAx>
      <c:valAx>
        <c:axId val="19214826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76646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Статистика по багам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lineChart>
        <c:ser>
          <c:idx val="0"/>
          <c:order val="0"/>
          <c:tx>
            <c:strRef>
              <c:f>'Статистика по багам'!$D$1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 по багам'!$A$2:$A$6</c:f>
            </c:strRef>
          </c:cat>
          <c:val>
            <c:numRef>
              <c:f>'Статистика по багам'!$D$2:$D$6</c:f>
              <c:numCache/>
            </c:numRef>
          </c:val>
          <c:smooth val="0"/>
        </c:ser>
        <c:ser>
          <c:idx val="1"/>
          <c:order val="1"/>
          <c:tx>
            <c:strRef>
              <c:f>'Статистика по багам'!$E$1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Pt>
            <c:idx val="1"/>
            <c:marker>
              <c:symbol val="none"/>
            </c:marker>
          </c:dPt>
          <c:cat>
            <c:strRef>
              <c:f>'Статистика по багам'!$A$2:$A$6</c:f>
            </c:strRef>
          </c:cat>
          <c:val>
            <c:numRef>
              <c:f>'Статистика по багам'!$E$2:$E$6</c:f>
              <c:numCache/>
            </c:numRef>
          </c:val>
          <c:smooth val="0"/>
        </c:ser>
        <c:axId val="1107440907"/>
        <c:axId val="2076935010"/>
      </c:lineChart>
      <c:catAx>
        <c:axId val="11074409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Дата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6935010"/>
      </c:catAx>
      <c:valAx>
        <c:axId val="20769350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74409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Баги по критичности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'Статистика по багам'!$B$9</c:f>
            </c:strRef>
          </c:tx>
          <c:dPt>
            <c:idx val="0"/>
            <c:spPr>
              <a:solidFill>
                <a:srgbClr val="990000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C9DAF8"/>
              </a:solidFill>
            </c:spPr>
          </c:dPt>
          <c:dPt>
            <c:idx val="4"/>
            <c:spPr>
              <a:solidFill>
                <a:srgbClr val="CFE2F3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'Статистика по багам'!$A$10:$A$14</c:f>
            </c:strRef>
          </c:cat>
          <c:val>
            <c:numRef>
              <c:f>'Статистика по багам'!$B$10:$B$14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Баги по статусу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pieChart>
        <c:varyColors val="1"/>
        <c:ser>
          <c:idx val="0"/>
          <c:order val="0"/>
          <c:tx>
            <c:strRef>
              <c:f>'Статистика по багам'!$E$9</c:f>
            </c:strRef>
          </c:tx>
          <c:dPt>
            <c:idx val="0"/>
            <c:spPr>
              <a:solidFill>
                <a:srgbClr val="E06666"/>
              </a:solidFill>
            </c:spPr>
          </c:dPt>
          <c:dPt>
            <c:idx val="1"/>
            <c:spPr>
              <a:solidFill>
                <a:srgbClr val="FFE599"/>
              </a:solidFill>
            </c:spPr>
          </c:dPt>
          <c:dPt>
            <c:idx val="2"/>
            <c:spPr>
              <a:solidFill>
                <a:srgbClr val="6AA84F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'Статистика по багам'!$D$10:$D$12</c:f>
            </c:strRef>
          </c:cat>
          <c:val>
            <c:numRef>
              <c:f>'Статистика по багам'!$E$10:$E$12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1905000</xdr:colOff>
      <xdr:row>10</xdr:row>
      <xdr:rowOff>76200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723900</xdr:colOff>
      <xdr:row>29</xdr:row>
      <xdr:rowOff>133350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142875</xdr:colOff>
      <xdr:row>29</xdr:row>
      <xdr:rowOff>123825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723900</xdr:colOff>
      <xdr:row>12</xdr:row>
      <xdr:rowOff>38100</xdr:rowOff>
    </xdr:from>
    <xdr:ext cx="5715000" cy="3533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142875</xdr:colOff>
      <xdr:row>12</xdr:row>
      <xdr:rowOff>38100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657225</xdr:colOff>
      <xdr:row>12</xdr:row>
      <xdr:rowOff>38100</xdr:rowOff>
    </xdr:from>
    <xdr:ext cx="5715000" cy="35337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76200</xdr:colOff>
      <xdr:row>6</xdr:row>
      <xdr:rowOff>28575</xdr:rowOff>
    </xdr:from>
    <xdr:ext cx="5715000" cy="35337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742950</xdr:colOff>
      <xdr:row>23</xdr:row>
      <xdr:rowOff>57150</xdr:rowOff>
    </xdr:from>
    <xdr:ext cx="5715000" cy="353377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76200</xdr:colOff>
      <xdr:row>23</xdr:row>
      <xdr:rowOff>57150</xdr:rowOff>
    </xdr:from>
    <xdr:ext cx="5715000" cy="3533775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742950</xdr:colOff>
      <xdr:row>40</xdr:row>
      <xdr:rowOff>133350</xdr:rowOff>
    </xdr:from>
    <xdr:ext cx="5715000" cy="3533775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76200</xdr:colOff>
      <xdr:row>40</xdr:row>
      <xdr:rowOff>133350</xdr:rowOff>
    </xdr:from>
    <xdr:ext cx="5715000" cy="3533775"/>
    <xdr:graphicFrame>
      <xdr:nvGraphicFramePr>
        <xdr:cNvPr id="11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mail.ru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2" width="27.88"/>
    <col customWidth="1" min="3" max="3" width="29.5"/>
  </cols>
  <sheetData>
    <row r="1">
      <c r="A1" s="1" t="s">
        <v>0</v>
      </c>
      <c r="B1" s="2">
        <v>50.0</v>
      </c>
    </row>
    <row r="2">
      <c r="A2" s="1" t="s">
        <v>1</v>
      </c>
      <c r="B2" s="2">
        <v>3.0</v>
      </c>
    </row>
    <row r="3">
      <c r="A3" s="3"/>
    </row>
    <row r="4">
      <c r="A4" s="1" t="s">
        <v>2</v>
      </c>
      <c r="B4" s="1" t="s">
        <v>3</v>
      </c>
      <c r="C4" s="1" t="s">
        <v>4</v>
      </c>
    </row>
    <row r="5">
      <c r="A5" s="4">
        <v>44108.0</v>
      </c>
      <c r="B5" s="5">
        <v>50.0</v>
      </c>
      <c r="C5" s="6">
        <v>50.0</v>
      </c>
    </row>
    <row r="6">
      <c r="A6" s="4">
        <v>44109.0</v>
      </c>
      <c r="B6" s="7">
        <v>33.0</v>
      </c>
      <c r="C6" s="6">
        <v>39.0</v>
      </c>
    </row>
    <row r="7">
      <c r="A7" s="4">
        <v>44110.0</v>
      </c>
      <c r="B7" s="7">
        <v>16.0</v>
      </c>
      <c r="C7" s="6">
        <v>37.0</v>
      </c>
    </row>
    <row r="8">
      <c r="A8" s="4">
        <v>44111.0</v>
      </c>
      <c r="B8" s="7">
        <v>0.0</v>
      </c>
      <c r="C8" s="8"/>
    </row>
    <row r="9">
      <c r="A9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</cols>
  <sheetData>
    <row r="1">
      <c r="B1" s="9" t="s">
        <v>5</v>
      </c>
      <c r="C1" s="9" t="s">
        <v>6</v>
      </c>
      <c r="D1" s="9" t="s">
        <v>7</v>
      </c>
      <c r="E1" s="9" t="s">
        <v>8</v>
      </c>
    </row>
    <row r="2">
      <c r="A2" s="2" t="s">
        <v>9</v>
      </c>
      <c r="B2" s="10">
        <v>2.0</v>
      </c>
      <c r="C2" s="10">
        <v>4.0</v>
      </c>
      <c r="D2" s="2">
        <v>0.0</v>
      </c>
      <c r="E2" s="10">
        <v>1.0</v>
      </c>
      <c r="H2" s="11"/>
      <c r="I2" s="12">
        <v>45204.0</v>
      </c>
      <c r="J2" s="12">
        <v>45205.0</v>
      </c>
    </row>
    <row r="3">
      <c r="A3" s="2" t="s">
        <v>10</v>
      </c>
      <c r="B3" s="10">
        <v>2.0</v>
      </c>
      <c r="C3" s="2">
        <v>6.0</v>
      </c>
      <c r="D3" s="2">
        <v>0.0</v>
      </c>
      <c r="E3" s="2">
        <v>3.0</v>
      </c>
      <c r="H3" s="13" t="s">
        <v>9</v>
      </c>
      <c r="I3" s="14">
        <v>1.0</v>
      </c>
      <c r="J3" s="14">
        <v>1.0</v>
      </c>
    </row>
    <row r="4">
      <c r="A4" s="2" t="s">
        <v>11</v>
      </c>
      <c r="B4" s="10">
        <v>2.0</v>
      </c>
      <c r="C4" s="2">
        <v>5.0</v>
      </c>
      <c r="D4" s="2">
        <v>0.0</v>
      </c>
      <c r="E4" s="2">
        <v>4.0</v>
      </c>
      <c r="H4" s="13" t="s">
        <v>10</v>
      </c>
      <c r="I4" s="14">
        <v>2.0</v>
      </c>
      <c r="J4" s="14">
        <v>0.0</v>
      </c>
    </row>
    <row r="5">
      <c r="A5" s="2" t="s">
        <v>12</v>
      </c>
      <c r="B5" s="2">
        <v>2.0</v>
      </c>
      <c r="C5" s="2">
        <v>5.0</v>
      </c>
      <c r="D5" s="2">
        <v>0.0</v>
      </c>
      <c r="E5" s="10">
        <v>2.0</v>
      </c>
      <c r="H5" s="13" t="s">
        <v>11</v>
      </c>
      <c r="I5" s="14">
        <v>2.0</v>
      </c>
      <c r="J5" s="14">
        <v>0.0</v>
      </c>
    </row>
    <row r="6">
      <c r="A6" s="2" t="s">
        <v>13</v>
      </c>
      <c r="B6" s="2">
        <v>5.0</v>
      </c>
      <c r="C6" s="2">
        <v>5.0</v>
      </c>
      <c r="D6" s="2">
        <v>0.0</v>
      </c>
      <c r="E6" s="2">
        <v>2.0</v>
      </c>
      <c r="H6" s="13" t="s">
        <v>12</v>
      </c>
      <c r="I6" s="14">
        <v>2.0</v>
      </c>
      <c r="J6" s="14">
        <v>0.0</v>
      </c>
    </row>
    <row r="7">
      <c r="A7" s="15" t="s">
        <v>14</v>
      </c>
      <c r="B7" s="16">
        <f t="shared" ref="B7:E7" si="1">SUM(B2:B6)</f>
        <v>13</v>
      </c>
      <c r="C7" s="16">
        <f t="shared" si="1"/>
        <v>25</v>
      </c>
      <c r="D7" s="16">
        <f t="shared" si="1"/>
        <v>0</v>
      </c>
      <c r="E7" s="16">
        <f t="shared" si="1"/>
        <v>12</v>
      </c>
      <c r="H7" s="13" t="s">
        <v>13</v>
      </c>
      <c r="I7" s="14">
        <v>4.0</v>
      </c>
      <c r="J7" s="14">
        <v>1.0</v>
      </c>
    </row>
    <row r="8">
      <c r="B8" s="9"/>
      <c r="C8" s="9"/>
      <c r="D8" s="9"/>
      <c r="E8" s="9"/>
    </row>
    <row r="9">
      <c r="A9" s="9"/>
      <c r="B9" s="9" t="s">
        <v>5</v>
      </c>
      <c r="C9" s="9" t="s">
        <v>6</v>
      </c>
      <c r="D9" s="9" t="s">
        <v>7</v>
      </c>
      <c r="E9" s="9" t="s">
        <v>8</v>
      </c>
    </row>
    <row r="10">
      <c r="A10" s="9" t="s">
        <v>14</v>
      </c>
      <c r="B10" s="16">
        <f t="shared" ref="B10:E10" si="2">SUM(B7:B9)</f>
        <v>13</v>
      </c>
      <c r="C10" s="16">
        <f t="shared" si="2"/>
        <v>25</v>
      </c>
      <c r="D10" s="16">
        <f t="shared" si="2"/>
        <v>0</v>
      </c>
      <c r="E10" s="16">
        <f t="shared" si="2"/>
        <v>12</v>
      </c>
    </row>
    <row r="32">
      <c r="X32" s="17"/>
      <c r="Y32" s="18"/>
      <c r="Z32" s="18"/>
    </row>
    <row r="33">
      <c r="X33" s="17"/>
      <c r="Y33" s="18"/>
      <c r="Z33" s="18"/>
    </row>
    <row r="34">
      <c r="Y34" s="18"/>
      <c r="Z34" s="18"/>
    </row>
    <row r="35">
      <c r="X35" s="17"/>
      <c r="Y35" s="18"/>
      <c r="Z35" s="18"/>
    </row>
    <row r="36">
      <c r="X36" s="17"/>
      <c r="Y36" s="18"/>
      <c r="Z36" s="1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88"/>
    <col customWidth="1" min="3" max="3" width="14.13"/>
    <col customWidth="1" min="4" max="4" width="31.25"/>
    <col customWidth="1" min="5" max="5" width="22.5"/>
  </cols>
  <sheetData>
    <row r="1">
      <c r="A1" s="9" t="s">
        <v>2</v>
      </c>
      <c r="B1" s="9" t="s">
        <v>15</v>
      </c>
      <c r="C1" s="9" t="s">
        <v>16</v>
      </c>
      <c r="D1" s="1" t="s">
        <v>17</v>
      </c>
      <c r="E1" s="1" t="s">
        <v>18</v>
      </c>
    </row>
    <row r="2">
      <c r="A2" s="3">
        <v>44109.0</v>
      </c>
      <c r="B2" s="2">
        <v>15.0</v>
      </c>
      <c r="C2" s="2">
        <v>2.0</v>
      </c>
      <c r="D2" s="19">
        <f>B2-C2</f>
        <v>13</v>
      </c>
      <c r="E2" s="19">
        <f>C2</f>
        <v>2</v>
      </c>
    </row>
    <row r="3">
      <c r="A3" s="3">
        <v>44110.0</v>
      </c>
      <c r="B3" s="2">
        <v>10.0</v>
      </c>
      <c r="C3" s="2">
        <v>6.0</v>
      </c>
      <c r="D3" s="19">
        <f>B3-C3+D2</f>
        <v>17</v>
      </c>
      <c r="E3" s="19">
        <f>C3+E2</f>
        <v>8</v>
      </c>
    </row>
    <row r="4">
      <c r="A4" s="3"/>
    </row>
    <row r="5">
      <c r="A5" s="3"/>
    </row>
    <row r="6">
      <c r="A6" s="3"/>
    </row>
    <row r="9">
      <c r="A9" s="9" t="s">
        <v>19</v>
      </c>
      <c r="B9" s="9" t="s">
        <v>20</v>
      </c>
      <c r="D9" s="9" t="s">
        <v>21</v>
      </c>
      <c r="E9" s="9" t="s">
        <v>20</v>
      </c>
    </row>
    <row r="10">
      <c r="A10" s="1" t="s">
        <v>22</v>
      </c>
      <c r="B10" s="2">
        <v>3.0</v>
      </c>
      <c r="D10" s="1" t="s">
        <v>23</v>
      </c>
      <c r="E10" s="2">
        <v>7.0</v>
      </c>
    </row>
    <row r="11">
      <c r="A11" s="1" t="s">
        <v>24</v>
      </c>
      <c r="B11" s="10">
        <v>6.0</v>
      </c>
      <c r="D11" s="1" t="s">
        <v>25</v>
      </c>
      <c r="E11" s="2">
        <v>10.0</v>
      </c>
    </row>
    <row r="12">
      <c r="A12" s="1" t="s">
        <v>26</v>
      </c>
      <c r="B12" s="2">
        <v>13.0</v>
      </c>
      <c r="D12" s="1" t="s">
        <v>27</v>
      </c>
      <c r="E12" s="2">
        <v>8.0</v>
      </c>
    </row>
    <row r="13">
      <c r="A13" s="1" t="s">
        <v>28</v>
      </c>
      <c r="B13" s="2">
        <v>3.0</v>
      </c>
    </row>
    <row r="14">
      <c r="A14" s="1" t="s">
        <v>29</v>
      </c>
      <c r="B14" s="2">
        <v>0.0</v>
      </c>
    </row>
    <row r="15">
      <c r="E15" s="20"/>
    </row>
    <row r="17">
      <c r="B17" s="3"/>
      <c r="C17" s="3"/>
    </row>
    <row r="18">
      <c r="A18" s="9"/>
    </row>
    <row r="19">
      <c r="A19" s="9"/>
      <c r="B19" s="9"/>
      <c r="C19" s="9"/>
    </row>
    <row r="20">
      <c r="A20" s="3"/>
    </row>
    <row r="21">
      <c r="A21" s="3"/>
    </row>
    <row r="22">
      <c r="A22" s="3"/>
    </row>
    <row r="23">
      <c r="A23" s="3"/>
    </row>
    <row r="24">
      <c r="A24" s="3"/>
    </row>
    <row r="25">
      <c r="A25" s="3"/>
    </row>
    <row r="26">
      <c r="A26" s="3"/>
    </row>
    <row r="27">
      <c r="U27" s="21"/>
      <c r="V27" s="22"/>
      <c r="W27" s="22"/>
    </row>
    <row r="28">
      <c r="U28" s="17"/>
      <c r="V28" s="18"/>
      <c r="W28" s="18"/>
    </row>
    <row r="29">
      <c r="U29" s="17"/>
      <c r="V29" s="18"/>
      <c r="W29" s="18"/>
    </row>
    <row r="30">
      <c r="U30" s="17"/>
      <c r="V30" s="18"/>
      <c r="W30" s="18"/>
    </row>
    <row r="31">
      <c r="U31" s="17"/>
      <c r="V31" s="18"/>
      <c r="W31" s="18"/>
    </row>
    <row r="32">
      <c r="U32" s="17"/>
      <c r="V32" s="18"/>
      <c r="W32" s="18"/>
    </row>
    <row r="36">
      <c r="U36" s="9" t="s">
        <v>2</v>
      </c>
      <c r="V36" s="9" t="s">
        <v>15</v>
      </c>
      <c r="W36" s="9" t="s">
        <v>16</v>
      </c>
    </row>
    <row r="37">
      <c r="U37" s="3">
        <v>44109.0</v>
      </c>
      <c r="V37" s="1">
        <v>15.0</v>
      </c>
      <c r="W37" s="1">
        <v>2.0</v>
      </c>
    </row>
    <row r="38">
      <c r="U38" s="3">
        <v>44110.0</v>
      </c>
      <c r="V38" s="1">
        <v>10.0</v>
      </c>
      <c r="W38" s="1">
        <v>6.0</v>
      </c>
    </row>
    <row r="40">
      <c r="U40" s="11"/>
      <c r="V40" s="12">
        <v>45204.0</v>
      </c>
      <c r="W40" s="12">
        <v>45205.0</v>
      </c>
    </row>
    <row r="41">
      <c r="U41" s="2" t="s">
        <v>9</v>
      </c>
      <c r="V41" s="23">
        <v>4.0</v>
      </c>
      <c r="W41" s="23">
        <v>2.0</v>
      </c>
    </row>
    <row r="42">
      <c r="U42" s="2" t="s">
        <v>10</v>
      </c>
      <c r="V42" s="23">
        <v>5.0</v>
      </c>
      <c r="W42" s="23">
        <v>3.0</v>
      </c>
    </row>
    <row r="43">
      <c r="U43" s="2" t="s">
        <v>11</v>
      </c>
      <c r="V43" s="14">
        <v>1.0</v>
      </c>
      <c r="W43" s="14">
        <v>1.0</v>
      </c>
    </row>
    <row r="44">
      <c r="U44" s="2" t="s">
        <v>12</v>
      </c>
      <c r="V44" s="14">
        <v>2.0</v>
      </c>
      <c r="W44" s="14">
        <v>0.0</v>
      </c>
    </row>
    <row r="45">
      <c r="U45" s="2" t="s">
        <v>13</v>
      </c>
      <c r="V45" s="14">
        <v>4.0</v>
      </c>
      <c r="W45" s="14">
        <v>1.0</v>
      </c>
    </row>
    <row r="47">
      <c r="U47" s="1"/>
    </row>
    <row r="48">
      <c r="U48" s="1" t="s">
        <v>30</v>
      </c>
      <c r="V48" s="1" t="s">
        <v>31</v>
      </c>
    </row>
    <row r="49">
      <c r="U49" s="1" t="s">
        <v>32</v>
      </c>
      <c r="V49" s="1">
        <v>1.0</v>
      </c>
    </row>
    <row r="50">
      <c r="U50" s="1" t="s">
        <v>24</v>
      </c>
      <c r="V50" s="1">
        <v>5.0</v>
      </c>
    </row>
    <row r="51">
      <c r="U51" s="1" t="s">
        <v>33</v>
      </c>
      <c r="V51" s="1">
        <v>8.0</v>
      </c>
    </row>
    <row r="52">
      <c r="U52" s="1" t="s">
        <v>28</v>
      </c>
      <c r="V52" s="1">
        <v>3.0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 t="s">
        <v>34</v>
      </c>
      <c r="B1" s="21" t="s">
        <v>19</v>
      </c>
      <c r="C1" s="21" t="s">
        <v>21</v>
      </c>
      <c r="D1" s="21" t="s">
        <v>35</v>
      </c>
      <c r="E1" s="21" t="s">
        <v>36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idden="1">
      <c r="A2" s="17" t="s">
        <v>37</v>
      </c>
      <c r="B2" s="17" t="s">
        <v>24</v>
      </c>
      <c r="C2" s="17" t="s">
        <v>38</v>
      </c>
      <c r="D2" s="4">
        <v>44109.0</v>
      </c>
      <c r="E2" s="17"/>
      <c r="F2" s="17" t="s">
        <v>39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idden="1">
      <c r="A3" s="17" t="s">
        <v>40</v>
      </c>
      <c r="B3" s="17" t="s">
        <v>22</v>
      </c>
      <c r="C3" s="17" t="s">
        <v>38</v>
      </c>
      <c r="D3" s="4">
        <v>44109.0</v>
      </c>
      <c r="E3" s="17"/>
      <c r="F3" s="17" t="s">
        <v>39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17" t="s">
        <v>41</v>
      </c>
      <c r="B4" s="17" t="s">
        <v>33</v>
      </c>
      <c r="C4" s="17" t="s">
        <v>25</v>
      </c>
      <c r="D4" s="4">
        <v>44109.0</v>
      </c>
      <c r="E4" s="17"/>
      <c r="F4" s="17" t="s">
        <v>42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idden="1">
      <c r="A5" s="17" t="s">
        <v>43</v>
      </c>
      <c r="B5" s="17" t="s">
        <v>24</v>
      </c>
      <c r="C5" s="17" t="s">
        <v>25</v>
      </c>
      <c r="D5" s="4">
        <v>44110.0</v>
      </c>
      <c r="E5" s="17"/>
      <c r="F5" s="17" t="s">
        <v>42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7" t="s">
        <v>44</v>
      </c>
      <c r="B6" s="17" t="s">
        <v>33</v>
      </c>
      <c r="C6" s="17" t="s">
        <v>25</v>
      </c>
      <c r="D6" s="4">
        <v>44110.0</v>
      </c>
      <c r="E6" s="17"/>
      <c r="F6" s="17" t="s">
        <v>39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idden="1">
      <c r="A7" s="17" t="s">
        <v>45</v>
      </c>
      <c r="B7" s="17" t="s">
        <v>22</v>
      </c>
      <c r="C7" s="17" t="s">
        <v>27</v>
      </c>
      <c r="D7" s="4">
        <v>44109.0</v>
      </c>
      <c r="E7" s="4">
        <v>44109.0</v>
      </c>
      <c r="F7" s="17" t="s">
        <v>39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17" t="s">
        <v>46</v>
      </c>
      <c r="B8" s="17" t="s">
        <v>33</v>
      </c>
      <c r="C8" s="17" t="s">
        <v>38</v>
      </c>
      <c r="D8" s="4">
        <v>44110.0</v>
      </c>
      <c r="E8" s="17"/>
      <c r="F8" s="17" t="s">
        <v>39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idden="1">
      <c r="A9" s="17" t="s">
        <v>47</v>
      </c>
      <c r="B9" s="17" t="s">
        <v>24</v>
      </c>
      <c r="C9" s="17" t="s">
        <v>25</v>
      </c>
      <c r="D9" s="4">
        <v>44110.0</v>
      </c>
      <c r="E9" s="17"/>
      <c r="F9" s="17" t="s">
        <v>42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17" t="s">
        <v>48</v>
      </c>
      <c r="B10" s="17" t="s">
        <v>33</v>
      </c>
      <c r="C10" s="17" t="s">
        <v>25</v>
      </c>
      <c r="D10" s="4">
        <v>44109.0</v>
      </c>
      <c r="E10" s="17"/>
      <c r="F10" s="17" t="s">
        <v>42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idden="1">
      <c r="A11" s="17" t="s">
        <v>49</v>
      </c>
      <c r="B11" s="17" t="s">
        <v>28</v>
      </c>
      <c r="C11" s="17" t="s">
        <v>38</v>
      </c>
      <c r="D11" s="4">
        <v>44110.0</v>
      </c>
      <c r="E11" s="17"/>
      <c r="F11" s="17" t="s">
        <v>50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7" t="s">
        <v>51</v>
      </c>
      <c r="B12" s="17" t="s">
        <v>33</v>
      </c>
      <c r="C12" s="17" t="s">
        <v>25</v>
      </c>
      <c r="D12" s="4">
        <v>44109.0</v>
      </c>
      <c r="E12" s="17"/>
      <c r="F12" s="17" t="s">
        <v>50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idden="1">
      <c r="A13" s="17" t="s">
        <v>52</v>
      </c>
      <c r="B13" s="17" t="s">
        <v>24</v>
      </c>
      <c r="C13" s="17" t="s">
        <v>38</v>
      </c>
      <c r="D13" s="4">
        <v>44109.0</v>
      </c>
      <c r="E13" s="17"/>
      <c r="F13" s="17" t="s">
        <v>50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idden="1">
      <c r="A14" s="17" t="s">
        <v>53</v>
      </c>
      <c r="B14" s="17" t="s">
        <v>33</v>
      </c>
      <c r="C14" s="17" t="s">
        <v>27</v>
      </c>
      <c r="D14" s="4">
        <v>44109.0</v>
      </c>
      <c r="E14" s="4">
        <v>44110.0</v>
      </c>
      <c r="F14" s="17" t="s">
        <v>50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idden="1">
      <c r="A15" s="17" t="s">
        <v>54</v>
      </c>
      <c r="B15" s="17" t="s">
        <v>33</v>
      </c>
      <c r="C15" s="17" t="s">
        <v>27</v>
      </c>
      <c r="D15" s="4">
        <v>44109.0</v>
      </c>
      <c r="E15" s="4">
        <v>44110.0</v>
      </c>
      <c r="F15" s="17" t="s">
        <v>55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idden="1">
      <c r="A16" s="17" t="s">
        <v>56</v>
      </c>
      <c r="B16" s="17" t="s">
        <v>22</v>
      </c>
      <c r="C16" s="17" t="s">
        <v>27</v>
      </c>
      <c r="D16" s="4">
        <v>44109.0</v>
      </c>
      <c r="E16" s="4">
        <v>44110.0</v>
      </c>
      <c r="F16" s="17" t="s">
        <v>55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7" t="s">
        <v>57</v>
      </c>
      <c r="B17" s="17" t="s">
        <v>33</v>
      </c>
      <c r="C17" s="17" t="s">
        <v>38</v>
      </c>
      <c r="D17" s="4">
        <v>44110.0</v>
      </c>
      <c r="E17" s="17"/>
      <c r="F17" s="17" t="s">
        <v>55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idden="1">
      <c r="A18" s="17" t="s">
        <v>58</v>
      </c>
      <c r="B18" s="17" t="s">
        <v>33</v>
      </c>
      <c r="C18" s="17" t="s">
        <v>27</v>
      </c>
      <c r="D18" s="4">
        <v>44110.0</v>
      </c>
      <c r="E18" s="4">
        <v>44110.0</v>
      </c>
      <c r="F18" s="17" t="s">
        <v>55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idden="1">
      <c r="A19" s="17" t="s">
        <v>59</v>
      </c>
      <c r="B19" s="17" t="s">
        <v>28</v>
      </c>
      <c r="C19" s="17" t="s">
        <v>25</v>
      </c>
      <c r="D19" s="4">
        <v>44109.0</v>
      </c>
      <c r="E19" s="17"/>
      <c r="F19" s="17" t="s">
        <v>55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idden="1">
      <c r="A20" s="17" t="s">
        <v>60</v>
      </c>
      <c r="B20" s="17" t="s">
        <v>24</v>
      </c>
      <c r="C20" s="17" t="s">
        <v>38</v>
      </c>
      <c r="D20" s="4">
        <v>44110.0</v>
      </c>
      <c r="E20" s="17"/>
      <c r="F20" s="17" t="s">
        <v>55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idden="1">
      <c r="A21" s="17" t="s">
        <v>61</v>
      </c>
      <c r="B21" s="17" t="s">
        <v>33</v>
      </c>
      <c r="C21" s="17" t="s">
        <v>27</v>
      </c>
      <c r="D21" s="4">
        <v>44109.0</v>
      </c>
      <c r="E21" s="4">
        <v>44109.0</v>
      </c>
      <c r="F21" s="17" t="s">
        <v>42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17" t="s">
        <v>62</v>
      </c>
      <c r="B22" s="17" t="s">
        <v>33</v>
      </c>
      <c r="C22" s="17" t="s">
        <v>25</v>
      </c>
      <c r="D22" s="4">
        <v>44110.0</v>
      </c>
      <c r="E22" s="17"/>
      <c r="F22" s="17" t="s">
        <v>63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idden="1">
      <c r="A23" s="17" t="s">
        <v>64</v>
      </c>
      <c r="B23" s="17" t="s">
        <v>28</v>
      </c>
      <c r="C23" s="17" t="s">
        <v>25</v>
      </c>
      <c r="D23" s="4">
        <v>44110.0</v>
      </c>
      <c r="E23" s="17"/>
      <c r="F23" s="17" t="s">
        <v>63</v>
      </c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24" t="s">
        <v>65</v>
      </c>
      <c r="B24" s="17" t="s">
        <v>33</v>
      </c>
      <c r="C24" s="17" t="s">
        <v>25</v>
      </c>
      <c r="D24" s="4">
        <v>44109.0</v>
      </c>
      <c r="E24" s="17"/>
      <c r="F24" s="17" t="s">
        <v>63</v>
      </c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idden="1">
      <c r="A25" s="17" t="s">
        <v>66</v>
      </c>
      <c r="B25" s="17" t="s">
        <v>33</v>
      </c>
      <c r="C25" s="17" t="s">
        <v>27</v>
      </c>
      <c r="D25" s="4">
        <v>44109.0</v>
      </c>
      <c r="E25" s="4">
        <v>44110.0</v>
      </c>
      <c r="F25" s="17" t="s">
        <v>63</v>
      </c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idden="1">
      <c r="A26" s="17" t="s">
        <v>67</v>
      </c>
      <c r="B26" s="17" t="s">
        <v>24</v>
      </c>
      <c r="C26" s="17" t="s">
        <v>27</v>
      </c>
      <c r="D26" s="4">
        <v>44109.0</v>
      </c>
      <c r="E26" s="4">
        <v>44110.0</v>
      </c>
      <c r="F26" s="17" t="s">
        <v>63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autoFilter ref="$A$1:$F$26">
    <filterColumn colId="1">
      <filters>
        <filter val="medium"/>
      </filters>
    </filterColumn>
    <filterColumn colId="2">
      <filters>
        <filter val="in progress"/>
        <filter val="opened"/>
      </filters>
    </filterColumn>
  </autoFilter>
  <hyperlinks>
    <hyperlink r:id="rId1" ref="A2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32.25"/>
  </cols>
  <sheetData>
    <row r="1">
      <c r="A1" s="25"/>
      <c r="B1" s="25"/>
      <c r="C1" s="25"/>
      <c r="D1" s="25"/>
      <c r="E1" s="25"/>
      <c r="F1" s="25"/>
      <c r="G1" s="25"/>
      <c r="H1" s="25"/>
      <c r="I1" s="25"/>
      <c r="J1" s="25"/>
    </row>
    <row r="2">
      <c r="A2" s="26"/>
      <c r="B2" s="27"/>
      <c r="C2" s="27"/>
      <c r="D2" s="27"/>
      <c r="E2" s="27"/>
      <c r="F2" s="27"/>
      <c r="G2" s="27"/>
      <c r="H2" s="17"/>
      <c r="I2" s="17"/>
      <c r="J2" s="17"/>
    </row>
    <row r="3">
      <c r="A3" s="28" t="s">
        <v>68</v>
      </c>
    </row>
    <row r="4">
      <c r="A4" s="29"/>
      <c r="B4" s="29"/>
      <c r="C4" s="29"/>
      <c r="D4" s="29"/>
      <c r="E4" s="29"/>
      <c r="F4" s="29"/>
      <c r="G4" s="29"/>
      <c r="H4" s="29"/>
      <c r="I4" s="29"/>
      <c r="J4" s="29"/>
    </row>
    <row r="5">
      <c r="A5" s="29"/>
      <c r="B5" s="29"/>
      <c r="C5" s="29"/>
      <c r="D5" s="29"/>
      <c r="E5" s="29"/>
      <c r="F5" s="29"/>
      <c r="G5" s="29"/>
      <c r="H5" s="29"/>
      <c r="I5" s="29"/>
      <c r="J5" s="29"/>
    </row>
    <row r="6">
      <c r="A6" s="29"/>
      <c r="B6" s="29"/>
      <c r="C6" s="29"/>
      <c r="D6" s="29"/>
      <c r="E6" s="29"/>
      <c r="F6" s="29"/>
      <c r="G6" s="29"/>
      <c r="H6" s="29"/>
      <c r="I6" s="29"/>
      <c r="J6" s="29"/>
    </row>
    <row r="7">
      <c r="A7" s="29"/>
      <c r="B7" s="29"/>
      <c r="C7" s="29"/>
      <c r="D7" s="29"/>
      <c r="E7" s="29"/>
      <c r="F7" s="29"/>
      <c r="G7" s="29"/>
      <c r="H7" s="29"/>
      <c r="I7" s="29"/>
      <c r="J7" s="29"/>
    </row>
    <row r="8">
      <c r="A8" s="29"/>
      <c r="B8" s="29"/>
      <c r="C8" s="29"/>
      <c r="D8" s="29"/>
      <c r="E8" s="29"/>
      <c r="F8" s="29"/>
      <c r="G8" s="29"/>
      <c r="H8" s="29"/>
      <c r="I8" s="29"/>
      <c r="J8" s="29"/>
    </row>
    <row r="9">
      <c r="A9" s="29"/>
      <c r="B9" s="29"/>
      <c r="C9" s="29"/>
      <c r="D9" s="29"/>
      <c r="E9" s="29"/>
      <c r="F9" s="29"/>
      <c r="G9" s="29"/>
      <c r="H9" s="29"/>
      <c r="I9" s="29"/>
      <c r="J9" s="29"/>
    </row>
    <row r="10">
      <c r="A10" s="29"/>
      <c r="B10" s="29"/>
      <c r="C10" s="29"/>
      <c r="D10" s="29"/>
      <c r="E10" s="29"/>
      <c r="F10" s="29"/>
      <c r="G10" s="29"/>
      <c r="H10" s="29"/>
      <c r="I10" s="29"/>
      <c r="J10" s="29"/>
    </row>
    <row r="13">
      <c r="A13" s="30"/>
      <c r="B13" s="17"/>
      <c r="C13" s="17"/>
      <c r="D13" s="17"/>
      <c r="E13" s="17"/>
      <c r="F13" s="17"/>
      <c r="G13" s="17"/>
      <c r="H13" s="17"/>
      <c r="I13" s="17"/>
      <c r="J13" s="17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</row>
    <row r="15">
      <c r="A15" s="31"/>
      <c r="B15" s="17"/>
      <c r="C15" s="17"/>
      <c r="D15" s="17"/>
      <c r="E15" s="17"/>
      <c r="F15" s="17"/>
      <c r="G15" s="17"/>
      <c r="H15" s="17"/>
      <c r="I15" s="17"/>
      <c r="J15" s="17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</row>
    <row r="17">
      <c r="A17" s="31"/>
      <c r="B17" s="17"/>
      <c r="C17" s="17"/>
      <c r="D17" s="17"/>
      <c r="E17" s="17"/>
      <c r="F17" s="17"/>
      <c r="G17" s="17"/>
      <c r="H17" s="17"/>
      <c r="I17" s="17"/>
      <c r="J17" s="17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</row>
    <row r="19">
      <c r="A19" s="31"/>
      <c r="B19" s="17"/>
      <c r="C19" s="17"/>
      <c r="D19" s="17"/>
      <c r="E19" s="17"/>
      <c r="F19" s="17"/>
      <c r="G19" s="17"/>
      <c r="H19" s="17"/>
      <c r="I19" s="17"/>
      <c r="J19" s="17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</row>
    <row r="21">
      <c r="A21" s="31"/>
      <c r="B21" s="17"/>
      <c r="C21" s="17"/>
      <c r="D21" s="17"/>
      <c r="E21" s="17"/>
      <c r="F21" s="17"/>
      <c r="G21" s="17"/>
      <c r="H21" s="17"/>
      <c r="I21" s="17"/>
      <c r="J21" s="17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</row>
    <row r="23">
      <c r="A23" s="31"/>
      <c r="B23" s="17"/>
      <c r="C23" s="17"/>
      <c r="D23" s="17"/>
      <c r="E23" s="17"/>
      <c r="F23" s="17"/>
      <c r="G23" s="17"/>
      <c r="H23" s="17"/>
      <c r="I23" s="17"/>
      <c r="J23" s="17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</row>
    <row r="25">
      <c r="A25" s="31"/>
      <c r="B25" s="17"/>
      <c r="C25" s="17"/>
      <c r="D25" s="17"/>
      <c r="E25" s="17"/>
      <c r="F25" s="17"/>
      <c r="G25" s="17"/>
      <c r="H25" s="17"/>
      <c r="I25" s="17"/>
      <c r="J25" s="17"/>
    </row>
    <row r="28">
      <c r="A28" s="32"/>
    </row>
  </sheetData>
  <mergeCells count="1">
    <mergeCell ref="A3:J3"/>
  </mergeCells>
  <drawing r:id="rId1"/>
</worksheet>
</file>