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nersys-my.sharepoint.com/personal/brendan_hayes-oberst_enersys_com/Documents/Desktop/"/>
    </mc:Choice>
  </mc:AlternateContent>
  <xr:revisionPtr revIDLastSave="2" documentId="8_{BEBE8186-7FC9-4549-A340-93AEF2E1588C}" xr6:coauthVersionLast="47" xr6:coauthVersionMax="47" xr10:uidLastSave="{4D17F2ED-4CD8-4110-84ED-CC20FBFC7230}"/>
  <bookViews>
    <workbookView xWindow="-28920" yWindow="-120" windowWidth="29040" windowHeight="15840" xr2:uid="{58964D9B-0F38-4AF1-BA8A-5307D891E6BB}"/>
  </bookViews>
  <sheets>
    <sheet name="Sheet1" sheetId="1" r:id="rId1"/>
  </sheets>
  <definedNames>
    <definedName name="KnownX">Sheet1!$D$6:$D$196</definedName>
    <definedName name="KnownY">Sheet1!$B$6:$B$196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8" i="1" l="1"/>
  <c r="O38" i="1" s="1"/>
  <c r="P38" i="1" s="1"/>
  <c r="Q38" i="1" s="1"/>
  <c r="N39" i="1"/>
  <c r="O39" i="1" s="1"/>
  <c r="P39" i="1" s="1"/>
  <c r="Q39" i="1" s="1"/>
  <c r="N40" i="1"/>
  <c r="O40" i="1" s="1"/>
  <c r="P40" i="1" s="1"/>
  <c r="Q40" i="1" s="1"/>
  <c r="N41" i="1"/>
  <c r="O41" i="1" s="1"/>
  <c r="P41" i="1" s="1"/>
  <c r="Q41" i="1" s="1"/>
  <c r="N42" i="1"/>
  <c r="O42" i="1" s="1"/>
  <c r="P42" i="1" s="1"/>
  <c r="Q42" i="1" s="1"/>
  <c r="N43" i="1"/>
  <c r="O43" i="1" s="1"/>
  <c r="P43" i="1" s="1"/>
  <c r="Q43" i="1" s="1"/>
  <c r="N44" i="1"/>
  <c r="O44" i="1" s="1"/>
  <c r="P44" i="1" s="1"/>
  <c r="Q44" i="1" s="1"/>
  <c r="N45" i="1"/>
  <c r="O45" i="1" s="1"/>
  <c r="P45" i="1" s="1"/>
  <c r="Q45" i="1" s="1"/>
  <c r="N46" i="1"/>
  <c r="O46" i="1" s="1"/>
  <c r="P46" i="1" s="1"/>
  <c r="Q46" i="1" s="1"/>
  <c r="N47" i="1"/>
  <c r="O47" i="1" s="1"/>
  <c r="P47" i="1" s="1"/>
  <c r="Q47" i="1" s="1"/>
  <c r="N48" i="1"/>
  <c r="O48" i="1" s="1"/>
  <c r="P48" i="1" s="1"/>
  <c r="Q48" i="1" s="1"/>
  <c r="N49" i="1"/>
  <c r="O49" i="1" s="1"/>
  <c r="P49" i="1" s="1"/>
  <c r="Q49" i="1" s="1"/>
  <c r="N50" i="1"/>
  <c r="O50" i="1" s="1"/>
  <c r="P50" i="1" s="1"/>
  <c r="Q50" i="1" s="1"/>
  <c r="N51" i="1"/>
  <c r="O51" i="1" s="1"/>
  <c r="P51" i="1" s="1"/>
  <c r="Q51" i="1" s="1"/>
  <c r="N52" i="1"/>
  <c r="O52" i="1" s="1"/>
  <c r="P52" i="1" s="1"/>
  <c r="Q52" i="1" s="1"/>
  <c r="N53" i="1"/>
  <c r="O53" i="1" s="1"/>
  <c r="P53" i="1" s="1"/>
  <c r="Q53" i="1" s="1"/>
  <c r="N54" i="1"/>
  <c r="O54" i="1" s="1"/>
  <c r="P54" i="1" s="1"/>
  <c r="Q54" i="1" s="1"/>
  <c r="N55" i="1"/>
  <c r="O55" i="1" s="1"/>
  <c r="P55" i="1" s="1"/>
  <c r="Q55" i="1" s="1"/>
  <c r="N56" i="1"/>
  <c r="O56" i="1" s="1"/>
  <c r="P56" i="1" s="1"/>
  <c r="Q56" i="1" s="1"/>
  <c r="N57" i="1"/>
  <c r="O57" i="1" s="1"/>
  <c r="P57" i="1" s="1"/>
  <c r="Q57" i="1" s="1"/>
  <c r="N58" i="1"/>
  <c r="O58" i="1" s="1"/>
  <c r="P58" i="1" s="1"/>
  <c r="Q58" i="1" s="1"/>
  <c r="N59" i="1"/>
  <c r="O59" i="1" s="1"/>
  <c r="P59" i="1" s="1"/>
  <c r="Q59" i="1" s="1"/>
  <c r="N60" i="1"/>
  <c r="O60" i="1" s="1"/>
  <c r="P60" i="1" s="1"/>
  <c r="Q60" i="1" s="1"/>
  <c r="N61" i="1"/>
  <c r="O61" i="1" s="1"/>
  <c r="P61" i="1" s="1"/>
  <c r="Q61" i="1" s="1"/>
  <c r="N62" i="1"/>
  <c r="O62" i="1" s="1"/>
  <c r="P62" i="1" s="1"/>
  <c r="Q62" i="1" s="1"/>
  <c r="N63" i="1"/>
  <c r="O63" i="1" s="1"/>
  <c r="P63" i="1" s="1"/>
  <c r="Q63" i="1" s="1"/>
  <c r="N64" i="1"/>
  <c r="O64" i="1" s="1"/>
  <c r="P64" i="1" s="1"/>
  <c r="Q64" i="1" s="1"/>
  <c r="N65" i="1"/>
  <c r="O65" i="1" s="1"/>
  <c r="P65" i="1" s="1"/>
  <c r="Q65" i="1" s="1"/>
  <c r="N66" i="1"/>
  <c r="O66" i="1" s="1"/>
  <c r="P66" i="1" s="1"/>
  <c r="Q66" i="1" s="1"/>
  <c r="N67" i="1"/>
  <c r="O67" i="1" s="1"/>
  <c r="P67" i="1" s="1"/>
  <c r="Q67" i="1" s="1"/>
  <c r="N68" i="1"/>
  <c r="O68" i="1" s="1"/>
  <c r="P68" i="1" s="1"/>
  <c r="Q68" i="1" s="1"/>
  <c r="N69" i="1"/>
  <c r="O69" i="1" s="1"/>
  <c r="P69" i="1" s="1"/>
  <c r="Q69" i="1" s="1"/>
  <c r="N70" i="1"/>
  <c r="O70" i="1" s="1"/>
  <c r="P70" i="1" s="1"/>
  <c r="Q70" i="1" s="1"/>
  <c r="N71" i="1"/>
  <c r="O71" i="1" s="1"/>
  <c r="P71" i="1" s="1"/>
  <c r="Q71" i="1" s="1"/>
  <c r="N72" i="1"/>
  <c r="O72" i="1" s="1"/>
  <c r="P72" i="1" s="1"/>
  <c r="Q72" i="1" s="1"/>
  <c r="N73" i="1"/>
  <c r="O73" i="1" s="1"/>
  <c r="P73" i="1" s="1"/>
  <c r="Q73" i="1" s="1"/>
  <c r="N74" i="1"/>
  <c r="O74" i="1" s="1"/>
  <c r="P74" i="1" s="1"/>
  <c r="Q74" i="1" s="1"/>
  <c r="N75" i="1"/>
  <c r="O75" i="1" s="1"/>
  <c r="P75" i="1" s="1"/>
  <c r="Q75" i="1" s="1"/>
  <c r="N76" i="1"/>
  <c r="O76" i="1" s="1"/>
  <c r="P76" i="1" s="1"/>
  <c r="Q76" i="1" s="1"/>
  <c r="N77" i="1"/>
  <c r="O77" i="1" s="1"/>
  <c r="P77" i="1" s="1"/>
  <c r="Q77" i="1" s="1"/>
  <c r="N78" i="1"/>
  <c r="O78" i="1" s="1"/>
  <c r="P78" i="1" s="1"/>
  <c r="Q78" i="1" s="1"/>
  <c r="N79" i="1"/>
  <c r="O79" i="1" s="1"/>
  <c r="P79" i="1" s="1"/>
  <c r="Q79" i="1" s="1"/>
  <c r="N80" i="1"/>
  <c r="O80" i="1" s="1"/>
  <c r="P80" i="1" s="1"/>
  <c r="Q80" i="1" s="1"/>
  <c r="N81" i="1"/>
  <c r="O81" i="1" s="1"/>
  <c r="P81" i="1" s="1"/>
  <c r="Q81" i="1" s="1"/>
  <c r="N82" i="1"/>
  <c r="O82" i="1" s="1"/>
  <c r="P82" i="1" s="1"/>
  <c r="Q82" i="1" s="1"/>
  <c r="N83" i="1"/>
  <c r="O83" i="1" s="1"/>
  <c r="P83" i="1" s="1"/>
  <c r="Q83" i="1" s="1"/>
  <c r="N84" i="1"/>
  <c r="O84" i="1" s="1"/>
  <c r="P84" i="1" s="1"/>
  <c r="Q84" i="1" s="1"/>
  <c r="N85" i="1"/>
  <c r="O85" i="1" s="1"/>
  <c r="P85" i="1" s="1"/>
  <c r="Q85" i="1" s="1"/>
  <c r="N86" i="1"/>
  <c r="O86" i="1" s="1"/>
  <c r="P86" i="1" s="1"/>
  <c r="Q86" i="1" s="1"/>
  <c r="N87" i="1"/>
  <c r="O87" i="1" s="1"/>
  <c r="P87" i="1" s="1"/>
  <c r="Q87" i="1" s="1"/>
  <c r="N88" i="1"/>
  <c r="O88" i="1" s="1"/>
  <c r="P88" i="1" s="1"/>
  <c r="Q88" i="1" s="1"/>
  <c r="N89" i="1"/>
  <c r="O89" i="1" s="1"/>
  <c r="P89" i="1" s="1"/>
  <c r="Q89" i="1" s="1"/>
  <c r="N90" i="1"/>
  <c r="O90" i="1" s="1"/>
  <c r="P90" i="1" s="1"/>
  <c r="Q90" i="1" s="1"/>
  <c r="N91" i="1"/>
  <c r="O91" i="1" s="1"/>
  <c r="P91" i="1" s="1"/>
  <c r="Q91" i="1" s="1"/>
  <c r="N92" i="1"/>
  <c r="O92" i="1" s="1"/>
  <c r="P92" i="1" s="1"/>
  <c r="Q92" i="1" s="1"/>
  <c r="N93" i="1"/>
  <c r="O93" i="1" s="1"/>
  <c r="P93" i="1" s="1"/>
  <c r="Q93" i="1" s="1"/>
  <c r="N94" i="1"/>
  <c r="O94" i="1" s="1"/>
  <c r="P94" i="1" s="1"/>
  <c r="Q94" i="1" s="1"/>
  <c r="N95" i="1"/>
  <c r="O95" i="1" s="1"/>
  <c r="P95" i="1" s="1"/>
  <c r="Q95" i="1" s="1"/>
  <c r="N96" i="1"/>
  <c r="O96" i="1" s="1"/>
  <c r="P96" i="1" s="1"/>
  <c r="Q96" i="1" s="1"/>
  <c r="N97" i="1"/>
  <c r="O97" i="1" s="1"/>
  <c r="P97" i="1" s="1"/>
  <c r="Q97" i="1" s="1"/>
  <c r="N98" i="1"/>
  <c r="O98" i="1" s="1"/>
  <c r="P98" i="1" s="1"/>
  <c r="Q98" i="1" s="1"/>
  <c r="N99" i="1"/>
  <c r="O99" i="1" s="1"/>
  <c r="P99" i="1" s="1"/>
  <c r="Q99" i="1" s="1"/>
  <c r="N100" i="1"/>
  <c r="O100" i="1" s="1"/>
  <c r="P100" i="1" s="1"/>
  <c r="Q100" i="1" s="1"/>
  <c r="N101" i="1"/>
  <c r="O101" i="1" s="1"/>
  <c r="P101" i="1" s="1"/>
  <c r="Q101" i="1" s="1"/>
  <c r="N102" i="1"/>
  <c r="O102" i="1" s="1"/>
  <c r="P102" i="1" s="1"/>
  <c r="Q102" i="1" s="1"/>
  <c r="N103" i="1"/>
  <c r="O103" i="1" s="1"/>
  <c r="P103" i="1" s="1"/>
  <c r="Q103" i="1" s="1"/>
  <c r="N104" i="1"/>
  <c r="O104" i="1" s="1"/>
  <c r="P104" i="1" s="1"/>
  <c r="Q104" i="1" s="1"/>
  <c r="N105" i="1"/>
  <c r="O105" i="1" s="1"/>
  <c r="P105" i="1" s="1"/>
  <c r="Q105" i="1" s="1"/>
  <c r="N106" i="1"/>
  <c r="O106" i="1" s="1"/>
  <c r="P106" i="1" s="1"/>
  <c r="Q106" i="1" s="1"/>
  <c r="N107" i="1"/>
  <c r="O107" i="1" s="1"/>
  <c r="P107" i="1" s="1"/>
  <c r="Q107" i="1" s="1"/>
  <c r="N108" i="1"/>
  <c r="O108" i="1" s="1"/>
  <c r="P108" i="1" s="1"/>
  <c r="Q108" i="1" s="1"/>
  <c r="N109" i="1"/>
  <c r="O109" i="1" s="1"/>
  <c r="P109" i="1" s="1"/>
  <c r="Q109" i="1" s="1"/>
  <c r="N110" i="1"/>
  <c r="O110" i="1" s="1"/>
  <c r="P110" i="1" s="1"/>
  <c r="Q110" i="1" s="1"/>
  <c r="N111" i="1"/>
  <c r="O111" i="1" s="1"/>
  <c r="P111" i="1" s="1"/>
  <c r="Q111" i="1" s="1"/>
  <c r="N112" i="1"/>
  <c r="O112" i="1" s="1"/>
  <c r="P112" i="1" s="1"/>
  <c r="Q112" i="1" s="1"/>
  <c r="N113" i="1"/>
  <c r="O113" i="1" s="1"/>
  <c r="P113" i="1" s="1"/>
  <c r="Q113" i="1" s="1"/>
  <c r="N114" i="1"/>
  <c r="O114" i="1" s="1"/>
  <c r="P114" i="1" s="1"/>
  <c r="Q114" i="1" s="1"/>
  <c r="N115" i="1"/>
  <c r="O115" i="1" s="1"/>
  <c r="P115" i="1" s="1"/>
  <c r="Q115" i="1" s="1"/>
  <c r="N116" i="1"/>
  <c r="O116" i="1" s="1"/>
  <c r="P116" i="1" s="1"/>
  <c r="Q116" i="1" s="1"/>
  <c r="N117" i="1"/>
  <c r="O117" i="1" s="1"/>
  <c r="P117" i="1" s="1"/>
  <c r="Q117" i="1" s="1"/>
  <c r="N118" i="1"/>
  <c r="O118" i="1" s="1"/>
  <c r="P118" i="1" s="1"/>
  <c r="Q118" i="1" s="1"/>
  <c r="N119" i="1"/>
  <c r="O119" i="1" s="1"/>
  <c r="P119" i="1" s="1"/>
  <c r="Q119" i="1" s="1"/>
  <c r="N120" i="1"/>
  <c r="O120" i="1" s="1"/>
  <c r="P120" i="1" s="1"/>
  <c r="Q120" i="1" s="1"/>
  <c r="N121" i="1"/>
  <c r="O121" i="1" s="1"/>
  <c r="P121" i="1" s="1"/>
  <c r="Q121" i="1" s="1"/>
  <c r="N122" i="1"/>
  <c r="O122" i="1" s="1"/>
  <c r="P122" i="1" s="1"/>
  <c r="Q122" i="1" s="1"/>
  <c r="N123" i="1"/>
  <c r="O123" i="1" s="1"/>
  <c r="P123" i="1" s="1"/>
  <c r="Q123" i="1" s="1"/>
  <c r="N124" i="1"/>
  <c r="O124" i="1" s="1"/>
  <c r="P124" i="1" s="1"/>
  <c r="Q124" i="1" s="1"/>
  <c r="N125" i="1"/>
  <c r="O125" i="1" s="1"/>
  <c r="P125" i="1" s="1"/>
  <c r="Q125" i="1" s="1"/>
  <c r="N126" i="1"/>
  <c r="O126" i="1" s="1"/>
  <c r="P126" i="1" s="1"/>
  <c r="Q126" i="1" s="1"/>
  <c r="N127" i="1"/>
  <c r="O127" i="1" s="1"/>
  <c r="P127" i="1" s="1"/>
  <c r="Q127" i="1" s="1"/>
  <c r="N128" i="1"/>
  <c r="O128" i="1" s="1"/>
  <c r="P128" i="1" s="1"/>
  <c r="Q128" i="1" s="1"/>
  <c r="N129" i="1"/>
  <c r="O129" i="1" s="1"/>
  <c r="P129" i="1" s="1"/>
  <c r="Q129" i="1" s="1"/>
  <c r="N130" i="1"/>
  <c r="O130" i="1" s="1"/>
  <c r="P130" i="1" s="1"/>
  <c r="Q130" i="1" s="1"/>
  <c r="N131" i="1"/>
  <c r="O131" i="1" s="1"/>
  <c r="P131" i="1" s="1"/>
  <c r="Q131" i="1" s="1"/>
  <c r="N132" i="1"/>
  <c r="O132" i="1" s="1"/>
  <c r="P132" i="1" s="1"/>
  <c r="Q132" i="1" s="1"/>
  <c r="N133" i="1"/>
  <c r="O133" i="1" s="1"/>
  <c r="P133" i="1" s="1"/>
  <c r="Q133" i="1" s="1"/>
  <c r="N134" i="1"/>
  <c r="O134" i="1" s="1"/>
  <c r="P134" i="1" s="1"/>
  <c r="Q134" i="1" s="1"/>
  <c r="N135" i="1"/>
  <c r="O135" i="1" s="1"/>
  <c r="P135" i="1" s="1"/>
  <c r="Q135" i="1" s="1"/>
  <c r="N136" i="1"/>
  <c r="O136" i="1" s="1"/>
  <c r="P136" i="1" s="1"/>
  <c r="Q136" i="1" s="1"/>
  <c r="N137" i="1"/>
  <c r="O137" i="1" s="1"/>
  <c r="P137" i="1" s="1"/>
  <c r="Q137" i="1" s="1"/>
  <c r="N138" i="1"/>
  <c r="O138" i="1" s="1"/>
  <c r="P138" i="1" s="1"/>
  <c r="Q138" i="1" s="1"/>
  <c r="N139" i="1"/>
  <c r="O139" i="1" s="1"/>
  <c r="P139" i="1" s="1"/>
  <c r="Q139" i="1" s="1"/>
  <c r="N140" i="1"/>
  <c r="O140" i="1" s="1"/>
  <c r="P140" i="1" s="1"/>
  <c r="Q140" i="1" s="1"/>
  <c r="N141" i="1"/>
  <c r="O141" i="1" s="1"/>
  <c r="P141" i="1" s="1"/>
  <c r="Q141" i="1" s="1"/>
  <c r="N142" i="1"/>
  <c r="O142" i="1" s="1"/>
  <c r="P142" i="1" s="1"/>
  <c r="Q142" i="1" s="1"/>
  <c r="N143" i="1"/>
  <c r="O143" i="1" s="1"/>
  <c r="P143" i="1" s="1"/>
  <c r="Q143" i="1" s="1"/>
  <c r="N144" i="1"/>
  <c r="O144" i="1" s="1"/>
  <c r="P144" i="1" s="1"/>
  <c r="Q144" i="1" s="1"/>
  <c r="N145" i="1"/>
  <c r="O145" i="1" s="1"/>
  <c r="P145" i="1" s="1"/>
  <c r="Q145" i="1" s="1"/>
  <c r="N146" i="1"/>
  <c r="O146" i="1" s="1"/>
  <c r="P146" i="1" s="1"/>
  <c r="Q146" i="1" s="1"/>
  <c r="N147" i="1"/>
  <c r="O147" i="1" s="1"/>
  <c r="P147" i="1" s="1"/>
  <c r="Q147" i="1" s="1"/>
  <c r="N148" i="1"/>
  <c r="O148" i="1" s="1"/>
  <c r="P148" i="1" s="1"/>
  <c r="Q148" i="1" s="1"/>
  <c r="N149" i="1"/>
  <c r="O149" i="1" s="1"/>
  <c r="P149" i="1" s="1"/>
  <c r="Q149" i="1" s="1"/>
  <c r="N150" i="1"/>
  <c r="O150" i="1" s="1"/>
  <c r="P150" i="1" s="1"/>
  <c r="Q150" i="1" s="1"/>
  <c r="N151" i="1"/>
  <c r="O151" i="1" s="1"/>
  <c r="P151" i="1" s="1"/>
  <c r="Q151" i="1" s="1"/>
  <c r="N152" i="1"/>
  <c r="O152" i="1" s="1"/>
  <c r="P152" i="1" s="1"/>
  <c r="Q152" i="1" s="1"/>
  <c r="N153" i="1"/>
  <c r="O153" i="1" s="1"/>
  <c r="P153" i="1" s="1"/>
  <c r="Q153" i="1" s="1"/>
  <c r="N154" i="1"/>
  <c r="O154" i="1" s="1"/>
  <c r="P154" i="1" s="1"/>
  <c r="Q154" i="1" s="1"/>
  <c r="N155" i="1"/>
  <c r="O155" i="1" s="1"/>
  <c r="P155" i="1" s="1"/>
  <c r="Q155" i="1" s="1"/>
  <c r="N156" i="1"/>
  <c r="O156" i="1" s="1"/>
  <c r="P156" i="1" s="1"/>
  <c r="Q156" i="1" s="1"/>
  <c r="N157" i="1"/>
  <c r="O157" i="1" s="1"/>
  <c r="P157" i="1" s="1"/>
  <c r="Q157" i="1" s="1"/>
  <c r="N158" i="1"/>
  <c r="O158" i="1" s="1"/>
  <c r="P158" i="1" s="1"/>
  <c r="Q158" i="1" s="1"/>
  <c r="N159" i="1"/>
  <c r="O159" i="1" s="1"/>
  <c r="P159" i="1" s="1"/>
  <c r="Q159" i="1" s="1"/>
  <c r="N160" i="1"/>
  <c r="O160" i="1" s="1"/>
  <c r="P160" i="1" s="1"/>
  <c r="Q160" i="1" s="1"/>
  <c r="N161" i="1"/>
  <c r="O161" i="1" s="1"/>
  <c r="P161" i="1" s="1"/>
  <c r="Q161" i="1" s="1"/>
  <c r="N162" i="1"/>
  <c r="O162" i="1" s="1"/>
  <c r="P162" i="1" s="1"/>
  <c r="Q162" i="1" s="1"/>
  <c r="N163" i="1"/>
  <c r="O163" i="1" s="1"/>
  <c r="P163" i="1" s="1"/>
  <c r="Q163" i="1" s="1"/>
  <c r="N164" i="1"/>
  <c r="O164" i="1" s="1"/>
  <c r="P164" i="1" s="1"/>
  <c r="Q164" i="1" s="1"/>
  <c r="N165" i="1"/>
  <c r="O165" i="1" s="1"/>
  <c r="P165" i="1" s="1"/>
  <c r="Q165" i="1" s="1"/>
  <c r="N166" i="1"/>
  <c r="O166" i="1" s="1"/>
  <c r="P166" i="1" s="1"/>
  <c r="Q166" i="1" s="1"/>
  <c r="N167" i="1"/>
  <c r="O167" i="1" s="1"/>
  <c r="P167" i="1" s="1"/>
  <c r="Q167" i="1" s="1"/>
  <c r="N168" i="1"/>
  <c r="O168" i="1" s="1"/>
  <c r="P168" i="1" s="1"/>
  <c r="Q168" i="1" s="1"/>
  <c r="N169" i="1"/>
  <c r="O169" i="1" s="1"/>
  <c r="P169" i="1" s="1"/>
  <c r="Q169" i="1" s="1"/>
  <c r="N170" i="1"/>
  <c r="O170" i="1" s="1"/>
  <c r="P170" i="1" s="1"/>
  <c r="Q170" i="1" s="1"/>
  <c r="N171" i="1"/>
  <c r="O171" i="1" s="1"/>
  <c r="P171" i="1" s="1"/>
  <c r="Q171" i="1" s="1"/>
  <c r="N172" i="1"/>
  <c r="O172" i="1" s="1"/>
  <c r="P172" i="1" s="1"/>
  <c r="Q172" i="1" s="1"/>
  <c r="N173" i="1"/>
  <c r="O173" i="1" s="1"/>
  <c r="P173" i="1" s="1"/>
  <c r="Q173" i="1" s="1"/>
  <c r="N174" i="1"/>
  <c r="O174" i="1" s="1"/>
  <c r="P174" i="1" s="1"/>
  <c r="Q174" i="1" s="1"/>
  <c r="N175" i="1"/>
  <c r="O175" i="1" s="1"/>
  <c r="P175" i="1" s="1"/>
  <c r="Q175" i="1" s="1"/>
  <c r="N176" i="1"/>
  <c r="O176" i="1" s="1"/>
  <c r="P176" i="1" s="1"/>
  <c r="Q176" i="1" s="1"/>
  <c r="N177" i="1"/>
  <c r="O177" i="1" s="1"/>
  <c r="P177" i="1" s="1"/>
  <c r="Q177" i="1" s="1"/>
  <c r="N178" i="1"/>
  <c r="O178" i="1" s="1"/>
  <c r="P178" i="1" s="1"/>
  <c r="Q178" i="1" s="1"/>
  <c r="N179" i="1"/>
  <c r="O179" i="1" s="1"/>
  <c r="P179" i="1" s="1"/>
  <c r="Q179" i="1" s="1"/>
  <c r="N180" i="1"/>
  <c r="O180" i="1" s="1"/>
  <c r="P180" i="1" s="1"/>
  <c r="Q180" i="1" s="1"/>
  <c r="N181" i="1"/>
  <c r="O181" i="1" s="1"/>
  <c r="P181" i="1" s="1"/>
  <c r="Q181" i="1" s="1"/>
  <c r="N182" i="1"/>
  <c r="O182" i="1" s="1"/>
  <c r="P182" i="1" s="1"/>
  <c r="Q182" i="1" s="1"/>
  <c r="N183" i="1"/>
  <c r="O183" i="1" s="1"/>
  <c r="P183" i="1" s="1"/>
  <c r="Q183" i="1" s="1"/>
  <c r="N184" i="1"/>
  <c r="O184" i="1" s="1"/>
  <c r="P184" i="1" s="1"/>
  <c r="Q184" i="1" s="1"/>
  <c r="N185" i="1"/>
  <c r="O185" i="1" s="1"/>
  <c r="P185" i="1" s="1"/>
  <c r="Q185" i="1" s="1"/>
  <c r="N186" i="1"/>
  <c r="O186" i="1" s="1"/>
  <c r="P186" i="1" s="1"/>
  <c r="Q186" i="1" s="1"/>
  <c r="N187" i="1"/>
  <c r="O187" i="1" s="1"/>
  <c r="P187" i="1" s="1"/>
  <c r="Q187" i="1" s="1"/>
  <c r="N188" i="1"/>
  <c r="O188" i="1" s="1"/>
  <c r="P188" i="1" s="1"/>
  <c r="Q188" i="1" s="1"/>
  <c r="N189" i="1"/>
  <c r="O189" i="1" s="1"/>
  <c r="P189" i="1" s="1"/>
  <c r="Q189" i="1" s="1"/>
  <c r="N190" i="1"/>
  <c r="O190" i="1" s="1"/>
  <c r="P190" i="1" s="1"/>
  <c r="Q190" i="1" s="1"/>
  <c r="N191" i="1"/>
  <c r="O191" i="1" s="1"/>
  <c r="P191" i="1" s="1"/>
  <c r="Q191" i="1" s="1"/>
  <c r="N192" i="1"/>
  <c r="O192" i="1" s="1"/>
  <c r="P192" i="1" s="1"/>
  <c r="Q192" i="1" s="1"/>
  <c r="N193" i="1"/>
  <c r="O193" i="1" s="1"/>
  <c r="P193" i="1" s="1"/>
  <c r="Q193" i="1" s="1"/>
  <c r="N194" i="1"/>
  <c r="O194" i="1" s="1"/>
  <c r="P194" i="1" s="1"/>
  <c r="Q194" i="1" s="1"/>
  <c r="N195" i="1"/>
  <c r="O195" i="1" s="1"/>
  <c r="P195" i="1" s="1"/>
  <c r="Q195" i="1" s="1"/>
  <c r="N196" i="1"/>
  <c r="O196" i="1" s="1"/>
  <c r="P196" i="1" s="1"/>
  <c r="Q196" i="1" s="1"/>
  <c r="J38" i="1"/>
  <c r="K38" i="1" s="1"/>
  <c r="L38" i="1" s="1"/>
  <c r="M38" i="1" s="1"/>
  <c r="J39" i="1"/>
  <c r="K39" i="1" s="1"/>
  <c r="L39" i="1" s="1"/>
  <c r="M39" i="1" s="1"/>
  <c r="J40" i="1"/>
  <c r="K40" i="1" s="1"/>
  <c r="L40" i="1" s="1"/>
  <c r="M40" i="1" s="1"/>
  <c r="J41" i="1"/>
  <c r="K41" i="1" s="1"/>
  <c r="L41" i="1" s="1"/>
  <c r="M41" i="1" s="1"/>
  <c r="J42" i="1"/>
  <c r="K42" i="1" s="1"/>
  <c r="L42" i="1" s="1"/>
  <c r="M42" i="1" s="1"/>
  <c r="J43" i="1"/>
  <c r="K43" i="1" s="1"/>
  <c r="L43" i="1" s="1"/>
  <c r="M43" i="1" s="1"/>
  <c r="J44" i="1"/>
  <c r="K44" i="1" s="1"/>
  <c r="L44" i="1" s="1"/>
  <c r="M44" i="1" s="1"/>
  <c r="J45" i="1"/>
  <c r="K45" i="1" s="1"/>
  <c r="L45" i="1" s="1"/>
  <c r="M45" i="1" s="1"/>
  <c r="J46" i="1"/>
  <c r="K46" i="1" s="1"/>
  <c r="L46" i="1" s="1"/>
  <c r="M46" i="1" s="1"/>
  <c r="J47" i="1"/>
  <c r="K47" i="1" s="1"/>
  <c r="L47" i="1" s="1"/>
  <c r="M47" i="1" s="1"/>
  <c r="J48" i="1"/>
  <c r="K48" i="1" s="1"/>
  <c r="L48" i="1" s="1"/>
  <c r="M48" i="1" s="1"/>
  <c r="J49" i="1"/>
  <c r="K49" i="1" s="1"/>
  <c r="L49" i="1" s="1"/>
  <c r="M49" i="1" s="1"/>
  <c r="J50" i="1"/>
  <c r="K50" i="1" s="1"/>
  <c r="L50" i="1" s="1"/>
  <c r="M50" i="1" s="1"/>
  <c r="J51" i="1"/>
  <c r="K51" i="1" s="1"/>
  <c r="L51" i="1" s="1"/>
  <c r="M51" i="1" s="1"/>
  <c r="J52" i="1"/>
  <c r="K52" i="1" s="1"/>
  <c r="L52" i="1" s="1"/>
  <c r="M52" i="1" s="1"/>
  <c r="J53" i="1"/>
  <c r="K53" i="1" s="1"/>
  <c r="L53" i="1" s="1"/>
  <c r="M53" i="1" s="1"/>
  <c r="J54" i="1"/>
  <c r="K54" i="1" s="1"/>
  <c r="L54" i="1" s="1"/>
  <c r="M54" i="1" s="1"/>
  <c r="J55" i="1"/>
  <c r="K55" i="1" s="1"/>
  <c r="L55" i="1" s="1"/>
  <c r="M55" i="1" s="1"/>
  <c r="J56" i="1"/>
  <c r="K56" i="1" s="1"/>
  <c r="L56" i="1" s="1"/>
  <c r="M56" i="1" s="1"/>
  <c r="J57" i="1"/>
  <c r="K57" i="1" s="1"/>
  <c r="L57" i="1" s="1"/>
  <c r="M57" i="1" s="1"/>
  <c r="J58" i="1"/>
  <c r="K58" i="1" s="1"/>
  <c r="L58" i="1" s="1"/>
  <c r="M58" i="1" s="1"/>
  <c r="J59" i="1"/>
  <c r="K59" i="1" s="1"/>
  <c r="L59" i="1" s="1"/>
  <c r="M59" i="1" s="1"/>
  <c r="J60" i="1"/>
  <c r="K60" i="1" s="1"/>
  <c r="L60" i="1" s="1"/>
  <c r="M60" i="1" s="1"/>
  <c r="J61" i="1"/>
  <c r="K61" i="1" s="1"/>
  <c r="L61" i="1" s="1"/>
  <c r="M61" i="1" s="1"/>
  <c r="J62" i="1"/>
  <c r="K62" i="1" s="1"/>
  <c r="L62" i="1" s="1"/>
  <c r="M62" i="1" s="1"/>
  <c r="J63" i="1"/>
  <c r="K63" i="1" s="1"/>
  <c r="L63" i="1" s="1"/>
  <c r="M63" i="1" s="1"/>
  <c r="J64" i="1"/>
  <c r="K64" i="1" s="1"/>
  <c r="L64" i="1" s="1"/>
  <c r="M64" i="1" s="1"/>
  <c r="J65" i="1"/>
  <c r="K65" i="1" s="1"/>
  <c r="L65" i="1" s="1"/>
  <c r="M65" i="1" s="1"/>
  <c r="J66" i="1"/>
  <c r="K66" i="1" s="1"/>
  <c r="L66" i="1" s="1"/>
  <c r="M66" i="1" s="1"/>
  <c r="J67" i="1"/>
  <c r="K67" i="1" s="1"/>
  <c r="L67" i="1" s="1"/>
  <c r="M67" i="1" s="1"/>
  <c r="J68" i="1"/>
  <c r="K68" i="1" s="1"/>
  <c r="L68" i="1" s="1"/>
  <c r="M68" i="1" s="1"/>
  <c r="J69" i="1"/>
  <c r="K69" i="1" s="1"/>
  <c r="L69" i="1" s="1"/>
  <c r="M69" i="1" s="1"/>
  <c r="J70" i="1"/>
  <c r="K70" i="1" s="1"/>
  <c r="L70" i="1" s="1"/>
  <c r="M70" i="1" s="1"/>
  <c r="J71" i="1"/>
  <c r="K71" i="1" s="1"/>
  <c r="L71" i="1" s="1"/>
  <c r="M71" i="1" s="1"/>
  <c r="J72" i="1"/>
  <c r="K72" i="1" s="1"/>
  <c r="L72" i="1" s="1"/>
  <c r="M72" i="1" s="1"/>
  <c r="J73" i="1"/>
  <c r="K73" i="1" s="1"/>
  <c r="L73" i="1" s="1"/>
  <c r="M73" i="1" s="1"/>
  <c r="J74" i="1"/>
  <c r="K74" i="1" s="1"/>
  <c r="L74" i="1" s="1"/>
  <c r="M74" i="1" s="1"/>
  <c r="J75" i="1"/>
  <c r="K75" i="1" s="1"/>
  <c r="L75" i="1" s="1"/>
  <c r="M75" i="1" s="1"/>
  <c r="J76" i="1"/>
  <c r="K76" i="1" s="1"/>
  <c r="L76" i="1" s="1"/>
  <c r="M76" i="1" s="1"/>
  <c r="J77" i="1"/>
  <c r="K77" i="1" s="1"/>
  <c r="L77" i="1" s="1"/>
  <c r="M77" i="1" s="1"/>
  <c r="J78" i="1"/>
  <c r="K78" i="1" s="1"/>
  <c r="L78" i="1" s="1"/>
  <c r="M78" i="1" s="1"/>
  <c r="J79" i="1"/>
  <c r="K79" i="1" s="1"/>
  <c r="L79" i="1" s="1"/>
  <c r="M79" i="1" s="1"/>
  <c r="J80" i="1"/>
  <c r="K80" i="1" s="1"/>
  <c r="L80" i="1" s="1"/>
  <c r="M80" i="1" s="1"/>
  <c r="J81" i="1"/>
  <c r="K81" i="1" s="1"/>
  <c r="L81" i="1" s="1"/>
  <c r="M81" i="1" s="1"/>
  <c r="J82" i="1"/>
  <c r="K82" i="1" s="1"/>
  <c r="L82" i="1" s="1"/>
  <c r="M82" i="1" s="1"/>
  <c r="J83" i="1"/>
  <c r="K83" i="1" s="1"/>
  <c r="L83" i="1" s="1"/>
  <c r="M83" i="1" s="1"/>
  <c r="J84" i="1"/>
  <c r="K84" i="1" s="1"/>
  <c r="L84" i="1" s="1"/>
  <c r="M84" i="1" s="1"/>
  <c r="J85" i="1"/>
  <c r="K85" i="1" s="1"/>
  <c r="L85" i="1" s="1"/>
  <c r="M85" i="1" s="1"/>
  <c r="J86" i="1"/>
  <c r="K86" i="1" s="1"/>
  <c r="L86" i="1" s="1"/>
  <c r="M86" i="1" s="1"/>
  <c r="J87" i="1"/>
  <c r="K87" i="1" s="1"/>
  <c r="L87" i="1" s="1"/>
  <c r="M87" i="1" s="1"/>
  <c r="J88" i="1"/>
  <c r="K88" i="1" s="1"/>
  <c r="L88" i="1" s="1"/>
  <c r="M88" i="1" s="1"/>
  <c r="J89" i="1"/>
  <c r="K89" i="1" s="1"/>
  <c r="L89" i="1" s="1"/>
  <c r="M89" i="1" s="1"/>
  <c r="J90" i="1"/>
  <c r="K90" i="1" s="1"/>
  <c r="L90" i="1" s="1"/>
  <c r="M90" i="1" s="1"/>
  <c r="J91" i="1"/>
  <c r="K91" i="1" s="1"/>
  <c r="L91" i="1" s="1"/>
  <c r="M91" i="1" s="1"/>
  <c r="J92" i="1"/>
  <c r="K92" i="1" s="1"/>
  <c r="L92" i="1" s="1"/>
  <c r="M92" i="1" s="1"/>
  <c r="J93" i="1"/>
  <c r="K93" i="1" s="1"/>
  <c r="L93" i="1" s="1"/>
  <c r="M93" i="1" s="1"/>
  <c r="J94" i="1"/>
  <c r="K94" i="1" s="1"/>
  <c r="L94" i="1" s="1"/>
  <c r="M94" i="1" s="1"/>
  <c r="J95" i="1"/>
  <c r="K95" i="1" s="1"/>
  <c r="L95" i="1" s="1"/>
  <c r="M95" i="1" s="1"/>
  <c r="J96" i="1"/>
  <c r="K96" i="1" s="1"/>
  <c r="L96" i="1" s="1"/>
  <c r="M96" i="1" s="1"/>
  <c r="J97" i="1"/>
  <c r="K97" i="1" s="1"/>
  <c r="L97" i="1" s="1"/>
  <c r="M97" i="1" s="1"/>
  <c r="J98" i="1"/>
  <c r="K98" i="1" s="1"/>
  <c r="L98" i="1" s="1"/>
  <c r="M98" i="1" s="1"/>
  <c r="J99" i="1"/>
  <c r="K99" i="1" s="1"/>
  <c r="L99" i="1" s="1"/>
  <c r="M99" i="1" s="1"/>
  <c r="J100" i="1"/>
  <c r="K100" i="1" s="1"/>
  <c r="L100" i="1" s="1"/>
  <c r="M100" i="1" s="1"/>
  <c r="J101" i="1"/>
  <c r="K101" i="1" s="1"/>
  <c r="L101" i="1" s="1"/>
  <c r="M101" i="1" s="1"/>
  <c r="J102" i="1"/>
  <c r="K102" i="1" s="1"/>
  <c r="L102" i="1" s="1"/>
  <c r="M102" i="1" s="1"/>
  <c r="J103" i="1"/>
  <c r="K103" i="1" s="1"/>
  <c r="L103" i="1" s="1"/>
  <c r="M103" i="1" s="1"/>
  <c r="J104" i="1"/>
  <c r="K104" i="1" s="1"/>
  <c r="L104" i="1" s="1"/>
  <c r="M104" i="1" s="1"/>
  <c r="J105" i="1"/>
  <c r="K105" i="1" s="1"/>
  <c r="L105" i="1" s="1"/>
  <c r="M105" i="1" s="1"/>
  <c r="J106" i="1"/>
  <c r="K106" i="1" s="1"/>
  <c r="L106" i="1" s="1"/>
  <c r="M106" i="1" s="1"/>
  <c r="J107" i="1"/>
  <c r="K107" i="1" s="1"/>
  <c r="L107" i="1" s="1"/>
  <c r="M107" i="1" s="1"/>
  <c r="J108" i="1"/>
  <c r="K108" i="1" s="1"/>
  <c r="L108" i="1" s="1"/>
  <c r="M108" i="1" s="1"/>
  <c r="J109" i="1"/>
  <c r="K109" i="1" s="1"/>
  <c r="L109" i="1" s="1"/>
  <c r="M109" i="1" s="1"/>
  <c r="J110" i="1"/>
  <c r="K110" i="1" s="1"/>
  <c r="L110" i="1" s="1"/>
  <c r="M110" i="1" s="1"/>
  <c r="J111" i="1"/>
  <c r="K111" i="1" s="1"/>
  <c r="L111" i="1" s="1"/>
  <c r="M111" i="1" s="1"/>
  <c r="J112" i="1"/>
  <c r="K112" i="1" s="1"/>
  <c r="L112" i="1" s="1"/>
  <c r="M112" i="1" s="1"/>
  <c r="J113" i="1"/>
  <c r="K113" i="1" s="1"/>
  <c r="L113" i="1" s="1"/>
  <c r="M113" i="1" s="1"/>
  <c r="J114" i="1"/>
  <c r="K114" i="1" s="1"/>
  <c r="L114" i="1" s="1"/>
  <c r="M114" i="1" s="1"/>
  <c r="J115" i="1"/>
  <c r="K115" i="1" s="1"/>
  <c r="L115" i="1" s="1"/>
  <c r="M115" i="1" s="1"/>
  <c r="J116" i="1"/>
  <c r="K116" i="1" s="1"/>
  <c r="L116" i="1" s="1"/>
  <c r="M116" i="1" s="1"/>
  <c r="J117" i="1"/>
  <c r="K117" i="1" s="1"/>
  <c r="L117" i="1" s="1"/>
  <c r="M117" i="1" s="1"/>
  <c r="J118" i="1"/>
  <c r="K118" i="1" s="1"/>
  <c r="L118" i="1" s="1"/>
  <c r="M118" i="1" s="1"/>
  <c r="J119" i="1"/>
  <c r="K119" i="1" s="1"/>
  <c r="L119" i="1" s="1"/>
  <c r="M119" i="1" s="1"/>
  <c r="J120" i="1"/>
  <c r="K120" i="1" s="1"/>
  <c r="L120" i="1" s="1"/>
  <c r="M120" i="1" s="1"/>
  <c r="J121" i="1"/>
  <c r="K121" i="1" s="1"/>
  <c r="L121" i="1" s="1"/>
  <c r="M121" i="1" s="1"/>
  <c r="J122" i="1"/>
  <c r="K122" i="1" s="1"/>
  <c r="L122" i="1" s="1"/>
  <c r="M122" i="1" s="1"/>
  <c r="J123" i="1"/>
  <c r="K123" i="1" s="1"/>
  <c r="L123" i="1" s="1"/>
  <c r="M123" i="1" s="1"/>
  <c r="J124" i="1"/>
  <c r="K124" i="1" s="1"/>
  <c r="L124" i="1" s="1"/>
  <c r="M124" i="1" s="1"/>
  <c r="J125" i="1"/>
  <c r="K125" i="1" s="1"/>
  <c r="L125" i="1" s="1"/>
  <c r="M125" i="1" s="1"/>
  <c r="J126" i="1"/>
  <c r="K126" i="1" s="1"/>
  <c r="L126" i="1" s="1"/>
  <c r="M126" i="1" s="1"/>
  <c r="J127" i="1"/>
  <c r="K127" i="1" s="1"/>
  <c r="L127" i="1" s="1"/>
  <c r="M127" i="1" s="1"/>
  <c r="J128" i="1"/>
  <c r="K128" i="1" s="1"/>
  <c r="L128" i="1" s="1"/>
  <c r="M128" i="1" s="1"/>
  <c r="J129" i="1"/>
  <c r="K129" i="1" s="1"/>
  <c r="L129" i="1" s="1"/>
  <c r="M129" i="1" s="1"/>
  <c r="J130" i="1"/>
  <c r="K130" i="1" s="1"/>
  <c r="L130" i="1" s="1"/>
  <c r="M130" i="1" s="1"/>
  <c r="J131" i="1"/>
  <c r="K131" i="1" s="1"/>
  <c r="L131" i="1" s="1"/>
  <c r="M131" i="1" s="1"/>
  <c r="J132" i="1"/>
  <c r="K132" i="1" s="1"/>
  <c r="L132" i="1" s="1"/>
  <c r="M132" i="1" s="1"/>
  <c r="J133" i="1"/>
  <c r="K133" i="1" s="1"/>
  <c r="L133" i="1" s="1"/>
  <c r="M133" i="1" s="1"/>
  <c r="J134" i="1"/>
  <c r="K134" i="1" s="1"/>
  <c r="L134" i="1" s="1"/>
  <c r="M134" i="1" s="1"/>
  <c r="J135" i="1"/>
  <c r="K135" i="1" s="1"/>
  <c r="L135" i="1" s="1"/>
  <c r="M135" i="1" s="1"/>
  <c r="J136" i="1"/>
  <c r="K136" i="1" s="1"/>
  <c r="L136" i="1" s="1"/>
  <c r="M136" i="1" s="1"/>
  <c r="J137" i="1"/>
  <c r="K137" i="1" s="1"/>
  <c r="L137" i="1" s="1"/>
  <c r="M137" i="1" s="1"/>
  <c r="J138" i="1"/>
  <c r="K138" i="1" s="1"/>
  <c r="L138" i="1" s="1"/>
  <c r="M138" i="1" s="1"/>
  <c r="J139" i="1"/>
  <c r="K139" i="1" s="1"/>
  <c r="L139" i="1" s="1"/>
  <c r="M139" i="1" s="1"/>
  <c r="J140" i="1"/>
  <c r="K140" i="1" s="1"/>
  <c r="L140" i="1" s="1"/>
  <c r="M140" i="1" s="1"/>
  <c r="J141" i="1"/>
  <c r="K141" i="1" s="1"/>
  <c r="L141" i="1" s="1"/>
  <c r="M141" i="1" s="1"/>
  <c r="J142" i="1"/>
  <c r="K142" i="1" s="1"/>
  <c r="L142" i="1" s="1"/>
  <c r="M142" i="1" s="1"/>
  <c r="J143" i="1"/>
  <c r="K143" i="1" s="1"/>
  <c r="L143" i="1" s="1"/>
  <c r="M143" i="1" s="1"/>
  <c r="J144" i="1"/>
  <c r="K144" i="1" s="1"/>
  <c r="L144" i="1" s="1"/>
  <c r="M144" i="1" s="1"/>
  <c r="J145" i="1"/>
  <c r="K145" i="1" s="1"/>
  <c r="L145" i="1" s="1"/>
  <c r="M145" i="1" s="1"/>
  <c r="J146" i="1"/>
  <c r="K146" i="1" s="1"/>
  <c r="L146" i="1" s="1"/>
  <c r="M146" i="1" s="1"/>
  <c r="J147" i="1"/>
  <c r="K147" i="1" s="1"/>
  <c r="L147" i="1" s="1"/>
  <c r="M147" i="1" s="1"/>
  <c r="J148" i="1"/>
  <c r="K148" i="1" s="1"/>
  <c r="L148" i="1" s="1"/>
  <c r="M148" i="1" s="1"/>
  <c r="J149" i="1"/>
  <c r="K149" i="1" s="1"/>
  <c r="L149" i="1" s="1"/>
  <c r="M149" i="1" s="1"/>
  <c r="J150" i="1"/>
  <c r="K150" i="1" s="1"/>
  <c r="L150" i="1" s="1"/>
  <c r="M150" i="1" s="1"/>
  <c r="J151" i="1"/>
  <c r="K151" i="1" s="1"/>
  <c r="L151" i="1" s="1"/>
  <c r="M151" i="1" s="1"/>
  <c r="J152" i="1"/>
  <c r="K152" i="1" s="1"/>
  <c r="L152" i="1" s="1"/>
  <c r="M152" i="1" s="1"/>
  <c r="J153" i="1"/>
  <c r="K153" i="1" s="1"/>
  <c r="L153" i="1" s="1"/>
  <c r="M153" i="1" s="1"/>
  <c r="J154" i="1"/>
  <c r="K154" i="1" s="1"/>
  <c r="L154" i="1" s="1"/>
  <c r="M154" i="1" s="1"/>
  <c r="J155" i="1"/>
  <c r="K155" i="1" s="1"/>
  <c r="L155" i="1" s="1"/>
  <c r="M155" i="1" s="1"/>
  <c r="J156" i="1"/>
  <c r="K156" i="1" s="1"/>
  <c r="L156" i="1" s="1"/>
  <c r="M156" i="1" s="1"/>
  <c r="J157" i="1"/>
  <c r="K157" i="1" s="1"/>
  <c r="L157" i="1" s="1"/>
  <c r="M157" i="1" s="1"/>
  <c r="J158" i="1"/>
  <c r="K158" i="1" s="1"/>
  <c r="L158" i="1" s="1"/>
  <c r="M158" i="1" s="1"/>
  <c r="J159" i="1"/>
  <c r="K159" i="1" s="1"/>
  <c r="L159" i="1" s="1"/>
  <c r="M159" i="1" s="1"/>
  <c r="J160" i="1"/>
  <c r="K160" i="1" s="1"/>
  <c r="L160" i="1" s="1"/>
  <c r="M160" i="1" s="1"/>
  <c r="J161" i="1"/>
  <c r="K161" i="1" s="1"/>
  <c r="L161" i="1" s="1"/>
  <c r="M161" i="1" s="1"/>
  <c r="J162" i="1"/>
  <c r="K162" i="1" s="1"/>
  <c r="L162" i="1" s="1"/>
  <c r="M162" i="1" s="1"/>
  <c r="J163" i="1"/>
  <c r="K163" i="1" s="1"/>
  <c r="L163" i="1" s="1"/>
  <c r="M163" i="1" s="1"/>
  <c r="J164" i="1"/>
  <c r="K164" i="1" s="1"/>
  <c r="L164" i="1" s="1"/>
  <c r="M164" i="1" s="1"/>
  <c r="J165" i="1"/>
  <c r="K165" i="1" s="1"/>
  <c r="L165" i="1" s="1"/>
  <c r="M165" i="1" s="1"/>
  <c r="J166" i="1"/>
  <c r="K166" i="1" s="1"/>
  <c r="L166" i="1" s="1"/>
  <c r="M166" i="1" s="1"/>
  <c r="J167" i="1"/>
  <c r="K167" i="1" s="1"/>
  <c r="L167" i="1" s="1"/>
  <c r="M167" i="1" s="1"/>
  <c r="J168" i="1"/>
  <c r="K168" i="1" s="1"/>
  <c r="L168" i="1" s="1"/>
  <c r="M168" i="1" s="1"/>
  <c r="J169" i="1"/>
  <c r="K169" i="1" s="1"/>
  <c r="L169" i="1" s="1"/>
  <c r="M169" i="1" s="1"/>
  <c r="J170" i="1"/>
  <c r="K170" i="1" s="1"/>
  <c r="L170" i="1" s="1"/>
  <c r="M170" i="1" s="1"/>
  <c r="J171" i="1"/>
  <c r="K171" i="1" s="1"/>
  <c r="L171" i="1" s="1"/>
  <c r="M171" i="1" s="1"/>
  <c r="J172" i="1"/>
  <c r="K172" i="1" s="1"/>
  <c r="L172" i="1" s="1"/>
  <c r="M172" i="1" s="1"/>
  <c r="J173" i="1"/>
  <c r="K173" i="1" s="1"/>
  <c r="L173" i="1" s="1"/>
  <c r="M173" i="1" s="1"/>
  <c r="J174" i="1"/>
  <c r="K174" i="1" s="1"/>
  <c r="L174" i="1" s="1"/>
  <c r="M174" i="1" s="1"/>
  <c r="J175" i="1"/>
  <c r="K175" i="1" s="1"/>
  <c r="L175" i="1" s="1"/>
  <c r="M175" i="1" s="1"/>
  <c r="J176" i="1"/>
  <c r="K176" i="1" s="1"/>
  <c r="L176" i="1" s="1"/>
  <c r="M176" i="1" s="1"/>
  <c r="J177" i="1"/>
  <c r="K177" i="1" s="1"/>
  <c r="L177" i="1" s="1"/>
  <c r="M177" i="1" s="1"/>
  <c r="J178" i="1"/>
  <c r="K178" i="1" s="1"/>
  <c r="L178" i="1" s="1"/>
  <c r="M178" i="1" s="1"/>
  <c r="J179" i="1"/>
  <c r="K179" i="1" s="1"/>
  <c r="L179" i="1" s="1"/>
  <c r="M179" i="1" s="1"/>
  <c r="J180" i="1"/>
  <c r="K180" i="1" s="1"/>
  <c r="L180" i="1" s="1"/>
  <c r="M180" i="1" s="1"/>
  <c r="J181" i="1"/>
  <c r="K181" i="1" s="1"/>
  <c r="L181" i="1" s="1"/>
  <c r="M181" i="1" s="1"/>
  <c r="J182" i="1"/>
  <c r="K182" i="1" s="1"/>
  <c r="L182" i="1" s="1"/>
  <c r="M182" i="1" s="1"/>
  <c r="J183" i="1"/>
  <c r="K183" i="1" s="1"/>
  <c r="L183" i="1" s="1"/>
  <c r="M183" i="1" s="1"/>
  <c r="J184" i="1"/>
  <c r="K184" i="1" s="1"/>
  <c r="L184" i="1" s="1"/>
  <c r="M184" i="1" s="1"/>
  <c r="J185" i="1"/>
  <c r="K185" i="1" s="1"/>
  <c r="L185" i="1" s="1"/>
  <c r="M185" i="1" s="1"/>
  <c r="J186" i="1"/>
  <c r="K186" i="1" s="1"/>
  <c r="L186" i="1" s="1"/>
  <c r="M186" i="1" s="1"/>
  <c r="J187" i="1"/>
  <c r="K187" i="1" s="1"/>
  <c r="L187" i="1" s="1"/>
  <c r="M187" i="1" s="1"/>
  <c r="J188" i="1"/>
  <c r="K188" i="1" s="1"/>
  <c r="L188" i="1" s="1"/>
  <c r="M188" i="1" s="1"/>
  <c r="J189" i="1"/>
  <c r="K189" i="1" s="1"/>
  <c r="L189" i="1" s="1"/>
  <c r="M189" i="1" s="1"/>
  <c r="J190" i="1"/>
  <c r="K190" i="1" s="1"/>
  <c r="L190" i="1" s="1"/>
  <c r="M190" i="1" s="1"/>
  <c r="J191" i="1"/>
  <c r="K191" i="1" s="1"/>
  <c r="L191" i="1" s="1"/>
  <c r="M191" i="1" s="1"/>
  <c r="J192" i="1"/>
  <c r="K192" i="1" s="1"/>
  <c r="L192" i="1" s="1"/>
  <c r="M192" i="1" s="1"/>
  <c r="J193" i="1"/>
  <c r="K193" i="1" s="1"/>
  <c r="L193" i="1" s="1"/>
  <c r="M193" i="1" s="1"/>
  <c r="J194" i="1"/>
  <c r="K194" i="1" s="1"/>
  <c r="L194" i="1" s="1"/>
  <c r="M194" i="1" s="1"/>
  <c r="J195" i="1"/>
  <c r="K195" i="1" s="1"/>
  <c r="L195" i="1" s="1"/>
  <c r="M195" i="1" s="1"/>
  <c r="J196" i="1"/>
  <c r="K196" i="1" s="1"/>
  <c r="L196" i="1" s="1"/>
  <c r="M196" i="1" s="1"/>
  <c r="F7" i="1"/>
  <c r="N7" i="1" s="1"/>
  <c r="O7" i="1" s="1"/>
  <c r="P7" i="1" s="1"/>
  <c r="Q7" i="1" s="1"/>
  <c r="F8" i="1"/>
  <c r="J8" i="1" s="1"/>
  <c r="K8" i="1" s="1"/>
  <c r="L8" i="1" s="1"/>
  <c r="M8" i="1" s="1"/>
  <c r="F9" i="1"/>
  <c r="N9" i="1" s="1"/>
  <c r="O9" i="1" s="1"/>
  <c r="P9" i="1" s="1"/>
  <c r="Q9" i="1" s="1"/>
  <c r="F10" i="1"/>
  <c r="J10" i="1" s="1"/>
  <c r="K10" i="1" s="1"/>
  <c r="L10" i="1" s="1"/>
  <c r="M10" i="1" s="1"/>
  <c r="F11" i="1"/>
  <c r="N11" i="1" s="1"/>
  <c r="O11" i="1" s="1"/>
  <c r="P11" i="1" s="1"/>
  <c r="Q11" i="1" s="1"/>
  <c r="F12" i="1"/>
  <c r="J12" i="1" s="1"/>
  <c r="K12" i="1" s="1"/>
  <c r="L12" i="1" s="1"/>
  <c r="M12" i="1" s="1"/>
  <c r="F13" i="1"/>
  <c r="N13" i="1" s="1"/>
  <c r="O13" i="1" s="1"/>
  <c r="P13" i="1" s="1"/>
  <c r="Q13" i="1" s="1"/>
  <c r="F14" i="1"/>
  <c r="J14" i="1" s="1"/>
  <c r="K14" i="1" s="1"/>
  <c r="L14" i="1" s="1"/>
  <c r="M14" i="1" s="1"/>
  <c r="F15" i="1"/>
  <c r="N15" i="1" s="1"/>
  <c r="O15" i="1" s="1"/>
  <c r="P15" i="1" s="1"/>
  <c r="Q15" i="1" s="1"/>
  <c r="F16" i="1"/>
  <c r="J16" i="1" s="1"/>
  <c r="K16" i="1" s="1"/>
  <c r="L16" i="1" s="1"/>
  <c r="M16" i="1" s="1"/>
  <c r="F17" i="1"/>
  <c r="N17" i="1" s="1"/>
  <c r="O17" i="1" s="1"/>
  <c r="P17" i="1" s="1"/>
  <c r="Q17" i="1" s="1"/>
  <c r="F18" i="1"/>
  <c r="J18" i="1" s="1"/>
  <c r="K18" i="1" s="1"/>
  <c r="L18" i="1" s="1"/>
  <c r="M18" i="1" s="1"/>
  <c r="F19" i="1"/>
  <c r="N19" i="1" s="1"/>
  <c r="O19" i="1" s="1"/>
  <c r="P19" i="1" s="1"/>
  <c r="Q19" i="1" s="1"/>
  <c r="F20" i="1"/>
  <c r="J20" i="1" s="1"/>
  <c r="K20" i="1" s="1"/>
  <c r="L20" i="1" s="1"/>
  <c r="M20" i="1" s="1"/>
  <c r="F21" i="1"/>
  <c r="N21" i="1" s="1"/>
  <c r="O21" i="1" s="1"/>
  <c r="P21" i="1" s="1"/>
  <c r="Q21" i="1" s="1"/>
  <c r="F22" i="1"/>
  <c r="J22" i="1" s="1"/>
  <c r="K22" i="1" s="1"/>
  <c r="L22" i="1" s="1"/>
  <c r="M22" i="1" s="1"/>
  <c r="F23" i="1"/>
  <c r="N23" i="1" s="1"/>
  <c r="O23" i="1" s="1"/>
  <c r="P23" i="1" s="1"/>
  <c r="Q23" i="1" s="1"/>
  <c r="F24" i="1"/>
  <c r="J24" i="1" s="1"/>
  <c r="K24" i="1" s="1"/>
  <c r="L24" i="1" s="1"/>
  <c r="M24" i="1" s="1"/>
  <c r="F25" i="1"/>
  <c r="N25" i="1" s="1"/>
  <c r="O25" i="1" s="1"/>
  <c r="P25" i="1" s="1"/>
  <c r="Q25" i="1" s="1"/>
  <c r="F26" i="1"/>
  <c r="G26" i="1" s="1"/>
  <c r="F27" i="1"/>
  <c r="N27" i="1" s="1"/>
  <c r="O27" i="1" s="1"/>
  <c r="P27" i="1" s="1"/>
  <c r="Q27" i="1" s="1"/>
  <c r="F28" i="1"/>
  <c r="J28" i="1" s="1"/>
  <c r="K28" i="1" s="1"/>
  <c r="L28" i="1" s="1"/>
  <c r="M28" i="1" s="1"/>
  <c r="F29" i="1"/>
  <c r="N29" i="1" s="1"/>
  <c r="O29" i="1" s="1"/>
  <c r="P29" i="1" s="1"/>
  <c r="Q29" i="1" s="1"/>
  <c r="F30" i="1"/>
  <c r="J30" i="1" s="1"/>
  <c r="K30" i="1" s="1"/>
  <c r="L30" i="1" s="1"/>
  <c r="M30" i="1" s="1"/>
  <c r="F31" i="1"/>
  <c r="N31" i="1" s="1"/>
  <c r="O31" i="1" s="1"/>
  <c r="P31" i="1" s="1"/>
  <c r="Q31" i="1" s="1"/>
  <c r="F32" i="1"/>
  <c r="J32" i="1" s="1"/>
  <c r="K32" i="1" s="1"/>
  <c r="L32" i="1" s="1"/>
  <c r="M32" i="1" s="1"/>
  <c r="F33" i="1"/>
  <c r="N33" i="1" s="1"/>
  <c r="O33" i="1" s="1"/>
  <c r="P33" i="1" s="1"/>
  <c r="Q33" i="1" s="1"/>
  <c r="F34" i="1"/>
  <c r="G34" i="1" s="1"/>
  <c r="F35" i="1"/>
  <c r="N35" i="1" s="1"/>
  <c r="O35" i="1" s="1"/>
  <c r="P35" i="1" s="1"/>
  <c r="Q35" i="1" s="1"/>
  <c r="F36" i="1"/>
  <c r="J36" i="1" s="1"/>
  <c r="K36" i="1" s="1"/>
  <c r="L36" i="1" s="1"/>
  <c r="M36" i="1" s="1"/>
  <c r="F37" i="1"/>
  <c r="G37" i="1" s="1"/>
  <c r="F38" i="1"/>
  <c r="F39" i="1"/>
  <c r="F40" i="1"/>
  <c r="F41" i="1"/>
  <c r="F42" i="1"/>
  <c r="G42" i="1" s="1"/>
  <c r="F43" i="1"/>
  <c r="F44" i="1"/>
  <c r="F45" i="1"/>
  <c r="F46" i="1"/>
  <c r="G46" i="1" s="1"/>
  <c r="F47" i="1"/>
  <c r="F48" i="1"/>
  <c r="F49" i="1"/>
  <c r="F50" i="1"/>
  <c r="G50" i="1" s="1"/>
  <c r="F51" i="1"/>
  <c r="F52" i="1"/>
  <c r="F53" i="1"/>
  <c r="F54" i="1"/>
  <c r="G54" i="1" s="1"/>
  <c r="F55" i="1"/>
  <c r="F56" i="1"/>
  <c r="F57" i="1"/>
  <c r="F58" i="1"/>
  <c r="G58" i="1" s="1"/>
  <c r="F59" i="1"/>
  <c r="F60" i="1"/>
  <c r="F61" i="1"/>
  <c r="G61" i="1" s="1"/>
  <c r="F62" i="1"/>
  <c r="G62" i="1" s="1"/>
  <c r="F63" i="1"/>
  <c r="F64" i="1"/>
  <c r="F65" i="1"/>
  <c r="F66" i="1"/>
  <c r="F67" i="1"/>
  <c r="G67" i="1" s="1"/>
  <c r="F68" i="1"/>
  <c r="F69" i="1"/>
  <c r="G69" i="1" s="1"/>
  <c r="F70" i="1"/>
  <c r="G70" i="1" s="1"/>
  <c r="F71" i="1"/>
  <c r="F72" i="1"/>
  <c r="F73" i="1"/>
  <c r="F74" i="1"/>
  <c r="G74" i="1" s="1"/>
  <c r="F75" i="1"/>
  <c r="F76" i="1"/>
  <c r="F77" i="1"/>
  <c r="F78" i="1"/>
  <c r="F79" i="1"/>
  <c r="F80" i="1"/>
  <c r="F81" i="1"/>
  <c r="F82" i="1"/>
  <c r="G82" i="1" s="1"/>
  <c r="F83" i="1"/>
  <c r="F84" i="1"/>
  <c r="F85" i="1"/>
  <c r="F86" i="1"/>
  <c r="G86" i="1" s="1"/>
  <c r="F87" i="1"/>
  <c r="F88" i="1"/>
  <c r="F89" i="1"/>
  <c r="G89" i="1" s="1"/>
  <c r="F90" i="1"/>
  <c r="G90" i="1" s="1"/>
  <c r="F91" i="1"/>
  <c r="F92" i="1"/>
  <c r="F93" i="1"/>
  <c r="F94" i="1"/>
  <c r="G94" i="1" s="1"/>
  <c r="F95" i="1"/>
  <c r="F96" i="1"/>
  <c r="F97" i="1"/>
  <c r="F98" i="1"/>
  <c r="G98" i="1" s="1"/>
  <c r="F99" i="1"/>
  <c r="G99" i="1" s="1"/>
  <c r="F100" i="1"/>
  <c r="F101" i="1"/>
  <c r="G101" i="1" s="1"/>
  <c r="F102" i="1"/>
  <c r="F103" i="1"/>
  <c r="F104" i="1"/>
  <c r="F105" i="1"/>
  <c r="F106" i="1"/>
  <c r="F107" i="1"/>
  <c r="F108" i="1"/>
  <c r="F109" i="1"/>
  <c r="F110" i="1"/>
  <c r="G110" i="1" s="1"/>
  <c r="F111" i="1"/>
  <c r="F112" i="1"/>
  <c r="F113" i="1"/>
  <c r="F114" i="1"/>
  <c r="G114" i="1" s="1"/>
  <c r="F115" i="1"/>
  <c r="F116" i="1"/>
  <c r="F117" i="1"/>
  <c r="F118" i="1"/>
  <c r="G118" i="1" s="1"/>
  <c r="F119" i="1"/>
  <c r="F120" i="1"/>
  <c r="F121" i="1"/>
  <c r="F122" i="1"/>
  <c r="G122" i="1" s="1"/>
  <c r="F123" i="1"/>
  <c r="F124" i="1"/>
  <c r="F125" i="1"/>
  <c r="G125" i="1" s="1"/>
  <c r="F126" i="1"/>
  <c r="G126" i="1" s="1"/>
  <c r="F127" i="1"/>
  <c r="F128" i="1"/>
  <c r="F129" i="1"/>
  <c r="F130" i="1"/>
  <c r="F131" i="1"/>
  <c r="G131" i="1" s="1"/>
  <c r="F132" i="1"/>
  <c r="F133" i="1"/>
  <c r="G133" i="1" s="1"/>
  <c r="F134" i="1"/>
  <c r="G134" i="1" s="1"/>
  <c r="F135" i="1"/>
  <c r="F136" i="1"/>
  <c r="F137" i="1"/>
  <c r="F138" i="1"/>
  <c r="G138" i="1" s="1"/>
  <c r="F139" i="1"/>
  <c r="F140" i="1"/>
  <c r="F141" i="1"/>
  <c r="F142" i="1"/>
  <c r="F143" i="1"/>
  <c r="F144" i="1"/>
  <c r="F145" i="1"/>
  <c r="F146" i="1"/>
  <c r="G146" i="1" s="1"/>
  <c r="F147" i="1"/>
  <c r="F148" i="1"/>
  <c r="F149" i="1"/>
  <c r="F150" i="1"/>
  <c r="G150" i="1" s="1"/>
  <c r="F151" i="1"/>
  <c r="F152" i="1"/>
  <c r="F153" i="1"/>
  <c r="G153" i="1" s="1"/>
  <c r="F154" i="1"/>
  <c r="G154" i="1" s="1"/>
  <c r="F155" i="1"/>
  <c r="F156" i="1"/>
  <c r="F157" i="1"/>
  <c r="F158" i="1"/>
  <c r="G158" i="1" s="1"/>
  <c r="F159" i="1"/>
  <c r="F160" i="1"/>
  <c r="F161" i="1"/>
  <c r="F162" i="1"/>
  <c r="G162" i="1" s="1"/>
  <c r="F163" i="1"/>
  <c r="G163" i="1" s="1"/>
  <c r="F164" i="1"/>
  <c r="F165" i="1"/>
  <c r="G165" i="1" s="1"/>
  <c r="F166" i="1"/>
  <c r="F167" i="1"/>
  <c r="G167" i="1" s="1"/>
  <c r="F168" i="1"/>
  <c r="F169" i="1"/>
  <c r="F170" i="1"/>
  <c r="F171" i="1"/>
  <c r="F172" i="1"/>
  <c r="F173" i="1"/>
  <c r="F174" i="1"/>
  <c r="G174" i="1" s="1"/>
  <c r="F175" i="1"/>
  <c r="G175" i="1" s="1"/>
  <c r="F176" i="1"/>
  <c r="F177" i="1"/>
  <c r="F178" i="1"/>
  <c r="G178" i="1" s="1"/>
  <c r="F179" i="1"/>
  <c r="F180" i="1"/>
  <c r="F181" i="1"/>
  <c r="F182" i="1"/>
  <c r="G182" i="1" s="1"/>
  <c r="F183" i="1"/>
  <c r="F184" i="1"/>
  <c r="F185" i="1"/>
  <c r="F186" i="1"/>
  <c r="G186" i="1" s="1"/>
  <c r="F187" i="1"/>
  <c r="G187" i="1" s="1"/>
  <c r="F188" i="1"/>
  <c r="F189" i="1"/>
  <c r="G189" i="1" s="1"/>
  <c r="F190" i="1"/>
  <c r="G190" i="1" s="1"/>
  <c r="F191" i="1"/>
  <c r="G191" i="1" s="1"/>
  <c r="F192" i="1"/>
  <c r="F193" i="1"/>
  <c r="G193" i="1" s="1"/>
  <c r="F194" i="1"/>
  <c r="G194" i="1" s="1"/>
  <c r="F195" i="1"/>
  <c r="F196" i="1"/>
  <c r="G45" i="1"/>
  <c r="G30" i="1"/>
  <c r="F6" i="1"/>
  <c r="N6" i="1" s="1"/>
  <c r="O6" i="1" s="1"/>
  <c r="P6" i="1" s="1"/>
  <c r="Q6" i="1" s="1"/>
  <c r="G41" i="1"/>
  <c r="G57" i="1"/>
  <c r="G66" i="1"/>
  <c r="G73" i="1"/>
  <c r="G77" i="1"/>
  <c r="G78" i="1"/>
  <c r="G93" i="1"/>
  <c r="G105" i="1"/>
  <c r="G106" i="1"/>
  <c r="G109" i="1"/>
  <c r="G121" i="1"/>
  <c r="G130" i="1"/>
  <c r="G137" i="1"/>
  <c r="G141" i="1"/>
  <c r="G142" i="1"/>
  <c r="G157" i="1"/>
  <c r="G169" i="1"/>
  <c r="G170" i="1"/>
  <c r="G173" i="1"/>
  <c r="G185" i="1"/>
  <c r="G38" i="1"/>
  <c r="G102" i="1"/>
  <c r="G166" i="1"/>
  <c r="G195" i="1"/>
  <c r="G196" i="1"/>
  <c r="D196" i="1"/>
  <c r="D195" i="1"/>
  <c r="D194" i="1"/>
  <c r="D193" i="1"/>
  <c r="G192" i="1"/>
  <c r="D192" i="1"/>
  <c r="D191" i="1"/>
  <c r="D190" i="1"/>
  <c r="D189" i="1"/>
  <c r="G188" i="1"/>
  <c r="D188" i="1"/>
  <c r="D187" i="1"/>
  <c r="D186" i="1"/>
  <c r="D185" i="1"/>
  <c r="G184" i="1"/>
  <c r="D184" i="1"/>
  <c r="G183" i="1"/>
  <c r="D183" i="1"/>
  <c r="D182" i="1"/>
  <c r="G181" i="1"/>
  <c r="D181" i="1"/>
  <c r="G180" i="1"/>
  <c r="D180" i="1"/>
  <c r="G179" i="1"/>
  <c r="D179" i="1"/>
  <c r="D178" i="1"/>
  <c r="G177" i="1"/>
  <c r="D177" i="1"/>
  <c r="G176" i="1"/>
  <c r="D176" i="1"/>
  <c r="D175" i="1"/>
  <c r="D174" i="1"/>
  <c r="D173" i="1"/>
  <c r="G172" i="1"/>
  <c r="D172" i="1"/>
  <c r="G171" i="1"/>
  <c r="D171" i="1"/>
  <c r="D170" i="1"/>
  <c r="D169" i="1"/>
  <c r="G168" i="1"/>
  <c r="D168" i="1"/>
  <c r="D167" i="1"/>
  <c r="D166" i="1"/>
  <c r="D165" i="1"/>
  <c r="G164" i="1"/>
  <c r="D164" i="1"/>
  <c r="D163" i="1"/>
  <c r="D162" i="1"/>
  <c r="G161" i="1"/>
  <c r="D161" i="1"/>
  <c r="G160" i="1"/>
  <c r="D160" i="1"/>
  <c r="G159" i="1"/>
  <c r="D159" i="1"/>
  <c r="D158" i="1"/>
  <c r="D157" i="1"/>
  <c r="G156" i="1"/>
  <c r="D156" i="1"/>
  <c r="G155" i="1"/>
  <c r="D155" i="1"/>
  <c r="D154" i="1"/>
  <c r="D153" i="1"/>
  <c r="G152" i="1"/>
  <c r="D152" i="1"/>
  <c r="G151" i="1"/>
  <c r="D151" i="1"/>
  <c r="D150" i="1"/>
  <c r="G149" i="1"/>
  <c r="D149" i="1"/>
  <c r="G148" i="1"/>
  <c r="D148" i="1"/>
  <c r="G147" i="1"/>
  <c r="D147" i="1"/>
  <c r="D146" i="1"/>
  <c r="G145" i="1"/>
  <c r="D145" i="1"/>
  <c r="G144" i="1"/>
  <c r="D144" i="1"/>
  <c r="G143" i="1"/>
  <c r="D143" i="1"/>
  <c r="D142" i="1"/>
  <c r="D141" i="1"/>
  <c r="G140" i="1"/>
  <c r="D140" i="1"/>
  <c r="G139" i="1"/>
  <c r="D139" i="1"/>
  <c r="D138" i="1"/>
  <c r="D137" i="1"/>
  <c r="G136" i="1"/>
  <c r="D136" i="1"/>
  <c r="G135" i="1"/>
  <c r="D135" i="1"/>
  <c r="D134" i="1"/>
  <c r="D133" i="1"/>
  <c r="G132" i="1"/>
  <c r="D132" i="1"/>
  <c r="D131" i="1"/>
  <c r="D130" i="1"/>
  <c r="G129" i="1"/>
  <c r="D129" i="1"/>
  <c r="G128" i="1"/>
  <c r="D128" i="1"/>
  <c r="G127" i="1"/>
  <c r="D127" i="1"/>
  <c r="D126" i="1"/>
  <c r="D125" i="1"/>
  <c r="G124" i="1"/>
  <c r="D124" i="1"/>
  <c r="G123" i="1"/>
  <c r="D123" i="1"/>
  <c r="D122" i="1"/>
  <c r="D121" i="1"/>
  <c r="G120" i="1"/>
  <c r="D120" i="1"/>
  <c r="G119" i="1"/>
  <c r="D119" i="1"/>
  <c r="D118" i="1"/>
  <c r="G117" i="1"/>
  <c r="D117" i="1"/>
  <c r="G116" i="1"/>
  <c r="D116" i="1"/>
  <c r="G115" i="1"/>
  <c r="D115" i="1"/>
  <c r="D114" i="1"/>
  <c r="G113" i="1"/>
  <c r="D113" i="1"/>
  <c r="G112" i="1"/>
  <c r="D112" i="1"/>
  <c r="G111" i="1"/>
  <c r="D111" i="1"/>
  <c r="D110" i="1"/>
  <c r="D109" i="1"/>
  <c r="G108" i="1"/>
  <c r="D108" i="1"/>
  <c r="G107" i="1"/>
  <c r="D107" i="1"/>
  <c r="D106" i="1"/>
  <c r="D105" i="1"/>
  <c r="G104" i="1"/>
  <c r="D104" i="1"/>
  <c r="G103" i="1"/>
  <c r="D103" i="1"/>
  <c r="D102" i="1"/>
  <c r="D101" i="1"/>
  <c r="G100" i="1"/>
  <c r="D100" i="1"/>
  <c r="D99" i="1"/>
  <c r="D98" i="1"/>
  <c r="G97" i="1"/>
  <c r="D97" i="1"/>
  <c r="G96" i="1"/>
  <c r="D96" i="1"/>
  <c r="G95" i="1"/>
  <c r="D95" i="1"/>
  <c r="D94" i="1"/>
  <c r="D93" i="1"/>
  <c r="G92" i="1"/>
  <c r="D92" i="1"/>
  <c r="G91" i="1"/>
  <c r="D91" i="1"/>
  <c r="D90" i="1"/>
  <c r="D89" i="1"/>
  <c r="G88" i="1"/>
  <c r="D88" i="1"/>
  <c r="G87" i="1"/>
  <c r="D87" i="1"/>
  <c r="D86" i="1"/>
  <c r="G85" i="1"/>
  <c r="D85" i="1"/>
  <c r="G84" i="1"/>
  <c r="D84" i="1"/>
  <c r="G83" i="1"/>
  <c r="D83" i="1"/>
  <c r="D82" i="1"/>
  <c r="G81" i="1"/>
  <c r="D81" i="1"/>
  <c r="G80" i="1"/>
  <c r="D80" i="1"/>
  <c r="G79" i="1"/>
  <c r="D79" i="1"/>
  <c r="D78" i="1"/>
  <c r="D77" i="1"/>
  <c r="G76" i="1"/>
  <c r="D76" i="1"/>
  <c r="G75" i="1"/>
  <c r="D75" i="1"/>
  <c r="D74" i="1"/>
  <c r="D73" i="1"/>
  <c r="G72" i="1"/>
  <c r="D72" i="1"/>
  <c r="G71" i="1"/>
  <c r="D71" i="1"/>
  <c r="D70" i="1"/>
  <c r="D69" i="1"/>
  <c r="G68" i="1"/>
  <c r="D68" i="1"/>
  <c r="D67" i="1"/>
  <c r="D66" i="1"/>
  <c r="G65" i="1"/>
  <c r="D65" i="1"/>
  <c r="G64" i="1"/>
  <c r="D64" i="1"/>
  <c r="G63" i="1"/>
  <c r="D63" i="1"/>
  <c r="D62" i="1"/>
  <c r="D61" i="1"/>
  <c r="G60" i="1"/>
  <c r="D60" i="1"/>
  <c r="G59" i="1"/>
  <c r="D59" i="1"/>
  <c r="D58" i="1"/>
  <c r="D57" i="1"/>
  <c r="G56" i="1"/>
  <c r="D56" i="1"/>
  <c r="G55" i="1"/>
  <c r="D55" i="1"/>
  <c r="D54" i="1"/>
  <c r="G53" i="1"/>
  <c r="D53" i="1"/>
  <c r="G52" i="1"/>
  <c r="D52" i="1"/>
  <c r="G51" i="1"/>
  <c r="D51" i="1"/>
  <c r="D50" i="1"/>
  <c r="G49" i="1"/>
  <c r="D49" i="1"/>
  <c r="G48" i="1"/>
  <c r="D48" i="1"/>
  <c r="G47" i="1"/>
  <c r="D47" i="1"/>
  <c r="D46" i="1"/>
  <c r="D45" i="1"/>
  <c r="G44" i="1"/>
  <c r="D44" i="1"/>
  <c r="G43" i="1"/>
  <c r="D43" i="1"/>
  <c r="D42" i="1"/>
  <c r="D41" i="1"/>
  <c r="G40" i="1"/>
  <c r="D40" i="1"/>
  <c r="G39" i="1"/>
  <c r="D39" i="1"/>
  <c r="D38" i="1"/>
  <c r="D37" i="1"/>
  <c r="D36" i="1"/>
  <c r="G35" i="1"/>
  <c r="D35" i="1"/>
  <c r="D34" i="1"/>
  <c r="G33" i="1"/>
  <c r="D33" i="1"/>
  <c r="D32" i="1"/>
  <c r="D31" i="1"/>
  <c r="D30" i="1"/>
  <c r="G29" i="1"/>
  <c r="D29" i="1"/>
  <c r="D28" i="1"/>
  <c r="D27" i="1"/>
  <c r="D26" i="1"/>
  <c r="D25" i="1"/>
  <c r="D24" i="1"/>
  <c r="D23" i="1"/>
  <c r="D22" i="1"/>
  <c r="G21" i="1"/>
  <c r="D21" i="1"/>
  <c r="D20" i="1"/>
  <c r="G19" i="1"/>
  <c r="D19" i="1"/>
  <c r="D18" i="1"/>
  <c r="D17" i="1"/>
  <c r="D16" i="1"/>
  <c r="D15" i="1"/>
  <c r="D14" i="1"/>
  <c r="G13" i="1"/>
  <c r="D13" i="1"/>
  <c r="D12" i="1"/>
  <c r="G11" i="1"/>
  <c r="D11" i="1"/>
  <c r="D10" i="1"/>
  <c r="D9" i="1"/>
  <c r="D8" i="1"/>
  <c r="G7" i="1"/>
  <c r="D7" i="1"/>
  <c r="G6" i="1"/>
  <c r="D6" i="1"/>
  <c r="J6" i="1" l="1"/>
  <c r="K6" i="1" s="1"/>
  <c r="L6" i="1" s="1"/>
  <c r="M6" i="1" s="1"/>
  <c r="J29" i="1"/>
  <c r="K29" i="1" s="1"/>
  <c r="L29" i="1" s="1"/>
  <c r="M29" i="1" s="1"/>
  <c r="J13" i="1"/>
  <c r="K13" i="1" s="1"/>
  <c r="L13" i="1" s="1"/>
  <c r="M13" i="1" s="1"/>
  <c r="J27" i="1"/>
  <c r="K27" i="1" s="1"/>
  <c r="L27" i="1" s="1"/>
  <c r="M27" i="1" s="1"/>
  <c r="G23" i="1"/>
  <c r="H23" i="1" s="1"/>
  <c r="G31" i="1"/>
  <c r="H31" i="1" s="1"/>
  <c r="G36" i="1"/>
  <c r="J37" i="1"/>
  <c r="K37" i="1" s="1"/>
  <c r="L37" i="1" s="1"/>
  <c r="M37" i="1" s="1"/>
  <c r="J21" i="1"/>
  <c r="K21" i="1" s="1"/>
  <c r="L21" i="1" s="1"/>
  <c r="M21" i="1" s="1"/>
  <c r="G28" i="1"/>
  <c r="H28" i="1" s="1"/>
  <c r="J11" i="1"/>
  <c r="K11" i="1" s="1"/>
  <c r="L11" i="1" s="1"/>
  <c r="M11" i="1" s="1"/>
  <c r="G15" i="1"/>
  <c r="G27" i="1"/>
  <c r="H27" i="1" s="1"/>
  <c r="J35" i="1"/>
  <c r="K35" i="1" s="1"/>
  <c r="L35" i="1" s="1"/>
  <c r="M35" i="1" s="1"/>
  <c r="J19" i="1"/>
  <c r="K19" i="1" s="1"/>
  <c r="L19" i="1" s="1"/>
  <c r="M19" i="1" s="1"/>
  <c r="G9" i="1"/>
  <c r="G17" i="1"/>
  <c r="H17" i="1" s="1"/>
  <c r="G25" i="1"/>
  <c r="H25" i="1" s="1"/>
  <c r="J33" i="1"/>
  <c r="K33" i="1" s="1"/>
  <c r="L33" i="1" s="1"/>
  <c r="M33" i="1" s="1"/>
  <c r="J25" i="1"/>
  <c r="K25" i="1" s="1"/>
  <c r="L25" i="1" s="1"/>
  <c r="M25" i="1" s="1"/>
  <c r="J17" i="1"/>
  <c r="K17" i="1" s="1"/>
  <c r="L17" i="1" s="1"/>
  <c r="M17" i="1" s="1"/>
  <c r="J9" i="1"/>
  <c r="K9" i="1" s="1"/>
  <c r="L9" i="1" s="1"/>
  <c r="M9" i="1" s="1"/>
  <c r="J31" i="1"/>
  <c r="K31" i="1" s="1"/>
  <c r="L31" i="1" s="1"/>
  <c r="M31" i="1" s="1"/>
  <c r="J23" i="1"/>
  <c r="K23" i="1" s="1"/>
  <c r="L23" i="1" s="1"/>
  <c r="M23" i="1" s="1"/>
  <c r="J15" i="1"/>
  <c r="K15" i="1" s="1"/>
  <c r="L15" i="1" s="1"/>
  <c r="M15" i="1" s="1"/>
  <c r="J7" i="1"/>
  <c r="K7" i="1" s="1"/>
  <c r="L7" i="1" s="1"/>
  <c r="M7" i="1" s="1"/>
  <c r="N34" i="1"/>
  <c r="O34" i="1" s="1"/>
  <c r="P34" i="1" s="1"/>
  <c r="Q34" i="1" s="1"/>
  <c r="N30" i="1"/>
  <c r="O30" i="1" s="1"/>
  <c r="P30" i="1" s="1"/>
  <c r="Q30" i="1" s="1"/>
  <c r="N26" i="1"/>
  <c r="O26" i="1" s="1"/>
  <c r="P26" i="1" s="1"/>
  <c r="Q26" i="1" s="1"/>
  <c r="N22" i="1"/>
  <c r="O22" i="1" s="1"/>
  <c r="P22" i="1" s="1"/>
  <c r="Q22" i="1" s="1"/>
  <c r="N18" i="1"/>
  <c r="O18" i="1" s="1"/>
  <c r="P18" i="1" s="1"/>
  <c r="Q18" i="1" s="1"/>
  <c r="N14" i="1"/>
  <c r="O14" i="1" s="1"/>
  <c r="P14" i="1" s="1"/>
  <c r="Q14" i="1" s="1"/>
  <c r="N10" i="1"/>
  <c r="O10" i="1" s="1"/>
  <c r="P10" i="1" s="1"/>
  <c r="Q10" i="1" s="1"/>
  <c r="G8" i="1"/>
  <c r="H8" i="1" s="1"/>
  <c r="I8" i="1" s="1"/>
  <c r="G10" i="1"/>
  <c r="H10" i="1" s="1"/>
  <c r="I10" i="1" s="1"/>
  <c r="G12" i="1"/>
  <c r="G14" i="1"/>
  <c r="H14" i="1" s="1"/>
  <c r="I14" i="1" s="1"/>
  <c r="G16" i="1"/>
  <c r="H16" i="1" s="1"/>
  <c r="I16" i="1" s="1"/>
  <c r="G18" i="1"/>
  <c r="H18" i="1" s="1"/>
  <c r="G20" i="1"/>
  <c r="G22" i="1"/>
  <c r="H22" i="1" s="1"/>
  <c r="I22" i="1" s="1"/>
  <c r="G24" i="1"/>
  <c r="H24" i="1" s="1"/>
  <c r="I24" i="1" s="1"/>
  <c r="J34" i="1"/>
  <c r="K34" i="1" s="1"/>
  <c r="L34" i="1" s="1"/>
  <c r="M34" i="1" s="1"/>
  <c r="J26" i="1"/>
  <c r="K26" i="1" s="1"/>
  <c r="L26" i="1" s="1"/>
  <c r="M26" i="1" s="1"/>
  <c r="N37" i="1"/>
  <c r="O37" i="1" s="1"/>
  <c r="P37" i="1" s="1"/>
  <c r="Q37" i="1" s="1"/>
  <c r="N36" i="1"/>
  <c r="O36" i="1" s="1"/>
  <c r="P36" i="1" s="1"/>
  <c r="Q36" i="1" s="1"/>
  <c r="N32" i="1"/>
  <c r="O32" i="1" s="1"/>
  <c r="P32" i="1" s="1"/>
  <c r="Q32" i="1" s="1"/>
  <c r="N28" i="1"/>
  <c r="O28" i="1" s="1"/>
  <c r="P28" i="1" s="1"/>
  <c r="Q28" i="1" s="1"/>
  <c r="N24" i="1"/>
  <c r="O24" i="1" s="1"/>
  <c r="P24" i="1" s="1"/>
  <c r="Q24" i="1" s="1"/>
  <c r="N20" i="1"/>
  <c r="O20" i="1" s="1"/>
  <c r="P20" i="1" s="1"/>
  <c r="Q20" i="1" s="1"/>
  <c r="N16" i="1"/>
  <c r="O16" i="1" s="1"/>
  <c r="P16" i="1" s="1"/>
  <c r="Q16" i="1" s="1"/>
  <c r="N12" i="1"/>
  <c r="O12" i="1" s="1"/>
  <c r="P12" i="1" s="1"/>
  <c r="Q12" i="1" s="1"/>
  <c r="N8" i="1"/>
  <c r="O8" i="1" s="1"/>
  <c r="P8" i="1" s="1"/>
  <c r="Q8" i="1" s="1"/>
  <c r="G32" i="1"/>
  <c r="H32" i="1" s="1"/>
  <c r="I32" i="1" s="1"/>
  <c r="H34" i="1"/>
  <c r="I34" i="1" s="1"/>
  <c r="H62" i="1"/>
  <c r="I62" i="1" s="1"/>
  <c r="H88" i="1"/>
  <c r="I88" i="1" s="1"/>
  <c r="H83" i="1"/>
  <c r="I83" i="1" s="1"/>
  <c r="H115" i="1"/>
  <c r="I115" i="1" s="1"/>
  <c r="H58" i="1"/>
  <c r="I58" i="1" s="1"/>
  <c r="H85" i="1"/>
  <c r="I85" i="1" s="1"/>
  <c r="H159" i="1"/>
  <c r="I159" i="1" s="1"/>
  <c r="H106" i="1"/>
  <c r="I106" i="1" s="1"/>
  <c r="H12" i="1"/>
  <c r="I12" i="1" s="1"/>
  <c r="H72" i="1"/>
  <c r="H110" i="1"/>
  <c r="I110" i="1" s="1"/>
  <c r="H20" i="1"/>
  <c r="I20" i="1" s="1"/>
  <c r="H26" i="1"/>
  <c r="I26" i="1" s="1"/>
  <c r="H56" i="1"/>
  <c r="I56" i="1" s="1"/>
  <c r="H96" i="1"/>
  <c r="I96" i="1" s="1"/>
  <c r="H97" i="1"/>
  <c r="I97" i="1" s="1"/>
  <c r="H175" i="1"/>
  <c r="I175" i="1" s="1"/>
  <c r="H92" i="1"/>
  <c r="H6" i="1"/>
  <c r="I6" i="1" s="1"/>
  <c r="H54" i="1"/>
  <c r="H64" i="1"/>
  <c r="I64" i="1" s="1"/>
  <c r="H66" i="1"/>
  <c r="I66" i="1" s="1"/>
  <c r="H78" i="1"/>
  <c r="I78" i="1" s="1"/>
  <c r="H87" i="1"/>
  <c r="I87" i="1" s="1"/>
  <c r="H91" i="1"/>
  <c r="I91" i="1" s="1"/>
  <c r="H98" i="1"/>
  <c r="I98" i="1" s="1"/>
  <c r="H107" i="1"/>
  <c r="I107" i="1" s="1"/>
  <c r="H95" i="1"/>
  <c r="I95" i="1" s="1"/>
  <c r="H191" i="1"/>
  <c r="I191" i="1" s="1"/>
  <c r="H61" i="1"/>
  <c r="H39" i="1"/>
  <c r="H43" i="1"/>
  <c r="H73" i="1"/>
  <c r="H45" i="1"/>
  <c r="H35" i="1"/>
  <c r="H15" i="1"/>
  <c r="H19" i="1"/>
  <c r="H47" i="1"/>
  <c r="H51" i="1"/>
  <c r="H55" i="1"/>
  <c r="H33" i="1"/>
  <c r="H37" i="1"/>
  <c r="H59" i="1"/>
  <c r="H63" i="1"/>
  <c r="H71" i="1"/>
  <c r="H7" i="1"/>
  <c r="H41" i="1"/>
  <c r="H67" i="1"/>
  <c r="H13" i="1"/>
  <c r="H49" i="1"/>
  <c r="H75" i="1"/>
  <c r="H100" i="1"/>
  <c r="H130" i="1"/>
  <c r="H146" i="1"/>
  <c r="H186" i="1"/>
  <c r="H70" i="1"/>
  <c r="H84" i="1"/>
  <c r="H90" i="1"/>
  <c r="H93" i="1"/>
  <c r="H104" i="1"/>
  <c r="H116" i="1"/>
  <c r="H109" i="1"/>
  <c r="H89" i="1"/>
  <c r="H108" i="1"/>
  <c r="H81" i="1"/>
  <c r="H30" i="1"/>
  <c r="H52" i="1"/>
  <c r="H68" i="1"/>
  <c r="H94" i="1"/>
  <c r="H126" i="1"/>
  <c r="H142" i="1"/>
  <c r="H170" i="1"/>
  <c r="H76" i="1"/>
  <c r="H165" i="1"/>
  <c r="H65" i="1"/>
  <c r="H57" i="1"/>
  <c r="H36" i="1"/>
  <c r="H38" i="1"/>
  <c r="H40" i="1"/>
  <c r="H42" i="1"/>
  <c r="H44" i="1"/>
  <c r="H46" i="1"/>
  <c r="H48" i="1"/>
  <c r="H79" i="1"/>
  <c r="H138" i="1"/>
  <c r="H154" i="1"/>
  <c r="H21" i="1"/>
  <c r="H50" i="1"/>
  <c r="H29" i="1"/>
  <c r="H53" i="1"/>
  <c r="H69" i="1"/>
  <c r="H80" i="1"/>
  <c r="H82" i="1"/>
  <c r="H102" i="1"/>
  <c r="H114" i="1"/>
  <c r="H86" i="1"/>
  <c r="H9" i="1"/>
  <c r="H74" i="1"/>
  <c r="H77" i="1"/>
  <c r="H103" i="1"/>
  <c r="H105" i="1"/>
  <c r="H119" i="1"/>
  <c r="H11" i="1"/>
  <c r="H60" i="1"/>
  <c r="H111" i="1"/>
  <c r="H134" i="1"/>
  <c r="H150" i="1"/>
  <c r="H181" i="1"/>
  <c r="H160" i="1"/>
  <c r="H176" i="1"/>
  <c r="H192" i="1"/>
  <c r="H123" i="1"/>
  <c r="H155" i="1"/>
  <c r="H166" i="1"/>
  <c r="H171" i="1"/>
  <c r="H182" i="1"/>
  <c r="H187" i="1"/>
  <c r="H117" i="1"/>
  <c r="H120" i="1"/>
  <c r="H161" i="1"/>
  <c r="H177" i="1"/>
  <c r="H193" i="1"/>
  <c r="H112" i="1"/>
  <c r="H127" i="1"/>
  <c r="H131" i="1"/>
  <c r="H135" i="1"/>
  <c r="H139" i="1"/>
  <c r="H143" i="1"/>
  <c r="H147" i="1"/>
  <c r="H151" i="1"/>
  <c r="H156" i="1"/>
  <c r="H172" i="1"/>
  <c r="H188" i="1"/>
  <c r="H162" i="1"/>
  <c r="H167" i="1"/>
  <c r="H178" i="1"/>
  <c r="H183" i="1"/>
  <c r="H194" i="1"/>
  <c r="H118" i="1"/>
  <c r="H121" i="1"/>
  <c r="H124" i="1"/>
  <c r="H157" i="1"/>
  <c r="H173" i="1"/>
  <c r="H189" i="1"/>
  <c r="H128" i="1"/>
  <c r="H132" i="1"/>
  <c r="H136" i="1"/>
  <c r="H140" i="1"/>
  <c r="H144" i="1"/>
  <c r="H148" i="1"/>
  <c r="H152" i="1"/>
  <c r="H168" i="1"/>
  <c r="H184" i="1"/>
  <c r="H101" i="1"/>
  <c r="H113" i="1"/>
  <c r="H158" i="1"/>
  <c r="H163" i="1"/>
  <c r="H174" i="1"/>
  <c r="H179" i="1"/>
  <c r="H190" i="1"/>
  <c r="H195" i="1"/>
  <c r="H99" i="1"/>
  <c r="H122" i="1"/>
  <c r="H125" i="1"/>
  <c r="H129" i="1"/>
  <c r="H133" i="1"/>
  <c r="H137" i="1"/>
  <c r="H141" i="1"/>
  <c r="H145" i="1"/>
  <c r="H149" i="1"/>
  <c r="H153" i="1"/>
  <c r="H169" i="1"/>
  <c r="H185" i="1"/>
  <c r="H164" i="1"/>
  <c r="H180" i="1"/>
  <c r="H196" i="1"/>
  <c r="I72" i="1" l="1"/>
  <c r="I54" i="1"/>
  <c r="I92" i="1"/>
  <c r="I187" i="1"/>
  <c r="I84" i="1"/>
  <c r="I70" i="1"/>
  <c r="I179" i="1"/>
  <c r="I182" i="1"/>
  <c r="I68" i="1"/>
  <c r="I124" i="1"/>
  <c r="I156" i="1"/>
  <c r="I112" i="1"/>
  <c r="I114" i="1"/>
  <c r="I38" i="1"/>
  <c r="I186" i="1"/>
  <c r="I17" i="1"/>
  <c r="I41" i="1"/>
  <c r="I59" i="1"/>
  <c r="I55" i="1"/>
  <c r="I35" i="1"/>
  <c r="I140" i="1"/>
  <c r="I44" i="1"/>
  <c r="I183" i="1"/>
  <c r="I75" i="1"/>
  <c r="I69" i="1"/>
  <c r="I164" i="1"/>
  <c r="I169" i="1"/>
  <c r="I137" i="1"/>
  <c r="I99" i="1"/>
  <c r="I174" i="1"/>
  <c r="I168" i="1"/>
  <c r="I132" i="1"/>
  <c r="I151" i="1"/>
  <c r="I120" i="1"/>
  <c r="I171" i="1"/>
  <c r="I123" i="1"/>
  <c r="I60" i="1"/>
  <c r="I11" i="1"/>
  <c r="I36" i="1"/>
  <c r="I94" i="1"/>
  <c r="I134" i="1"/>
  <c r="I33" i="1"/>
  <c r="I136" i="1"/>
  <c r="I176" i="1"/>
  <c r="I81" i="1"/>
  <c r="I178" i="1"/>
  <c r="I189" i="1"/>
  <c r="I121" i="1"/>
  <c r="I167" i="1"/>
  <c r="I147" i="1"/>
  <c r="I193" i="1"/>
  <c r="I160" i="1"/>
  <c r="I119" i="1"/>
  <c r="I154" i="1"/>
  <c r="I170" i="1"/>
  <c r="I108" i="1"/>
  <c r="I116" i="1"/>
  <c r="I146" i="1"/>
  <c r="I51" i="1"/>
  <c r="I45" i="1"/>
  <c r="I31" i="1"/>
  <c r="I145" i="1"/>
  <c r="I157" i="1"/>
  <c r="I63" i="1"/>
  <c r="I21" i="1"/>
  <c r="I133" i="1"/>
  <c r="I163" i="1"/>
  <c r="I113" i="1"/>
  <c r="I152" i="1"/>
  <c r="I128" i="1"/>
  <c r="I118" i="1"/>
  <c r="I143" i="1"/>
  <c r="I117" i="1"/>
  <c r="I166" i="1"/>
  <c r="I9" i="1"/>
  <c r="I18" i="1"/>
  <c r="I52" i="1"/>
  <c r="I89" i="1"/>
  <c r="I104" i="1"/>
  <c r="I165" i="1"/>
  <c r="I111" i="1"/>
  <c r="I101" i="1"/>
  <c r="I162" i="1"/>
  <c r="I139" i="1"/>
  <c r="I105" i="1"/>
  <c r="I102" i="1"/>
  <c r="I138" i="1"/>
  <c r="I76" i="1"/>
  <c r="I142" i="1"/>
  <c r="I93" i="1"/>
  <c r="I130" i="1"/>
  <c r="I47" i="1"/>
  <c r="I73" i="1"/>
  <c r="I39" i="1"/>
  <c r="I185" i="1"/>
  <c r="I27" i="1"/>
  <c r="I161" i="1"/>
  <c r="I42" i="1"/>
  <c r="I23" i="1"/>
  <c r="I153" i="1"/>
  <c r="I129" i="1"/>
  <c r="I158" i="1"/>
  <c r="I148" i="1"/>
  <c r="I135" i="1"/>
  <c r="I155" i="1"/>
  <c r="I103" i="1"/>
  <c r="I86" i="1"/>
  <c r="I82" i="1"/>
  <c r="I53" i="1"/>
  <c r="I57" i="1"/>
  <c r="I30" i="1"/>
  <c r="I100" i="1"/>
  <c r="I77" i="1"/>
  <c r="I74" i="1"/>
  <c r="I49" i="1"/>
  <c r="I141" i="1"/>
  <c r="I40" i="1"/>
  <c r="I173" i="1"/>
  <c r="I188" i="1"/>
  <c r="I131" i="1"/>
  <c r="I177" i="1"/>
  <c r="I181" i="1"/>
  <c r="I79" i="1"/>
  <c r="I28" i="1"/>
  <c r="I126" i="1"/>
  <c r="I90" i="1"/>
  <c r="I13" i="1"/>
  <c r="I7" i="1"/>
  <c r="I43" i="1"/>
  <c r="I61" i="1"/>
  <c r="I50" i="1"/>
  <c r="I180" i="1"/>
  <c r="I15" i="1"/>
  <c r="I196" i="1"/>
  <c r="I149" i="1"/>
  <c r="I125" i="1"/>
  <c r="I195" i="1"/>
  <c r="I144" i="1"/>
  <c r="I127" i="1"/>
  <c r="I80" i="1"/>
  <c r="I29" i="1"/>
  <c r="I48" i="1"/>
  <c r="I190" i="1"/>
  <c r="I172" i="1"/>
  <c r="I184" i="1"/>
  <c r="I122" i="1"/>
  <c r="I194" i="1"/>
  <c r="I192" i="1"/>
  <c r="I150" i="1"/>
  <c r="I46" i="1"/>
  <c r="I65" i="1"/>
  <c r="I109" i="1"/>
  <c r="I67" i="1"/>
  <c r="I71" i="1"/>
  <c r="I37" i="1"/>
  <c r="I19" i="1"/>
  <c r="I25" i="1"/>
</calcChain>
</file>

<file path=xl/sharedStrings.xml><?xml version="1.0" encoding="utf-8"?>
<sst xmlns="http://schemas.openxmlformats.org/spreadsheetml/2006/main" count="25" uniqueCount="20">
  <si>
    <t>R1</t>
  </si>
  <si>
    <t>Ohm</t>
  </si>
  <si>
    <t>Used sensor: PT2-43C  R25=10K ohm +-1%  B0-100=3970K +-1%</t>
  </si>
  <si>
    <t>Uadc</t>
  </si>
  <si>
    <t>V</t>
  </si>
  <si>
    <t>Rt25</t>
  </si>
  <si>
    <t xml:space="preserve">New PANR 103395-175 </t>
  </si>
  <si>
    <t>Rt/Rt25</t>
  </si>
  <si>
    <t>Error(New T - Old T)</t>
  </si>
  <si>
    <t>T(Baseline C)</t>
  </si>
  <si>
    <t>R(ohms)</t>
  </si>
  <si>
    <t>U(Volts)</t>
  </si>
  <si>
    <t>Measured Temp©</t>
  </si>
  <si>
    <t>Tolerance</t>
  </si>
  <si>
    <t>R+tol(ohms)</t>
  </si>
  <si>
    <t>R-tol(ohms)</t>
  </si>
  <si>
    <t>Error - Tol</t>
  </si>
  <si>
    <t>Error + Tol</t>
  </si>
  <si>
    <t>Measured T</t>
  </si>
  <si>
    <t>Change between 1.01 and 1.05 to compare 1% to 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</si>
</sst>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entury Gothic"/>
      <family val="2"/>
    </font>
    <font>
      <sz val="11"/>
      <name val="ＭＳ Ｐゴシック"/>
      <family val="3"/>
      <charset val="128"/>
    </font>
    <font>
      <sz val="11"/>
      <color indexed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4" fillId="0" borderId="0"/>
  </cellStyleXfs>
  <cellXfs count="9">
    <xf numFmtId="0" fontId="0" fillId="0" borderId="0" xfId="0"/>
    <xf numFmtId="0" fontId="2" fillId="0" borderId="0" xfId="1" applyAlignment="1">
      <alignment vertical="center"/>
    </xf>
    <xf numFmtId="0" fontId="3" fillId="0" borderId="0" xfId="0" applyFont="1" applyAlignment="1">
      <alignment vertical="center"/>
    </xf>
    <xf numFmtId="0" fontId="1" fillId="0" borderId="0" xfId="0" applyFont="1"/>
    <xf numFmtId="0" fontId="5" fillId="0" borderId="0" xfId="2" applyFont="1" applyAlignment="1" applyProtection="1">
      <alignment horizontal="right" vertical="center"/>
      <protection hidden="1"/>
    </xf>
    <xf numFmtId="0" fontId="3" fillId="2" borderId="0" xfId="0" applyFont="1" applyFill="1" applyAlignment="1">
      <alignment vertical="center"/>
    </xf>
    <xf numFmtId="0" fontId="0" fillId="3" borderId="0" xfId="0" applyFont="1" applyFill="1"/>
    <xf numFmtId="0" fontId="0" fillId="3" borderId="0" xfId="0" applyFill="1"/>
    <xf numFmtId="0" fontId="1" fillId="3" borderId="0" xfId="0" applyFont="1" applyFill="1"/>
  </cellXfs>
  <cellStyles count="3">
    <cellStyle name="Hyperlink" xfId="1" builtinId="8"/>
    <cellStyle name="Normal" xfId="0" builtinId="0"/>
    <cellStyle name="標準_PB-36" xfId="2" xr:uid="{37B64012-52D1-4B4A-8324-87E298487C9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Nominal Error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Sheet1!$B$6:$B$196</c:f>
              <c:numCache>
                <c:formatCode>General</c:formatCode>
                <c:ptCount val="191"/>
                <c:pt idx="0">
                  <c:v>150</c:v>
                </c:pt>
                <c:pt idx="1">
                  <c:v>149</c:v>
                </c:pt>
                <c:pt idx="2">
                  <c:v>148</c:v>
                </c:pt>
                <c:pt idx="3">
                  <c:v>147</c:v>
                </c:pt>
                <c:pt idx="4">
                  <c:v>146</c:v>
                </c:pt>
                <c:pt idx="5">
                  <c:v>145</c:v>
                </c:pt>
                <c:pt idx="6">
                  <c:v>144</c:v>
                </c:pt>
                <c:pt idx="7">
                  <c:v>143</c:v>
                </c:pt>
                <c:pt idx="8">
                  <c:v>142</c:v>
                </c:pt>
                <c:pt idx="9">
                  <c:v>141</c:v>
                </c:pt>
                <c:pt idx="10">
                  <c:v>140</c:v>
                </c:pt>
                <c:pt idx="11">
                  <c:v>139</c:v>
                </c:pt>
                <c:pt idx="12">
                  <c:v>138</c:v>
                </c:pt>
                <c:pt idx="13">
                  <c:v>137</c:v>
                </c:pt>
                <c:pt idx="14">
                  <c:v>136</c:v>
                </c:pt>
                <c:pt idx="15">
                  <c:v>135</c:v>
                </c:pt>
                <c:pt idx="16">
                  <c:v>134</c:v>
                </c:pt>
                <c:pt idx="17">
                  <c:v>133</c:v>
                </c:pt>
                <c:pt idx="18">
                  <c:v>132</c:v>
                </c:pt>
                <c:pt idx="19">
                  <c:v>131</c:v>
                </c:pt>
                <c:pt idx="20">
                  <c:v>130</c:v>
                </c:pt>
                <c:pt idx="21">
                  <c:v>129</c:v>
                </c:pt>
                <c:pt idx="22">
                  <c:v>128</c:v>
                </c:pt>
                <c:pt idx="23">
                  <c:v>127</c:v>
                </c:pt>
                <c:pt idx="24">
                  <c:v>126</c:v>
                </c:pt>
                <c:pt idx="25">
                  <c:v>125</c:v>
                </c:pt>
                <c:pt idx="26">
                  <c:v>124</c:v>
                </c:pt>
                <c:pt idx="27">
                  <c:v>123</c:v>
                </c:pt>
                <c:pt idx="28">
                  <c:v>122</c:v>
                </c:pt>
                <c:pt idx="29">
                  <c:v>121</c:v>
                </c:pt>
                <c:pt idx="30">
                  <c:v>120</c:v>
                </c:pt>
                <c:pt idx="31">
                  <c:v>119</c:v>
                </c:pt>
                <c:pt idx="32">
                  <c:v>118</c:v>
                </c:pt>
                <c:pt idx="33">
                  <c:v>117</c:v>
                </c:pt>
                <c:pt idx="34">
                  <c:v>116</c:v>
                </c:pt>
                <c:pt idx="35">
                  <c:v>115</c:v>
                </c:pt>
                <c:pt idx="36">
                  <c:v>114</c:v>
                </c:pt>
                <c:pt idx="37">
                  <c:v>113</c:v>
                </c:pt>
                <c:pt idx="38">
                  <c:v>112</c:v>
                </c:pt>
                <c:pt idx="39">
                  <c:v>111</c:v>
                </c:pt>
                <c:pt idx="40">
                  <c:v>110</c:v>
                </c:pt>
                <c:pt idx="41">
                  <c:v>109</c:v>
                </c:pt>
                <c:pt idx="42">
                  <c:v>108</c:v>
                </c:pt>
                <c:pt idx="43">
                  <c:v>107</c:v>
                </c:pt>
                <c:pt idx="44">
                  <c:v>106</c:v>
                </c:pt>
                <c:pt idx="45">
                  <c:v>105</c:v>
                </c:pt>
                <c:pt idx="46">
                  <c:v>104</c:v>
                </c:pt>
                <c:pt idx="47">
                  <c:v>103</c:v>
                </c:pt>
                <c:pt idx="48">
                  <c:v>102</c:v>
                </c:pt>
                <c:pt idx="49">
                  <c:v>101</c:v>
                </c:pt>
                <c:pt idx="50">
                  <c:v>100</c:v>
                </c:pt>
                <c:pt idx="51">
                  <c:v>99</c:v>
                </c:pt>
                <c:pt idx="52">
                  <c:v>98</c:v>
                </c:pt>
                <c:pt idx="53">
                  <c:v>97</c:v>
                </c:pt>
                <c:pt idx="54">
                  <c:v>96</c:v>
                </c:pt>
                <c:pt idx="55">
                  <c:v>95</c:v>
                </c:pt>
                <c:pt idx="56">
                  <c:v>94</c:v>
                </c:pt>
                <c:pt idx="57">
                  <c:v>93</c:v>
                </c:pt>
                <c:pt idx="58">
                  <c:v>92</c:v>
                </c:pt>
                <c:pt idx="59">
                  <c:v>91</c:v>
                </c:pt>
                <c:pt idx="60">
                  <c:v>90</c:v>
                </c:pt>
                <c:pt idx="61">
                  <c:v>89</c:v>
                </c:pt>
                <c:pt idx="62">
                  <c:v>88</c:v>
                </c:pt>
                <c:pt idx="63">
                  <c:v>87</c:v>
                </c:pt>
                <c:pt idx="64">
                  <c:v>86</c:v>
                </c:pt>
                <c:pt idx="65">
                  <c:v>85</c:v>
                </c:pt>
                <c:pt idx="66">
                  <c:v>84</c:v>
                </c:pt>
                <c:pt idx="67">
                  <c:v>83</c:v>
                </c:pt>
                <c:pt idx="68">
                  <c:v>82</c:v>
                </c:pt>
                <c:pt idx="69">
                  <c:v>81</c:v>
                </c:pt>
                <c:pt idx="70">
                  <c:v>80</c:v>
                </c:pt>
                <c:pt idx="71">
                  <c:v>79</c:v>
                </c:pt>
                <c:pt idx="72">
                  <c:v>78</c:v>
                </c:pt>
                <c:pt idx="73">
                  <c:v>77</c:v>
                </c:pt>
                <c:pt idx="74">
                  <c:v>76</c:v>
                </c:pt>
                <c:pt idx="75">
                  <c:v>75</c:v>
                </c:pt>
                <c:pt idx="76">
                  <c:v>74</c:v>
                </c:pt>
                <c:pt idx="77">
                  <c:v>73</c:v>
                </c:pt>
                <c:pt idx="78">
                  <c:v>72</c:v>
                </c:pt>
                <c:pt idx="79">
                  <c:v>71</c:v>
                </c:pt>
                <c:pt idx="80">
                  <c:v>70</c:v>
                </c:pt>
                <c:pt idx="81">
                  <c:v>69</c:v>
                </c:pt>
                <c:pt idx="82">
                  <c:v>68</c:v>
                </c:pt>
                <c:pt idx="83">
                  <c:v>67</c:v>
                </c:pt>
                <c:pt idx="84">
                  <c:v>66</c:v>
                </c:pt>
                <c:pt idx="85">
                  <c:v>65</c:v>
                </c:pt>
                <c:pt idx="86">
                  <c:v>64</c:v>
                </c:pt>
                <c:pt idx="87">
                  <c:v>63</c:v>
                </c:pt>
                <c:pt idx="88">
                  <c:v>62</c:v>
                </c:pt>
                <c:pt idx="89">
                  <c:v>61</c:v>
                </c:pt>
                <c:pt idx="90">
                  <c:v>60</c:v>
                </c:pt>
                <c:pt idx="91">
                  <c:v>59</c:v>
                </c:pt>
                <c:pt idx="92">
                  <c:v>58</c:v>
                </c:pt>
                <c:pt idx="93">
                  <c:v>57</c:v>
                </c:pt>
                <c:pt idx="94">
                  <c:v>56</c:v>
                </c:pt>
                <c:pt idx="95">
                  <c:v>55</c:v>
                </c:pt>
                <c:pt idx="96">
                  <c:v>54</c:v>
                </c:pt>
                <c:pt idx="97">
                  <c:v>53</c:v>
                </c:pt>
                <c:pt idx="98">
                  <c:v>52</c:v>
                </c:pt>
                <c:pt idx="99">
                  <c:v>51</c:v>
                </c:pt>
                <c:pt idx="100">
                  <c:v>50</c:v>
                </c:pt>
                <c:pt idx="101">
                  <c:v>49</c:v>
                </c:pt>
                <c:pt idx="102">
                  <c:v>48</c:v>
                </c:pt>
                <c:pt idx="103">
                  <c:v>47</c:v>
                </c:pt>
                <c:pt idx="104">
                  <c:v>46</c:v>
                </c:pt>
                <c:pt idx="105">
                  <c:v>45</c:v>
                </c:pt>
                <c:pt idx="106">
                  <c:v>44</c:v>
                </c:pt>
                <c:pt idx="107">
                  <c:v>43</c:v>
                </c:pt>
                <c:pt idx="108">
                  <c:v>42</c:v>
                </c:pt>
                <c:pt idx="109">
                  <c:v>41</c:v>
                </c:pt>
                <c:pt idx="110">
                  <c:v>40</c:v>
                </c:pt>
                <c:pt idx="111">
                  <c:v>39</c:v>
                </c:pt>
                <c:pt idx="112">
                  <c:v>38</c:v>
                </c:pt>
                <c:pt idx="113">
                  <c:v>37</c:v>
                </c:pt>
                <c:pt idx="114">
                  <c:v>36</c:v>
                </c:pt>
                <c:pt idx="115">
                  <c:v>35</c:v>
                </c:pt>
                <c:pt idx="116">
                  <c:v>34</c:v>
                </c:pt>
                <c:pt idx="117">
                  <c:v>33</c:v>
                </c:pt>
                <c:pt idx="118">
                  <c:v>32</c:v>
                </c:pt>
                <c:pt idx="119">
                  <c:v>31</c:v>
                </c:pt>
                <c:pt idx="120">
                  <c:v>30</c:v>
                </c:pt>
                <c:pt idx="121">
                  <c:v>29</c:v>
                </c:pt>
                <c:pt idx="122">
                  <c:v>28</c:v>
                </c:pt>
                <c:pt idx="123">
                  <c:v>27</c:v>
                </c:pt>
                <c:pt idx="124">
                  <c:v>26</c:v>
                </c:pt>
                <c:pt idx="125">
                  <c:v>25</c:v>
                </c:pt>
                <c:pt idx="126">
                  <c:v>24</c:v>
                </c:pt>
                <c:pt idx="127">
                  <c:v>23</c:v>
                </c:pt>
                <c:pt idx="128">
                  <c:v>22</c:v>
                </c:pt>
                <c:pt idx="129">
                  <c:v>21</c:v>
                </c:pt>
                <c:pt idx="130">
                  <c:v>20</c:v>
                </c:pt>
                <c:pt idx="131">
                  <c:v>19</c:v>
                </c:pt>
                <c:pt idx="132">
                  <c:v>18</c:v>
                </c:pt>
                <c:pt idx="133">
                  <c:v>17</c:v>
                </c:pt>
                <c:pt idx="134">
                  <c:v>16</c:v>
                </c:pt>
                <c:pt idx="135">
                  <c:v>15</c:v>
                </c:pt>
                <c:pt idx="136">
                  <c:v>14</c:v>
                </c:pt>
                <c:pt idx="137">
                  <c:v>13</c:v>
                </c:pt>
                <c:pt idx="138">
                  <c:v>12</c:v>
                </c:pt>
                <c:pt idx="139">
                  <c:v>11</c:v>
                </c:pt>
                <c:pt idx="140">
                  <c:v>10</c:v>
                </c:pt>
                <c:pt idx="141">
                  <c:v>9</c:v>
                </c:pt>
                <c:pt idx="142">
                  <c:v>8</c:v>
                </c:pt>
                <c:pt idx="143">
                  <c:v>7</c:v>
                </c:pt>
                <c:pt idx="144">
                  <c:v>6</c:v>
                </c:pt>
                <c:pt idx="145">
                  <c:v>5</c:v>
                </c:pt>
                <c:pt idx="146">
                  <c:v>4</c:v>
                </c:pt>
                <c:pt idx="147">
                  <c:v>3</c:v>
                </c:pt>
                <c:pt idx="148">
                  <c:v>2</c:v>
                </c:pt>
                <c:pt idx="149">
                  <c:v>1</c:v>
                </c:pt>
                <c:pt idx="150">
                  <c:v>0</c:v>
                </c:pt>
                <c:pt idx="151">
                  <c:v>-1</c:v>
                </c:pt>
                <c:pt idx="152">
                  <c:v>-2</c:v>
                </c:pt>
                <c:pt idx="153">
                  <c:v>-3</c:v>
                </c:pt>
                <c:pt idx="154">
                  <c:v>-4</c:v>
                </c:pt>
                <c:pt idx="155">
                  <c:v>-5</c:v>
                </c:pt>
                <c:pt idx="156">
                  <c:v>-6</c:v>
                </c:pt>
                <c:pt idx="157">
                  <c:v>-7</c:v>
                </c:pt>
                <c:pt idx="158">
                  <c:v>-8</c:v>
                </c:pt>
                <c:pt idx="159">
                  <c:v>-9</c:v>
                </c:pt>
                <c:pt idx="160">
                  <c:v>-10</c:v>
                </c:pt>
                <c:pt idx="161">
                  <c:v>-11</c:v>
                </c:pt>
                <c:pt idx="162">
                  <c:v>-12</c:v>
                </c:pt>
                <c:pt idx="163">
                  <c:v>-13</c:v>
                </c:pt>
                <c:pt idx="164">
                  <c:v>-14</c:v>
                </c:pt>
                <c:pt idx="165">
                  <c:v>-15</c:v>
                </c:pt>
                <c:pt idx="166">
                  <c:v>-16</c:v>
                </c:pt>
                <c:pt idx="167">
                  <c:v>-17</c:v>
                </c:pt>
                <c:pt idx="168">
                  <c:v>-18</c:v>
                </c:pt>
                <c:pt idx="169">
                  <c:v>-19</c:v>
                </c:pt>
                <c:pt idx="170">
                  <c:v>-20</c:v>
                </c:pt>
                <c:pt idx="171">
                  <c:v>-21</c:v>
                </c:pt>
                <c:pt idx="172">
                  <c:v>-22</c:v>
                </c:pt>
                <c:pt idx="173">
                  <c:v>-23</c:v>
                </c:pt>
                <c:pt idx="174">
                  <c:v>-24</c:v>
                </c:pt>
                <c:pt idx="175">
                  <c:v>-25</c:v>
                </c:pt>
                <c:pt idx="176">
                  <c:v>-26</c:v>
                </c:pt>
                <c:pt idx="177">
                  <c:v>-27</c:v>
                </c:pt>
                <c:pt idx="178">
                  <c:v>-28</c:v>
                </c:pt>
                <c:pt idx="179">
                  <c:v>-29</c:v>
                </c:pt>
                <c:pt idx="180">
                  <c:v>-30</c:v>
                </c:pt>
                <c:pt idx="181">
                  <c:v>-31</c:v>
                </c:pt>
                <c:pt idx="182">
                  <c:v>-32</c:v>
                </c:pt>
                <c:pt idx="183">
                  <c:v>-33</c:v>
                </c:pt>
                <c:pt idx="184">
                  <c:v>-34</c:v>
                </c:pt>
                <c:pt idx="185">
                  <c:v>-35</c:v>
                </c:pt>
                <c:pt idx="186">
                  <c:v>-36</c:v>
                </c:pt>
                <c:pt idx="187">
                  <c:v>-37</c:v>
                </c:pt>
                <c:pt idx="188">
                  <c:v>-38</c:v>
                </c:pt>
                <c:pt idx="189">
                  <c:v>-39</c:v>
                </c:pt>
                <c:pt idx="190">
                  <c:v>-40</c:v>
                </c:pt>
              </c:numCache>
            </c:numRef>
          </c:xVal>
          <c:yVal>
            <c:numRef>
              <c:f>Sheet1!$I$6:$I$196</c:f>
              <c:numCache>
                <c:formatCode>General</c:formatCode>
                <c:ptCount val="191"/>
                <c:pt idx="0">
                  <c:v>-5.2720226762043012</c:v>
                </c:pt>
                <c:pt idx="1">
                  <c:v>-3.2793958042966835</c:v>
                </c:pt>
                <c:pt idx="2">
                  <c:v>-3.1097256413550269</c:v>
                </c:pt>
                <c:pt idx="3">
                  <c:v>-3.11939012228396</c:v>
                </c:pt>
                <c:pt idx="4">
                  <c:v>-3.1011984894157933</c:v>
                </c:pt>
                <c:pt idx="5">
                  <c:v>-2.8669393242525416</c:v>
                </c:pt>
                <c:pt idx="6">
                  <c:v>-2.8009372617378006</c:v>
                </c:pt>
                <c:pt idx="7">
                  <c:v>-2.8910278838204704</c:v>
                </c:pt>
                <c:pt idx="8">
                  <c:v>-2.7724586684518613</c:v>
                </c:pt>
                <c:pt idx="9">
                  <c:v>-2.6321964171132777</c:v>
                </c:pt>
                <c:pt idx="10">
                  <c:v>-2.637141748706199</c:v>
                </c:pt>
                <c:pt idx="11">
                  <c:v>-2.6134075285535232</c:v>
                </c:pt>
                <c:pt idx="12">
                  <c:v>-2.5625205308202794</c:v>
                </c:pt>
                <c:pt idx="13">
                  <c:v>-2.4859469453694771</c:v>
                </c:pt>
                <c:pt idx="14">
                  <c:v>-2.3850939658543098</c:v>
                </c:pt>
                <c:pt idx="15">
                  <c:v>-2.4045007973010399</c:v>
                </c:pt>
                <c:pt idx="16">
                  <c:v>-2.2550007603999234</c:v>
                </c:pt>
                <c:pt idx="17">
                  <c:v>-2.220266120923867</c:v>
                </c:pt>
                <c:pt idx="18">
                  <c:v>-2.1586601073804275</c:v>
                </c:pt>
                <c:pt idx="19">
                  <c:v>-2.0716701557057604</c:v>
                </c:pt>
                <c:pt idx="20">
                  <c:v>-2.0841965369207003</c:v>
                </c:pt>
                <c:pt idx="21">
                  <c:v>-2.0668624273445886</c:v>
                </c:pt>
                <c:pt idx="22">
                  <c:v>-2.021315150789178</c:v>
                </c:pt>
                <c:pt idx="23">
                  <c:v>-1.9479358088509144</c:v>
                </c:pt>
                <c:pt idx="24">
                  <c:v>-1.8482727753885655</c:v>
                </c:pt>
                <c:pt idx="25">
                  <c:v>-1.8330181385169055</c:v>
                </c:pt>
                <c:pt idx="26">
                  <c:v>-1.7884966053982509</c:v>
                </c:pt>
                <c:pt idx="27">
                  <c:v>-1.7162582445668022</c:v>
                </c:pt>
                <c:pt idx="28">
                  <c:v>-1.7170635381880999</c:v>
                </c:pt>
                <c:pt idx="29">
                  <c:v>-1.5912424281341941</c:v>
                </c:pt>
                <c:pt idx="30">
                  <c:v>-1.5355405677331504</c:v>
                </c:pt>
                <c:pt idx="31">
                  <c:v>-1.5428892795928846</c:v>
                </c:pt>
                <c:pt idx="32">
                  <c:v>-1.5190570747170966</c:v>
                </c:pt>
                <c:pt idx="33">
                  <c:v>-1.465761252859437</c:v>
                </c:pt>
                <c:pt idx="34">
                  <c:v>-1.3847532359964987</c:v>
                </c:pt>
                <c:pt idx="35">
                  <c:v>-1.3572939425680062</c:v>
                </c:pt>
                <c:pt idx="36">
                  <c:v>-1.3004228162714071</c:v>
                </c:pt>
                <c:pt idx="37">
                  <c:v>-1.2904239008962861</c:v>
                </c:pt>
                <c:pt idx="38">
                  <c:v>-1.2497201898607102</c:v>
                </c:pt>
                <c:pt idx="39">
                  <c:v>-1.1801006743306459</c:v>
                </c:pt>
                <c:pt idx="40">
                  <c:v>-1.1510704179215452</c:v>
                </c:pt>
                <c:pt idx="41">
                  <c:v>-1.0922363669752428</c:v>
                </c:pt>
                <c:pt idx="42">
                  <c:v>-1.0688693177369828</c:v>
                </c:pt>
                <c:pt idx="43">
                  <c:v>-1.07650315162374</c:v>
                </c:pt>
                <c:pt idx="44">
                  <c:v>-0.99210792817896731</c:v>
                </c:pt>
                <c:pt idx="45">
                  <c:v>-0.99624340826886737</c:v>
                </c:pt>
                <c:pt idx="46">
                  <c:v>-0.96719638261478735</c:v>
                </c:pt>
                <c:pt idx="47">
                  <c:v>-0.90703372966495976</c:v>
                </c:pt>
                <c:pt idx="48">
                  <c:v>-0.8707681858364964</c:v>
                </c:pt>
                <c:pt idx="49">
                  <c:v>-0.85496483588877936</c:v>
                </c:pt>
                <c:pt idx="50">
                  <c:v>-0.80685765959930222</c:v>
                </c:pt>
                <c:pt idx="51">
                  <c:v>-0.77638588436568057</c:v>
                </c:pt>
                <c:pt idx="52">
                  <c:v>-0.76072384043467878</c:v>
                </c:pt>
                <c:pt idx="53">
                  <c:v>-0.75714185980305615</c:v>
                </c:pt>
                <c:pt idx="54">
                  <c:v>-0.71993802774815663</c:v>
                </c:pt>
                <c:pt idx="55">
                  <c:v>-0.69300661060938751</c:v>
                </c:pt>
                <c:pt idx="56">
                  <c:v>-0.67411775255607154</c:v>
                </c:pt>
                <c:pt idx="57">
                  <c:v>-0.66118174628164184</c:v>
                </c:pt>
                <c:pt idx="58">
                  <c:v>-0.61472862091110869</c:v>
                </c:pt>
                <c:pt idx="59">
                  <c:v>-0.60949550501564431</c:v>
                </c:pt>
                <c:pt idx="60">
                  <c:v>-0.56998841178695159</c:v>
                </c:pt>
                <c:pt idx="61">
                  <c:v>-0.56597767675125965</c:v>
                </c:pt>
                <c:pt idx="62">
                  <c:v>-0.52730895206005357</c:v>
                </c:pt>
                <c:pt idx="63">
                  <c:v>-0.51914414359626448</c:v>
                </c:pt>
                <c:pt idx="64">
                  <c:v>-0.50664887860058627</c:v>
                </c:pt>
                <c:pt idx="65">
                  <c:v>-0.45966592612273871</c:v>
                </c:pt>
                <c:pt idx="66">
                  <c:v>-0.4368908884036955</c:v>
                </c:pt>
                <c:pt idx="67">
                  <c:v>-0.43444371628004319</c:v>
                </c:pt>
                <c:pt idx="68">
                  <c:v>-0.39635151951699754</c:v>
                </c:pt>
                <c:pt idx="69">
                  <c:v>-0.37553941669744972</c:v>
                </c:pt>
                <c:pt idx="70">
                  <c:v>-0.36877102611282453</c:v>
                </c:pt>
                <c:pt idx="71">
                  <c:v>-0.32621901024523936</c:v>
                </c:pt>
                <c:pt idx="72">
                  <c:v>-0.31809039524341642</c:v>
                </c:pt>
                <c:pt idx="73">
                  <c:v>-0.29571461282343137</c:v>
                </c:pt>
                <c:pt idx="74">
                  <c:v>-0.25916934091533506</c:v>
                </c:pt>
                <c:pt idx="75">
                  <c:v>-0.24891681892358974</c:v>
                </c:pt>
                <c:pt idx="76">
                  <c:v>-0.22177803427302933</c:v>
                </c:pt>
                <c:pt idx="77">
                  <c:v>-0.19678642558679371</c:v>
                </c:pt>
                <c:pt idx="78">
                  <c:v>-0.17221750914377765</c:v>
                </c:pt>
                <c:pt idx="79">
                  <c:v>-0.1638545830579119</c:v>
                </c:pt>
                <c:pt idx="80">
                  <c:v>-0.13500624787653237</c:v>
                </c:pt>
                <c:pt idx="81">
                  <c:v>-0.11847392872613227</c:v>
                </c:pt>
                <c:pt idx="82">
                  <c:v>-9.5888404252264081E-2</c:v>
                </c:pt>
                <c:pt idx="83">
                  <c:v>-6.6344126378595547E-2</c:v>
                </c:pt>
                <c:pt idx="84">
                  <c:v>-5.7566163047226837E-2</c:v>
                </c:pt>
                <c:pt idx="85">
                  <c:v>-2.4492953485832913E-2</c:v>
                </c:pt>
                <c:pt idx="86">
                  <c:v>-7.7690928790872249E-3</c:v>
                </c:pt>
                <c:pt idx="87">
                  <c:v>8.8116266311573099E-3</c:v>
                </c:pt>
                <c:pt idx="88">
                  <c:v>3.9135124947236477E-2</c:v>
                </c:pt>
                <c:pt idx="89">
                  <c:v>5.9755928091618671E-2</c:v>
                </c:pt>
                <c:pt idx="90">
                  <c:v>7.3497927981321709E-2</c:v>
                </c:pt>
                <c:pt idx="91">
                  <c:v>9.3693444793473191E-2</c:v>
                </c:pt>
                <c:pt idx="92">
                  <c:v>0.12131027941968142</c:v>
                </c:pt>
                <c:pt idx="93">
                  <c:v>0.13730354728796357</c:v>
                </c:pt>
                <c:pt idx="94">
                  <c:v>0.15435816685652526</c:v>
                </c:pt>
                <c:pt idx="95">
                  <c:v>0.18328706010096596</c:v>
                </c:pt>
                <c:pt idx="96">
                  <c:v>0.19811593550947748</c:v>
                </c:pt>
                <c:pt idx="97">
                  <c:v>0.21916541983796378</c:v>
                </c:pt>
                <c:pt idx="98">
                  <c:v>0.23946040583325612</c:v>
                </c:pt>
                <c:pt idx="99">
                  <c:v>0.2609341607280129</c:v>
                </c:pt>
                <c:pt idx="100">
                  <c:v>0.27790637912572436</c:v>
                </c:pt>
                <c:pt idx="101">
                  <c:v>0.25742499367740379</c:v>
                </c:pt>
                <c:pt idx="102">
                  <c:v>0.24012505804331852</c:v>
                </c:pt>
                <c:pt idx="103">
                  <c:v>0.22127949968748339</c:v>
                </c:pt>
                <c:pt idx="104">
                  <c:v>0.20326477618080219</c:v>
                </c:pt>
                <c:pt idx="105">
                  <c:v>0.18815285280784622</c:v>
                </c:pt>
                <c:pt idx="106">
                  <c:v>0.17213911981674812</c:v>
                </c:pt>
                <c:pt idx="107">
                  <c:v>0.15218215584802408</c:v>
                </c:pt>
                <c:pt idx="108">
                  <c:v>0.14132455354742035</c:v>
                </c:pt>
                <c:pt idx="109">
                  <c:v>0.12591911756656771</c:v>
                </c:pt>
                <c:pt idx="110">
                  <c:v>0.11351472730143541</c:v>
                </c:pt>
                <c:pt idx="111">
                  <c:v>0.10154664056040019</c:v>
                </c:pt>
                <c:pt idx="112">
                  <c:v>8.801691181008664E-2</c:v>
                </c:pt>
                <c:pt idx="113">
                  <c:v>7.5474033798272444E-2</c:v>
                </c:pt>
                <c:pt idx="114">
                  <c:v>6.6136280813054782E-2</c:v>
                </c:pt>
                <c:pt idx="115">
                  <c:v>5.8251663861383918E-2</c:v>
                </c:pt>
                <c:pt idx="116">
                  <c:v>4.699290706368231E-2</c:v>
                </c:pt>
                <c:pt idx="117">
                  <c:v>3.8571967970511878E-2</c:v>
                </c:pt>
                <c:pt idx="118">
                  <c:v>3.1842297224869753E-2</c:v>
                </c:pt>
                <c:pt idx="119">
                  <c:v>2.5985274306876249E-2</c:v>
                </c:pt>
                <c:pt idx="120">
                  <c:v>2.0454539105330127E-2</c:v>
                </c:pt>
                <c:pt idx="121">
                  <c:v>1.4944718650610866E-2</c:v>
                </c:pt>
                <c:pt idx="122">
                  <c:v>9.3412145943148062E-3</c:v>
                </c:pt>
                <c:pt idx="123">
                  <c:v>6.1880469148576367E-3</c:v>
                </c:pt>
                <c:pt idx="124">
                  <c:v>2.965866433072506E-3</c:v>
                </c:pt>
                <c:pt idx="125">
                  <c:v>0</c:v>
                </c:pt>
                <c:pt idx="126">
                  <c:v>-2.3391336538622909E-3</c:v>
                </c:pt>
                <c:pt idx="127">
                  <c:v>-3.4855666557973564E-3</c:v>
                </c:pt>
                <c:pt idx="128">
                  <c:v>-2.8864365392280433E-3</c:v>
                </c:pt>
                <c:pt idx="129">
                  <c:v>-3.6955661521176353E-3</c:v>
                </c:pt>
                <c:pt idx="130">
                  <c:v>-2.9636757523689994E-3</c:v>
                </c:pt>
                <c:pt idx="131">
                  <c:v>-1.5215377938488928E-3</c:v>
                </c:pt>
                <c:pt idx="132">
                  <c:v>1.0924357084718395E-4</c:v>
                </c:pt>
                <c:pt idx="133">
                  <c:v>3.1254374238187665E-3</c:v>
                </c:pt>
                <c:pt idx="134">
                  <c:v>5.9058435266763354E-3</c:v>
                </c:pt>
                <c:pt idx="135">
                  <c:v>9.9491770074564556E-3</c:v>
                </c:pt>
                <c:pt idx="136">
                  <c:v>1.4095912592409832E-2</c:v>
                </c:pt>
                <c:pt idx="137">
                  <c:v>1.9977101406283282E-2</c:v>
                </c:pt>
                <c:pt idx="138">
                  <c:v>2.4526132592654903E-2</c:v>
                </c:pt>
                <c:pt idx="139">
                  <c:v>3.0845433049876192E-2</c:v>
                </c:pt>
                <c:pt idx="140">
                  <c:v>3.7521223789212854E-2</c:v>
                </c:pt>
                <c:pt idx="141">
                  <c:v>4.4559879089348442E-2</c:v>
                </c:pt>
                <c:pt idx="142">
                  <c:v>5.3063873859741761E-2</c:v>
                </c:pt>
                <c:pt idx="143">
                  <c:v>6.1495754280770143E-2</c:v>
                </c:pt>
                <c:pt idx="144">
                  <c:v>6.9636735222218249E-2</c:v>
                </c:pt>
                <c:pt idx="145">
                  <c:v>7.9061005742090629E-2</c:v>
                </c:pt>
                <c:pt idx="146">
                  <c:v>8.9746151943472796E-2</c:v>
                </c:pt>
                <c:pt idx="147">
                  <c:v>9.9788393828021071E-2</c:v>
                </c:pt>
                <c:pt idx="148">
                  <c:v>0.1111448824750596</c:v>
                </c:pt>
                <c:pt idx="149">
                  <c:v>0.12248656558568882</c:v>
                </c:pt>
                <c:pt idx="150">
                  <c:v>0.1347126078780434</c:v>
                </c:pt>
                <c:pt idx="151">
                  <c:v>0.13406773389107229</c:v>
                </c:pt>
                <c:pt idx="152">
                  <c:v>0.13447215165587068</c:v>
                </c:pt>
                <c:pt idx="153">
                  <c:v>0.13530280308469855</c:v>
                </c:pt>
                <c:pt idx="154">
                  <c:v>0.13714810917690556</c:v>
                </c:pt>
                <c:pt idx="155">
                  <c:v>0.13938245635409885</c:v>
                </c:pt>
                <c:pt idx="156">
                  <c:v>0.14215496993239185</c:v>
                </c:pt>
                <c:pt idx="157">
                  <c:v>0.14581699113784907</c:v>
                </c:pt>
                <c:pt idx="158">
                  <c:v>0.1497825869403755</c:v>
                </c:pt>
                <c:pt idx="159">
                  <c:v>0.15486371812517064</c:v>
                </c:pt>
                <c:pt idx="160">
                  <c:v>0.1603185728193921</c:v>
                </c:pt>
                <c:pt idx="161">
                  <c:v>0.1661193984205056</c:v>
                </c:pt>
                <c:pt idx="162">
                  <c:v>0.17278592596460385</c:v>
                </c:pt>
                <c:pt idx="163">
                  <c:v>0.18016911078655085</c:v>
                </c:pt>
                <c:pt idx="164">
                  <c:v>0.18790442661315865</c:v>
                </c:pt>
                <c:pt idx="165">
                  <c:v>0.19644872986179962</c:v>
                </c:pt>
                <c:pt idx="166">
                  <c:v>0.20530881381307609</c:v>
                </c:pt>
                <c:pt idx="167">
                  <c:v>0.21500415917012106</c:v>
                </c:pt>
                <c:pt idx="168">
                  <c:v>0.22503437023567585</c:v>
                </c:pt>
                <c:pt idx="169">
                  <c:v>0.23584772616027294</c:v>
                </c:pt>
                <c:pt idx="170">
                  <c:v>0.24703875692932797</c:v>
                </c:pt>
                <c:pt idx="171">
                  <c:v>0.25874959023155952</c:v>
                </c:pt>
                <c:pt idx="172">
                  <c:v>0.27108368742472067</c:v>
                </c:pt>
                <c:pt idx="173">
                  <c:v>0.28399453507199723</c:v>
                </c:pt>
                <c:pt idx="174">
                  <c:v>0.29735292137820579</c:v>
                </c:pt>
                <c:pt idx="175">
                  <c:v>0.31124811355527982</c:v>
                </c:pt>
                <c:pt idx="176">
                  <c:v>0.32560049746393815</c:v>
                </c:pt>
                <c:pt idx="177">
                  <c:v>0.34056392238449007</c:v>
                </c:pt>
                <c:pt idx="178">
                  <c:v>0.35597212275911261</c:v>
                </c:pt>
                <c:pt idx="179">
                  <c:v>0.37184350813959099</c:v>
                </c:pt>
                <c:pt idx="180">
                  <c:v>0.3882668780554468</c:v>
                </c:pt>
                <c:pt idx="181">
                  <c:v>0.4051574450836597</c:v>
                </c:pt>
                <c:pt idx="182">
                  <c:v>0.42249440936870997</c:v>
                </c:pt>
                <c:pt idx="183">
                  <c:v>0.44026113866721062</c:v>
                </c:pt>
                <c:pt idx="184">
                  <c:v>0.45854301928852692</c:v>
                </c:pt>
                <c:pt idx="185">
                  <c:v>0.47727391506373351</c:v>
                </c:pt>
                <c:pt idx="186">
                  <c:v>0.49649161600586922</c:v>
                </c:pt>
                <c:pt idx="187">
                  <c:v>0.51612026289649293</c:v>
                </c:pt>
                <c:pt idx="188">
                  <c:v>0.53619397338502495</c:v>
                </c:pt>
                <c:pt idx="189">
                  <c:v>0.55666803993744907</c:v>
                </c:pt>
                <c:pt idx="190">
                  <c:v>0.57761252029240495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35-4A47-94D2-562B7E54510C}"/>
            </c:ext>
          </c:extLst>
        </c:ser>
        <c:ser>
          <c:idx val="1"/>
          <c:order val="1"/>
          <c:tx>
            <c:v>+Tol Error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Sheet1!$B$6:$B$196</c:f>
              <c:numCache>
                <c:formatCode>General</c:formatCode>
                <c:ptCount val="191"/>
                <c:pt idx="0">
                  <c:v>150</c:v>
                </c:pt>
                <c:pt idx="1">
                  <c:v>149</c:v>
                </c:pt>
                <c:pt idx="2">
                  <c:v>148</c:v>
                </c:pt>
                <c:pt idx="3">
                  <c:v>147</c:v>
                </c:pt>
                <c:pt idx="4">
                  <c:v>146</c:v>
                </c:pt>
                <c:pt idx="5">
                  <c:v>145</c:v>
                </c:pt>
                <c:pt idx="6">
                  <c:v>144</c:v>
                </c:pt>
                <c:pt idx="7">
                  <c:v>143</c:v>
                </c:pt>
                <c:pt idx="8">
                  <c:v>142</c:v>
                </c:pt>
                <c:pt idx="9">
                  <c:v>141</c:v>
                </c:pt>
                <c:pt idx="10">
                  <c:v>140</c:v>
                </c:pt>
                <c:pt idx="11">
                  <c:v>139</c:v>
                </c:pt>
                <c:pt idx="12">
                  <c:v>138</c:v>
                </c:pt>
                <c:pt idx="13">
                  <c:v>137</c:v>
                </c:pt>
                <c:pt idx="14">
                  <c:v>136</c:v>
                </c:pt>
                <c:pt idx="15">
                  <c:v>135</c:v>
                </c:pt>
                <c:pt idx="16">
                  <c:v>134</c:v>
                </c:pt>
                <c:pt idx="17">
                  <c:v>133</c:v>
                </c:pt>
                <c:pt idx="18">
                  <c:v>132</c:v>
                </c:pt>
                <c:pt idx="19">
                  <c:v>131</c:v>
                </c:pt>
                <c:pt idx="20">
                  <c:v>130</c:v>
                </c:pt>
                <c:pt idx="21">
                  <c:v>129</c:v>
                </c:pt>
                <c:pt idx="22">
                  <c:v>128</c:v>
                </c:pt>
                <c:pt idx="23">
                  <c:v>127</c:v>
                </c:pt>
                <c:pt idx="24">
                  <c:v>126</c:v>
                </c:pt>
                <c:pt idx="25">
                  <c:v>125</c:v>
                </c:pt>
                <c:pt idx="26">
                  <c:v>124</c:v>
                </c:pt>
                <c:pt idx="27">
                  <c:v>123</c:v>
                </c:pt>
                <c:pt idx="28">
                  <c:v>122</c:v>
                </c:pt>
                <c:pt idx="29">
                  <c:v>121</c:v>
                </c:pt>
                <c:pt idx="30">
                  <c:v>120</c:v>
                </c:pt>
                <c:pt idx="31">
                  <c:v>119</c:v>
                </c:pt>
                <c:pt idx="32">
                  <c:v>118</c:v>
                </c:pt>
                <c:pt idx="33">
                  <c:v>117</c:v>
                </c:pt>
                <c:pt idx="34">
                  <c:v>116</c:v>
                </c:pt>
                <c:pt idx="35">
                  <c:v>115</c:v>
                </c:pt>
                <c:pt idx="36">
                  <c:v>114</c:v>
                </c:pt>
                <c:pt idx="37">
                  <c:v>113</c:v>
                </c:pt>
                <c:pt idx="38">
                  <c:v>112</c:v>
                </c:pt>
                <c:pt idx="39">
                  <c:v>111</c:v>
                </c:pt>
                <c:pt idx="40">
                  <c:v>110</c:v>
                </c:pt>
                <c:pt idx="41">
                  <c:v>109</c:v>
                </c:pt>
                <c:pt idx="42">
                  <c:v>108</c:v>
                </c:pt>
                <c:pt idx="43">
                  <c:v>107</c:v>
                </c:pt>
                <c:pt idx="44">
                  <c:v>106</c:v>
                </c:pt>
                <c:pt idx="45">
                  <c:v>105</c:v>
                </c:pt>
                <c:pt idx="46">
                  <c:v>104</c:v>
                </c:pt>
                <c:pt idx="47">
                  <c:v>103</c:v>
                </c:pt>
                <c:pt idx="48">
                  <c:v>102</c:v>
                </c:pt>
                <c:pt idx="49">
                  <c:v>101</c:v>
                </c:pt>
                <c:pt idx="50">
                  <c:v>100</c:v>
                </c:pt>
                <c:pt idx="51">
                  <c:v>99</c:v>
                </c:pt>
                <c:pt idx="52">
                  <c:v>98</c:v>
                </c:pt>
                <c:pt idx="53">
                  <c:v>97</c:v>
                </c:pt>
                <c:pt idx="54">
                  <c:v>96</c:v>
                </c:pt>
                <c:pt idx="55">
                  <c:v>95</c:v>
                </c:pt>
                <c:pt idx="56">
                  <c:v>94</c:v>
                </c:pt>
                <c:pt idx="57">
                  <c:v>93</c:v>
                </c:pt>
                <c:pt idx="58">
                  <c:v>92</c:v>
                </c:pt>
                <c:pt idx="59">
                  <c:v>91</c:v>
                </c:pt>
                <c:pt idx="60">
                  <c:v>90</c:v>
                </c:pt>
                <c:pt idx="61">
                  <c:v>89</c:v>
                </c:pt>
                <c:pt idx="62">
                  <c:v>88</c:v>
                </c:pt>
                <c:pt idx="63">
                  <c:v>87</c:v>
                </c:pt>
                <c:pt idx="64">
                  <c:v>86</c:v>
                </c:pt>
                <c:pt idx="65">
                  <c:v>85</c:v>
                </c:pt>
                <c:pt idx="66">
                  <c:v>84</c:v>
                </c:pt>
                <c:pt idx="67">
                  <c:v>83</c:v>
                </c:pt>
                <c:pt idx="68">
                  <c:v>82</c:v>
                </c:pt>
                <c:pt idx="69">
                  <c:v>81</c:v>
                </c:pt>
                <c:pt idx="70">
                  <c:v>80</c:v>
                </c:pt>
                <c:pt idx="71">
                  <c:v>79</c:v>
                </c:pt>
                <c:pt idx="72">
                  <c:v>78</c:v>
                </c:pt>
                <c:pt idx="73">
                  <c:v>77</c:v>
                </c:pt>
                <c:pt idx="74">
                  <c:v>76</c:v>
                </c:pt>
                <c:pt idx="75">
                  <c:v>75</c:v>
                </c:pt>
                <c:pt idx="76">
                  <c:v>74</c:v>
                </c:pt>
                <c:pt idx="77">
                  <c:v>73</c:v>
                </c:pt>
                <c:pt idx="78">
                  <c:v>72</c:v>
                </c:pt>
                <c:pt idx="79">
                  <c:v>71</c:v>
                </c:pt>
                <c:pt idx="80">
                  <c:v>70</c:v>
                </c:pt>
                <c:pt idx="81">
                  <c:v>69</c:v>
                </c:pt>
                <c:pt idx="82">
                  <c:v>68</c:v>
                </c:pt>
                <c:pt idx="83">
                  <c:v>67</c:v>
                </c:pt>
                <c:pt idx="84">
                  <c:v>66</c:v>
                </c:pt>
                <c:pt idx="85">
                  <c:v>65</c:v>
                </c:pt>
                <c:pt idx="86">
                  <c:v>64</c:v>
                </c:pt>
                <c:pt idx="87">
                  <c:v>63</c:v>
                </c:pt>
                <c:pt idx="88">
                  <c:v>62</c:v>
                </c:pt>
                <c:pt idx="89">
                  <c:v>61</c:v>
                </c:pt>
                <c:pt idx="90">
                  <c:v>60</c:v>
                </c:pt>
                <c:pt idx="91">
                  <c:v>59</c:v>
                </c:pt>
                <c:pt idx="92">
                  <c:v>58</c:v>
                </c:pt>
                <c:pt idx="93">
                  <c:v>57</c:v>
                </c:pt>
                <c:pt idx="94">
                  <c:v>56</c:v>
                </c:pt>
                <c:pt idx="95">
                  <c:v>55</c:v>
                </c:pt>
                <c:pt idx="96">
                  <c:v>54</c:v>
                </c:pt>
                <c:pt idx="97">
                  <c:v>53</c:v>
                </c:pt>
                <c:pt idx="98">
                  <c:v>52</c:v>
                </c:pt>
                <c:pt idx="99">
                  <c:v>51</c:v>
                </c:pt>
                <c:pt idx="100">
                  <c:v>50</c:v>
                </c:pt>
                <c:pt idx="101">
                  <c:v>49</c:v>
                </c:pt>
                <c:pt idx="102">
                  <c:v>48</c:v>
                </c:pt>
                <c:pt idx="103">
                  <c:v>47</c:v>
                </c:pt>
                <c:pt idx="104">
                  <c:v>46</c:v>
                </c:pt>
                <c:pt idx="105">
                  <c:v>45</c:v>
                </c:pt>
                <c:pt idx="106">
                  <c:v>44</c:v>
                </c:pt>
                <c:pt idx="107">
                  <c:v>43</c:v>
                </c:pt>
                <c:pt idx="108">
                  <c:v>42</c:v>
                </c:pt>
                <c:pt idx="109">
                  <c:v>41</c:v>
                </c:pt>
                <c:pt idx="110">
                  <c:v>40</c:v>
                </c:pt>
                <c:pt idx="111">
                  <c:v>39</c:v>
                </c:pt>
                <c:pt idx="112">
                  <c:v>38</c:v>
                </c:pt>
                <c:pt idx="113">
                  <c:v>37</c:v>
                </c:pt>
                <c:pt idx="114">
                  <c:v>36</c:v>
                </c:pt>
                <c:pt idx="115">
                  <c:v>35</c:v>
                </c:pt>
                <c:pt idx="116">
                  <c:v>34</c:v>
                </c:pt>
                <c:pt idx="117">
                  <c:v>33</c:v>
                </c:pt>
                <c:pt idx="118">
                  <c:v>32</c:v>
                </c:pt>
                <c:pt idx="119">
                  <c:v>31</c:v>
                </c:pt>
                <c:pt idx="120">
                  <c:v>30</c:v>
                </c:pt>
                <c:pt idx="121">
                  <c:v>29</c:v>
                </c:pt>
                <c:pt idx="122">
                  <c:v>28</c:v>
                </c:pt>
                <c:pt idx="123">
                  <c:v>27</c:v>
                </c:pt>
                <c:pt idx="124">
                  <c:v>26</c:v>
                </c:pt>
                <c:pt idx="125">
                  <c:v>25</c:v>
                </c:pt>
                <c:pt idx="126">
                  <c:v>24</c:v>
                </c:pt>
                <c:pt idx="127">
                  <c:v>23</c:v>
                </c:pt>
                <c:pt idx="128">
                  <c:v>22</c:v>
                </c:pt>
                <c:pt idx="129">
                  <c:v>21</c:v>
                </c:pt>
                <c:pt idx="130">
                  <c:v>20</c:v>
                </c:pt>
                <c:pt idx="131">
                  <c:v>19</c:v>
                </c:pt>
                <c:pt idx="132">
                  <c:v>18</c:v>
                </c:pt>
                <c:pt idx="133">
                  <c:v>17</c:v>
                </c:pt>
                <c:pt idx="134">
                  <c:v>16</c:v>
                </c:pt>
                <c:pt idx="135">
                  <c:v>15</c:v>
                </c:pt>
                <c:pt idx="136">
                  <c:v>14</c:v>
                </c:pt>
                <c:pt idx="137">
                  <c:v>13</c:v>
                </c:pt>
                <c:pt idx="138">
                  <c:v>12</c:v>
                </c:pt>
                <c:pt idx="139">
                  <c:v>11</c:v>
                </c:pt>
                <c:pt idx="140">
                  <c:v>10</c:v>
                </c:pt>
                <c:pt idx="141">
                  <c:v>9</c:v>
                </c:pt>
                <c:pt idx="142">
                  <c:v>8</c:v>
                </c:pt>
                <c:pt idx="143">
                  <c:v>7</c:v>
                </c:pt>
                <c:pt idx="144">
                  <c:v>6</c:v>
                </c:pt>
                <c:pt idx="145">
                  <c:v>5</c:v>
                </c:pt>
                <c:pt idx="146">
                  <c:v>4</c:v>
                </c:pt>
                <c:pt idx="147">
                  <c:v>3</c:v>
                </c:pt>
                <c:pt idx="148">
                  <c:v>2</c:v>
                </c:pt>
                <c:pt idx="149">
                  <c:v>1</c:v>
                </c:pt>
                <c:pt idx="150">
                  <c:v>0</c:v>
                </c:pt>
                <c:pt idx="151">
                  <c:v>-1</c:v>
                </c:pt>
                <c:pt idx="152">
                  <c:v>-2</c:v>
                </c:pt>
                <c:pt idx="153">
                  <c:v>-3</c:v>
                </c:pt>
                <c:pt idx="154">
                  <c:v>-4</c:v>
                </c:pt>
                <c:pt idx="155">
                  <c:v>-5</c:v>
                </c:pt>
                <c:pt idx="156">
                  <c:v>-6</c:v>
                </c:pt>
                <c:pt idx="157">
                  <c:v>-7</c:v>
                </c:pt>
                <c:pt idx="158">
                  <c:v>-8</c:v>
                </c:pt>
                <c:pt idx="159">
                  <c:v>-9</c:v>
                </c:pt>
                <c:pt idx="160">
                  <c:v>-10</c:v>
                </c:pt>
                <c:pt idx="161">
                  <c:v>-11</c:v>
                </c:pt>
                <c:pt idx="162">
                  <c:v>-12</c:v>
                </c:pt>
                <c:pt idx="163">
                  <c:v>-13</c:v>
                </c:pt>
                <c:pt idx="164">
                  <c:v>-14</c:v>
                </c:pt>
                <c:pt idx="165">
                  <c:v>-15</c:v>
                </c:pt>
                <c:pt idx="166">
                  <c:v>-16</c:v>
                </c:pt>
                <c:pt idx="167">
                  <c:v>-17</c:v>
                </c:pt>
                <c:pt idx="168">
                  <c:v>-18</c:v>
                </c:pt>
                <c:pt idx="169">
                  <c:v>-19</c:v>
                </c:pt>
                <c:pt idx="170">
                  <c:v>-20</c:v>
                </c:pt>
                <c:pt idx="171">
                  <c:v>-21</c:v>
                </c:pt>
                <c:pt idx="172">
                  <c:v>-22</c:v>
                </c:pt>
                <c:pt idx="173">
                  <c:v>-23</c:v>
                </c:pt>
                <c:pt idx="174">
                  <c:v>-24</c:v>
                </c:pt>
                <c:pt idx="175">
                  <c:v>-25</c:v>
                </c:pt>
                <c:pt idx="176">
                  <c:v>-26</c:v>
                </c:pt>
                <c:pt idx="177">
                  <c:v>-27</c:v>
                </c:pt>
                <c:pt idx="178">
                  <c:v>-28</c:v>
                </c:pt>
                <c:pt idx="179">
                  <c:v>-29</c:v>
                </c:pt>
                <c:pt idx="180">
                  <c:v>-30</c:v>
                </c:pt>
                <c:pt idx="181">
                  <c:v>-31</c:v>
                </c:pt>
                <c:pt idx="182">
                  <c:v>-32</c:v>
                </c:pt>
                <c:pt idx="183">
                  <c:v>-33</c:v>
                </c:pt>
                <c:pt idx="184">
                  <c:v>-34</c:v>
                </c:pt>
                <c:pt idx="185">
                  <c:v>-35</c:v>
                </c:pt>
                <c:pt idx="186">
                  <c:v>-36</c:v>
                </c:pt>
                <c:pt idx="187">
                  <c:v>-37</c:v>
                </c:pt>
                <c:pt idx="188">
                  <c:v>-38</c:v>
                </c:pt>
                <c:pt idx="189">
                  <c:v>-39</c:v>
                </c:pt>
                <c:pt idx="190">
                  <c:v>-40</c:v>
                </c:pt>
              </c:numCache>
            </c:numRef>
          </c:xVal>
          <c:yVal>
            <c:numRef>
              <c:f>Sheet1!$M$6:$M$196</c:f>
              <c:numCache>
                <c:formatCode>General</c:formatCode>
                <c:ptCount val="191"/>
                <c:pt idx="0">
                  <c:v>-7.3101141875709459</c:v>
                </c:pt>
                <c:pt idx="1">
                  <c:v>-5.3264291507476287</c:v>
                </c:pt>
                <c:pt idx="2">
                  <c:v>-5.1491315988110387</c:v>
                </c:pt>
                <c:pt idx="3">
                  <c:v>-5.149770048119251</c:v>
                </c:pt>
                <c:pt idx="4">
                  <c:v>-5.1228071954694769</c:v>
                </c:pt>
                <c:pt idx="5">
                  <c:v>-4.882005614735931</c:v>
                </c:pt>
                <c:pt idx="6">
                  <c:v>-4.8075365985384053</c:v>
                </c:pt>
                <c:pt idx="7">
                  <c:v>-4.8878033444821369</c:v>
                </c:pt>
                <c:pt idx="8">
                  <c:v>-4.7613175253047757</c:v>
                </c:pt>
                <c:pt idx="9">
                  <c:v>-4.6134075285535232</c:v>
                </c:pt>
                <c:pt idx="10">
                  <c:v>-4.6093942084677337</c:v>
                </c:pt>
                <c:pt idx="11">
                  <c:v>-4.5770012387936276</c:v>
                </c:pt>
                <c:pt idx="12">
                  <c:v>-4.5177561913371846</c:v>
                </c:pt>
                <c:pt idx="13">
                  <c:v>-4.4331248161904</c:v>
                </c:pt>
                <c:pt idx="14">
                  <c:v>-4.3245126920564871</c:v>
                </c:pt>
                <c:pt idx="15">
                  <c:v>-4.3349647138882972</c:v>
                </c:pt>
                <c:pt idx="16">
                  <c:v>-4.1783156456193637</c:v>
                </c:pt>
                <c:pt idx="17">
                  <c:v>-4.1352704098539732</c:v>
                </c:pt>
                <c:pt idx="18">
                  <c:v>-4.0656813633083573</c:v>
                </c:pt>
                <c:pt idx="19">
                  <c:v>-3.9703319228500789</c:v>
                </c:pt>
                <c:pt idx="20">
                  <c:v>-3.9742238528137932</c:v>
                </c:pt>
                <c:pt idx="21">
                  <c:v>-3.9479358088509144</c:v>
                </c:pt>
                <c:pt idx="22">
                  <c:v>-3.893079911331796</c:v>
                </c:pt>
                <c:pt idx="23">
                  <c:v>-3.8112891988223794</c:v>
                </c:pt>
                <c:pt idx="24">
                  <c:v>-3.7041818771665476</c:v>
                </c:pt>
                <c:pt idx="25">
                  <c:v>-3.6804918658320673</c:v>
                </c:pt>
                <c:pt idx="26">
                  <c:v>-3.6278978358781586</c:v>
                </c:pt>
                <c:pt idx="27">
                  <c:v>-3.5480055416704204</c:v>
                </c:pt>
                <c:pt idx="28">
                  <c:v>-3.5401967928548288</c:v>
                </c:pt>
                <c:pt idx="29">
                  <c:v>-3.4074688747664084</c:v>
                </c:pt>
                <c:pt idx="30">
                  <c:v>-3.344080816180508</c:v>
                </c:pt>
                <c:pt idx="31">
                  <c:v>-3.3428675455560466</c:v>
                </c:pt>
                <c:pt idx="32">
                  <c:v>-3.3108364021092029</c:v>
                </c:pt>
                <c:pt idx="33">
                  <c:v>-3.2498742777726761</c:v>
                </c:pt>
                <c:pt idx="34">
                  <c:v>-3.1616615521894431</c:v>
                </c:pt>
                <c:pt idx="35">
                  <c:v>-3.1261929416540113</c:v>
                </c:pt>
                <c:pt idx="36">
                  <c:v>-3.0617483635691229</c:v>
                </c:pt>
                <c:pt idx="37">
                  <c:v>-3.0435860706137419</c:v>
                </c:pt>
                <c:pt idx="38">
                  <c:v>-2.9950758362486454</c:v>
                </c:pt>
                <c:pt idx="39">
                  <c:v>-2.9164934443165578</c:v>
                </c:pt>
                <c:pt idx="40">
                  <c:v>-2.8788679207854102</c:v>
                </c:pt>
                <c:pt idx="41">
                  <c:v>-2.8112229835485891</c:v>
                </c:pt>
                <c:pt idx="42">
                  <c:v>-2.7793513763198376</c:v>
                </c:pt>
                <c:pt idx="43">
                  <c:v>-2.7787729040483811</c:v>
                </c:pt>
                <c:pt idx="44">
                  <c:v>-2.6857130955945365</c:v>
                </c:pt>
                <c:pt idx="45">
                  <c:v>-2.6815658080390961</c:v>
                </c:pt>
                <c:pt idx="46">
                  <c:v>-2.6447724465000846</c:v>
                </c:pt>
                <c:pt idx="47">
                  <c:v>-2.5773259160744431</c:v>
                </c:pt>
                <c:pt idx="48">
                  <c:v>-2.5334491677260473</c:v>
                </c:pt>
                <c:pt idx="49">
                  <c:v>-2.5097558825958401</c:v>
                </c:pt>
                <c:pt idx="50">
                  <c:v>-2.4542713564219696</c:v>
                </c:pt>
                <c:pt idx="51">
                  <c:v>-2.4162265192372701</c:v>
                </c:pt>
                <c:pt idx="52">
                  <c:v>-2.392742427452788</c:v>
                </c:pt>
                <c:pt idx="53">
                  <c:v>-2.3811841874742186</c:v>
                </c:pt>
                <c:pt idx="54">
                  <c:v>-2.3365502811417969</c:v>
                </c:pt>
                <c:pt idx="55">
                  <c:v>-2.302054578841549</c:v>
                </c:pt>
                <c:pt idx="56">
                  <c:v>-2.2754687189236904</c:v>
                </c:pt>
                <c:pt idx="57">
                  <c:v>-2.2547737344446546</c:v>
                </c:pt>
                <c:pt idx="58">
                  <c:v>-2.2011133765244608</c:v>
                </c:pt>
                <c:pt idx="59">
                  <c:v>-2.1880794317195864</c:v>
                </c:pt>
                <c:pt idx="60">
                  <c:v>-2.1412618752956547</c:v>
                </c:pt>
                <c:pt idx="61">
                  <c:v>-2.1294489971564587</c:v>
                </c:pt>
                <c:pt idx="62">
                  <c:v>-2.0835042904167835</c:v>
                </c:pt>
                <c:pt idx="63">
                  <c:v>-2.0676297071574083</c:v>
                </c:pt>
                <c:pt idx="64">
                  <c:v>-2.0475129929662046</c:v>
                </c:pt>
                <c:pt idx="65">
                  <c:v>-1.9933405825115926</c:v>
                </c:pt>
                <c:pt idx="66">
                  <c:v>-1.9626261743347015</c:v>
                </c:pt>
                <c:pt idx="67">
                  <c:v>-1.9523089186164668</c:v>
                </c:pt>
                <c:pt idx="68">
                  <c:v>-1.9063844297628521</c:v>
                </c:pt>
                <c:pt idx="69">
                  <c:v>-1.877752375940787</c:v>
                </c:pt>
                <c:pt idx="70">
                  <c:v>-1.8632138852348135</c:v>
                </c:pt>
                <c:pt idx="71">
                  <c:v>-1.8129534877934645</c:v>
                </c:pt>
                <c:pt idx="72">
                  <c:v>-1.7971006546137858</c:v>
                </c:pt>
                <c:pt idx="73">
                  <c:v>-1.7670576897326384</c:v>
                </c:pt>
                <c:pt idx="74">
                  <c:v>-1.7229194146480893</c:v>
                </c:pt>
                <c:pt idx="75">
                  <c:v>-1.7050559862969692</c:v>
                </c:pt>
                <c:pt idx="76">
                  <c:v>-1.6703573904010653</c:v>
                </c:pt>
                <c:pt idx="77">
                  <c:v>-1.6378466074315554</c:v>
                </c:pt>
                <c:pt idx="78">
                  <c:v>-1.6057977085831254</c:v>
                </c:pt>
                <c:pt idx="79">
                  <c:v>-1.5899306108464089</c:v>
                </c:pt>
                <c:pt idx="80">
                  <c:v>-1.5536950523035955</c:v>
                </c:pt>
                <c:pt idx="81">
                  <c:v>-1.5297375948951668</c:v>
                </c:pt>
                <c:pt idx="82">
                  <c:v>-1.4997845565792005</c:v>
                </c:pt>
                <c:pt idx="83">
                  <c:v>-1.4629476109229813</c:v>
                </c:pt>
                <c:pt idx="84">
                  <c:v>-1.446820882441898</c:v>
                </c:pt>
                <c:pt idx="85">
                  <c:v>-1.4065366670692327</c:v>
                </c:pt>
                <c:pt idx="86">
                  <c:v>-1.3825417661052413</c:v>
                </c:pt>
                <c:pt idx="87">
                  <c:v>-1.358776561530199</c:v>
                </c:pt>
                <c:pt idx="88">
                  <c:v>-1.321460083485178</c:v>
                </c:pt>
                <c:pt idx="89">
                  <c:v>-1.2937318083683067</c:v>
                </c:pt>
                <c:pt idx="90">
                  <c:v>-1.2728312261413066</c:v>
                </c:pt>
                <c:pt idx="91">
                  <c:v>-1.2455479324143042</c:v>
                </c:pt>
                <c:pt idx="92">
                  <c:v>-1.210897243277536</c:v>
                </c:pt>
                <c:pt idx="93">
                  <c:v>-1.1877613004214496</c:v>
                </c:pt>
                <c:pt idx="94">
                  <c:v>-1.1635739699946157</c:v>
                </c:pt>
                <c:pt idx="95">
                  <c:v>-1.1276044537378738</c:v>
                </c:pt>
                <c:pt idx="96">
                  <c:v>-1.1056304243640938</c:v>
                </c:pt>
                <c:pt idx="97">
                  <c:v>-1.0774684323232719</c:v>
                </c:pt>
                <c:pt idx="98">
                  <c:v>-1.0500470821252605</c:v>
                </c:pt>
                <c:pt idx="99">
                  <c:v>-1.0214380306976807</c:v>
                </c:pt>
                <c:pt idx="100">
                  <c:v>-0.99732508171231871</c:v>
                </c:pt>
                <c:pt idx="101">
                  <c:v>-1.0104896658883007</c:v>
                </c:pt>
                <c:pt idx="102">
                  <c:v>-1.0205395782333966</c:v>
                </c:pt>
                <c:pt idx="103">
                  <c:v>-1.0321540283496233</c:v>
                </c:pt>
                <c:pt idx="104">
                  <c:v>-1.0429892962186216</c:v>
                </c:pt>
                <c:pt idx="105">
                  <c:v>-1.050952616386752</c:v>
                </c:pt>
                <c:pt idx="106">
                  <c:v>-1.0598549558966965</c:v>
                </c:pt>
                <c:pt idx="107">
                  <c:v>-1.0727272434571518</c:v>
                </c:pt>
                <c:pt idx="108">
                  <c:v>-1.0765446580991522</c:v>
                </c:pt>
                <c:pt idx="109">
                  <c:v>-1.08494151829386</c:v>
                </c:pt>
                <c:pt idx="110">
                  <c:v>-1.090367188397849</c:v>
                </c:pt>
                <c:pt idx="111">
                  <c:v>-1.0953843263477552</c:v>
                </c:pt>
                <c:pt idx="112">
                  <c:v>-1.1019977324710055</c:v>
                </c:pt>
                <c:pt idx="113">
                  <c:v>-1.1076596559519629</c:v>
                </c:pt>
                <c:pt idx="114">
                  <c:v>-1.1101345894380614</c:v>
                </c:pt>
                <c:pt idx="115">
                  <c:v>-1.1111714204980814</c:v>
                </c:pt>
                <c:pt idx="116">
                  <c:v>-1.1156293469977498</c:v>
                </c:pt>
                <c:pt idx="117">
                  <c:v>-1.1172668381265396</c:v>
                </c:pt>
                <c:pt idx="118">
                  <c:v>-1.1172241596341479</c:v>
                </c:pt>
                <c:pt idx="119">
                  <c:v>-1.1163263476866661</c:v>
                </c:pt>
                <c:pt idx="120">
                  <c:v>-1.1151197734831158</c:v>
                </c:pt>
                <c:pt idx="121">
                  <c:v>-1.1139216055113366</c:v>
                </c:pt>
                <c:pt idx="122">
                  <c:v>-1.1128358923135409</c:v>
                </c:pt>
                <c:pt idx="123">
                  <c:v>-1.109293547984791</c:v>
                </c:pt>
                <c:pt idx="124">
                  <c:v>-1.1058457089733054</c:v>
                </c:pt>
                <c:pt idx="125">
                  <c:v>-1.1021541390937557</c:v>
                </c:pt>
                <c:pt idx="126">
                  <c:v>-1.0977919201314421</c:v>
                </c:pt>
                <c:pt idx="127">
                  <c:v>-1.0922624509303489</c:v>
                </c:pt>
                <c:pt idx="128">
                  <c:v>-1.0850169221402268</c:v>
                </c:pt>
                <c:pt idx="129">
                  <c:v>-1.0791798422507952</c:v>
                </c:pt>
                <c:pt idx="130">
                  <c:v>-1.0718296290544629</c:v>
                </c:pt>
                <c:pt idx="131">
                  <c:v>-1.0637906023818289</c:v>
                </c:pt>
                <c:pt idx="132">
                  <c:v>-1.0555715659870373</c:v>
                </c:pt>
                <c:pt idx="133">
                  <c:v>-1.045911645968431</c:v>
                </c:pt>
                <c:pt idx="134">
                  <c:v>-1.036499620236782</c:v>
                </c:pt>
                <c:pt idx="135">
                  <c:v>-1.0258055599500722</c:v>
                </c:pt>
                <c:pt idx="136">
                  <c:v>-1.0150138051334068</c:v>
                </c:pt>
                <c:pt idx="137">
                  <c:v>-1.0024515269639096</c:v>
                </c:pt>
                <c:pt idx="138">
                  <c:v>-0.99153252187696239</c:v>
                </c:pt>
                <c:pt idx="139">
                  <c:v>-0.97894993697599375</c:v>
                </c:pt>
                <c:pt idx="140">
                  <c:v>-0.9660320932354125</c:v>
                </c:pt>
                <c:pt idx="141">
                  <c:v>-0.9527711084410555</c:v>
                </c:pt>
                <c:pt idx="142">
                  <c:v>-0.93807272939278619</c:v>
                </c:pt>
                <c:pt idx="143">
                  <c:v>-0.92346233728116545</c:v>
                </c:pt>
                <c:pt idx="144">
                  <c:v>-0.90915681441600782</c:v>
                </c:pt>
                <c:pt idx="145">
                  <c:v>-0.893592547419928</c:v>
                </c:pt>
                <c:pt idx="146">
                  <c:v>-0.87678746186821854</c:v>
                </c:pt>
                <c:pt idx="147">
                  <c:v>-0.86063806585860902</c:v>
                </c:pt>
                <c:pt idx="148">
                  <c:v>-0.84319320042106938</c:v>
                </c:pt>
                <c:pt idx="149">
                  <c:v>-0.82577731645119457</c:v>
                </c:pt>
                <c:pt idx="150">
                  <c:v>-0.81146259346996885</c:v>
                </c:pt>
                <c:pt idx="151">
                  <c:v>-0.80678440409820951</c:v>
                </c:pt>
                <c:pt idx="152">
                  <c:v>-0.80040992109900344</c:v>
                </c:pt>
                <c:pt idx="153">
                  <c:v>-0.7936289323110941</c:v>
                </c:pt>
                <c:pt idx="154">
                  <c:v>-0.78585407694180276</c:v>
                </c:pt>
                <c:pt idx="155">
                  <c:v>-0.77770887128167487</c:v>
                </c:pt>
                <c:pt idx="156">
                  <c:v>-0.76904351748549971</c:v>
                </c:pt>
                <c:pt idx="157">
                  <c:v>-0.75950681070685278</c:v>
                </c:pt>
                <c:pt idx="158">
                  <c:v>-0.74968308249151505</c:v>
                </c:pt>
                <c:pt idx="159">
                  <c:v>-0.73876066630549531</c:v>
                </c:pt>
                <c:pt idx="160">
                  <c:v>-0.72747966243611017</c:v>
                </c:pt>
                <c:pt idx="161">
                  <c:v>-0.71586673754632102</c:v>
                </c:pt>
                <c:pt idx="162">
                  <c:v>-0.70340218366868612</c:v>
                </c:pt>
                <c:pt idx="163">
                  <c:v>-0.69023413446689119</c:v>
                </c:pt>
                <c:pt idx="164">
                  <c:v>-0.67672590245649644</c:v>
                </c:pt>
                <c:pt idx="165">
                  <c:v>-0.66242031069009499</c:v>
                </c:pt>
                <c:pt idx="166">
                  <c:v>-0.64780955587752942</c:v>
                </c:pt>
                <c:pt idx="167">
                  <c:v>-0.63237299083687049</c:v>
                </c:pt>
                <c:pt idx="168">
                  <c:v>-0.61661074789344639</c:v>
                </c:pt>
                <c:pt idx="169">
                  <c:v>-0.60007326698007546</c:v>
                </c:pt>
                <c:pt idx="170">
                  <c:v>-0.58316579006464053</c:v>
                </c:pt>
                <c:pt idx="171">
                  <c:v>-0.56574508557253012</c:v>
                </c:pt>
                <c:pt idx="172">
                  <c:v>-0.54770646606823448</c:v>
                </c:pt>
                <c:pt idx="173">
                  <c:v>-0.52909571758016227</c:v>
                </c:pt>
                <c:pt idx="174">
                  <c:v>-0.51004184464238733</c:v>
                </c:pt>
                <c:pt idx="175">
                  <c:v>-0.49045415598425279</c:v>
                </c:pt>
                <c:pt idx="176">
                  <c:v>-0.4704119005530174</c:v>
                </c:pt>
                <c:pt idx="177">
                  <c:v>-0.44975951908486422</c:v>
                </c:pt>
                <c:pt idx="178">
                  <c:v>-0.42866316600748178</c:v>
                </c:pt>
                <c:pt idx="179">
                  <c:v>-0.40710359752483782</c:v>
                </c:pt>
                <c:pt idx="180">
                  <c:v>-0.38499050930386147</c:v>
                </c:pt>
                <c:pt idx="181">
                  <c:v>-0.36240826357538936</c:v>
                </c:pt>
                <c:pt idx="182">
                  <c:v>-0.33937692396875718</c:v>
                </c:pt>
                <c:pt idx="183">
                  <c:v>-0.31591233039739564</c:v>
                </c:pt>
                <c:pt idx="184">
                  <c:v>-0.29192748689456494</c:v>
                </c:pt>
                <c:pt idx="185">
                  <c:v>-0.26748813661197346</c:v>
                </c:pt>
                <c:pt idx="186">
                  <c:v>-0.24255510896000487</c:v>
                </c:pt>
                <c:pt idx="187">
                  <c:v>-0.21720398514798944</c:v>
                </c:pt>
                <c:pt idx="188">
                  <c:v>-0.19139932268080884</c:v>
                </c:pt>
                <c:pt idx="189">
                  <c:v>-0.16518539617663919</c:v>
                </c:pt>
                <c:pt idx="19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3D-49EE-B505-8EFD51160BD1}"/>
            </c:ext>
          </c:extLst>
        </c:ser>
        <c:ser>
          <c:idx val="2"/>
          <c:order val="2"/>
          <c:tx>
            <c:v>-Tol Error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Sheet1!$B$6:$B$196</c:f>
              <c:numCache>
                <c:formatCode>General</c:formatCode>
                <c:ptCount val="191"/>
                <c:pt idx="0">
                  <c:v>150</c:v>
                </c:pt>
                <c:pt idx="1">
                  <c:v>149</c:v>
                </c:pt>
                <c:pt idx="2">
                  <c:v>148</c:v>
                </c:pt>
                <c:pt idx="3">
                  <c:v>147</c:v>
                </c:pt>
                <c:pt idx="4">
                  <c:v>146</c:v>
                </c:pt>
                <c:pt idx="5">
                  <c:v>145</c:v>
                </c:pt>
                <c:pt idx="6">
                  <c:v>144</c:v>
                </c:pt>
                <c:pt idx="7">
                  <c:v>143</c:v>
                </c:pt>
                <c:pt idx="8">
                  <c:v>142</c:v>
                </c:pt>
                <c:pt idx="9">
                  <c:v>141</c:v>
                </c:pt>
                <c:pt idx="10">
                  <c:v>140</c:v>
                </c:pt>
                <c:pt idx="11">
                  <c:v>139</c:v>
                </c:pt>
                <c:pt idx="12">
                  <c:v>138</c:v>
                </c:pt>
                <c:pt idx="13">
                  <c:v>137</c:v>
                </c:pt>
                <c:pt idx="14">
                  <c:v>136</c:v>
                </c:pt>
                <c:pt idx="15">
                  <c:v>135</c:v>
                </c:pt>
                <c:pt idx="16">
                  <c:v>134</c:v>
                </c:pt>
                <c:pt idx="17">
                  <c:v>133</c:v>
                </c:pt>
                <c:pt idx="18">
                  <c:v>132</c:v>
                </c:pt>
                <c:pt idx="19">
                  <c:v>131</c:v>
                </c:pt>
                <c:pt idx="20">
                  <c:v>130</c:v>
                </c:pt>
                <c:pt idx="21">
                  <c:v>129</c:v>
                </c:pt>
                <c:pt idx="22">
                  <c:v>128</c:v>
                </c:pt>
                <c:pt idx="23">
                  <c:v>127</c:v>
                </c:pt>
                <c:pt idx="24">
                  <c:v>126</c:v>
                </c:pt>
                <c:pt idx="25">
                  <c:v>125</c:v>
                </c:pt>
                <c:pt idx="26">
                  <c:v>124</c:v>
                </c:pt>
                <c:pt idx="27">
                  <c:v>123</c:v>
                </c:pt>
                <c:pt idx="28">
                  <c:v>122</c:v>
                </c:pt>
                <c:pt idx="29">
                  <c:v>121</c:v>
                </c:pt>
                <c:pt idx="30">
                  <c:v>120</c:v>
                </c:pt>
                <c:pt idx="31">
                  <c:v>119</c:v>
                </c:pt>
                <c:pt idx="32">
                  <c:v>118</c:v>
                </c:pt>
                <c:pt idx="33">
                  <c:v>117</c:v>
                </c:pt>
                <c:pt idx="34">
                  <c:v>116</c:v>
                </c:pt>
                <c:pt idx="35">
                  <c:v>115</c:v>
                </c:pt>
                <c:pt idx="36">
                  <c:v>114</c:v>
                </c:pt>
                <c:pt idx="37">
                  <c:v>113</c:v>
                </c:pt>
                <c:pt idx="38">
                  <c:v>112</c:v>
                </c:pt>
                <c:pt idx="39">
                  <c:v>111</c:v>
                </c:pt>
                <c:pt idx="40">
                  <c:v>110</c:v>
                </c:pt>
                <c:pt idx="41">
                  <c:v>109</c:v>
                </c:pt>
                <c:pt idx="42">
                  <c:v>108</c:v>
                </c:pt>
                <c:pt idx="43">
                  <c:v>107</c:v>
                </c:pt>
                <c:pt idx="44">
                  <c:v>106</c:v>
                </c:pt>
                <c:pt idx="45">
                  <c:v>105</c:v>
                </c:pt>
                <c:pt idx="46">
                  <c:v>104</c:v>
                </c:pt>
                <c:pt idx="47">
                  <c:v>103</c:v>
                </c:pt>
                <c:pt idx="48">
                  <c:v>102</c:v>
                </c:pt>
                <c:pt idx="49">
                  <c:v>101</c:v>
                </c:pt>
                <c:pt idx="50">
                  <c:v>100</c:v>
                </c:pt>
                <c:pt idx="51">
                  <c:v>99</c:v>
                </c:pt>
                <c:pt idx="52">
                  <c:v>98</c:v>
                </c:pt>
                <c:pt idx="53">
                  <c:v>97</c:v>
                </c:pt>
                <c:pt idx="54">
                  <c:v>96</c:v>
                </c:pt>
                <c:pt idx="55">
                  <c:v>95</c:v>
                </c:pt>
                <c:pt idx="56">
                  <c:v>94</c:v>
                </c:pt>
                <c:pt idx="57">
                  <c:v>93</c:v>
                </c:pt>
                <c:pt idx="58">
                  <c:v>92</c:v>
                </c:pt>
                <c:pt idx="59">
                  <c:v>91</c:v>
                </c:pt>
                <c:pt idx="60">
                  <c:v>90</c:v>
                </c:pt>
                <c:pt idx="61">
                  <c:v>89</c:v>
                </c:pt>
                <c:pt idx="62">
                  <c:v>88</c:v>
                </c:pt>
                <c:pt idx="63">
                  <c:v>87</c:v>
                </c:pt>
                <c:pt idx="64">
                  <c:v>86</c:v>
                </c:pt>
                <c:pt idx="65">
                  <c:v>85</c:v>
                </c:pt>
                <c:pt idx="66">
                  <c:v>84</c:v>
                </c:pt>
                <c:pt idx="67">
                  <c:v>83</c:v>
                </c:pt>
                <c:pt idx="68">
                  <c:v>82</c:v>
                </c:pt>
                <c:pt idx="69">
                  <c:v>81</c:v>
                </c:pt>
                <c:pt idx="70">
                  <c:v>80</c:v>
                </c:pt>
                <c:pt idx="71">
                  <c:v>79</c:v>
                </c:pt>
                <c:pt idx="72">
                  <c:v>78</c:v>
                </c:pt>
                <c:pt idx="73">
                  <c:v>77</c:v>
                </c:pt>
                <c:pt idx="74">
                  <c:v>76</c:v>
                </c:pt>
                <c:pt idx="75">
                  <c:v>75</c:v>
                </c:pt>
                <c:pt idx="76">
                  <c:v>74</c:v>
                </c:pt>
                <c:pt idx="77">
                  <c:v>73</c:v>
                </c:pt>
                <c:pt idx="78">
                  <c:v>72</c:v>
                </c:pt>
                <c:pt idx="79">
                  <c:v>71</c:v>
                </c:pt>
                <c:pt idx="80">
                  <c:v>70</c:v>
                </c:pt>
                <c:pt idx="81">
                  <c:v>69</c:v>
                </c:pt>
                <c:pt idx="82">
                  <c:v>68</c:v>
                </c:pt>
                <c:pt idx="83">
                  <c:v>67</c:v>
                </c:pt>
                <c:pt idx="84">
                  <c:v>66</c:v>
                </c:pt>
                <c:pt idx="85">
                  <c:v>65</c:v>
                </c:pt>
                <c:pt idx="86">
                  <c:v>64</c:v>
                </c:pt>
                <c:pt idx="87">
                  <c:v>63</c:v>
                </c:pt>
                <c:pt idx="88">
                  <c:v>62</c:v>
                </c:pt>
                <c:pt idx="89">
                  <c:v>61</c:v>
                </c:pt>
                <c:pt idx="90">
                  <c:v>60</c:v>
                </c:pt>
                <c:pt idx="91">
                  <c:v>59</c:v>
                </c:pt>
                <c:pt idx="92">
                  <c:v>58</c:v>
                </c:pt>
                <c:pt idx="93">
                  <c:v>57</c:v>
                </c:pt>
                <c:pt idx="94">
                  <c:v>56</c:v>
                </c:pt>
                <c:pt idx="95">
                  <c:v>55</c:v>
                </c:pt>
                <c:pt idx="96">
                  <c:v>54</c:v>
                </c:pt>
                <c:pt idx="97">
                  <c:v>53</c:v>
                </c:pt>
                <c:pt idx="98">
                  <c:v>52</c:v>
                </c:pt>
                <c:pt idx="99">
                  <c:v>51</c:v>
                </c:pt>
                <c:pt idx="100">
                  <c:v>50</c:v>
                </c:pt>
                <c:pt idx="101">
                  <c:v>49</c:v>
                </c:pt>
                <c:pt idx="102">
                  <c:v>48</c:v>
                </c:pt>
                <c:pt idx="103">
                  <c:v>47</c:v>
                </c:pt>
                <c:pt idx="104">
                  <c:v>46</c:v>
                </c:pt>
                <c:pt idx="105">
                  <c:v>45</c:v>
                </c:pt>
                <c:pt idx="106">
                  <c:v>44</c:v>
                </c:pt>
                <c:pt idx="107">
                  <c:v>43</c:v>
                </c:pt>
                <c:pt idx="108">
                  <c:v>42</c:v>
                </c:pt>
                <c:pt idx="109">
                  <c:v>41</c:v>
                </c:pt>
                <c:pt idx="110">
                  <c:v>40</c:v>
                </c:pt>
                <c:pt idx="111">
                  <c:v>39</c:v>
                </c:pt>
                <c:pt idx="112">
                  <c:v>38</c:v>
                </c:pt>
                <c:pt idx="113">
                  <c:v>37</c:v>
                </c:pt>
                <c:pt idx="114">
                  <c:v>36</c:v>
                </c:pt>
                <c:pt idx="115">
                  <c:v>35</c:v>
                </c:pt>
                <c:pt idx="116">
                  <c:v>34</c:v>
                </c:pt>
                <c:pt idx="117">
                  <c:v>33</c:v>
                </c:pt>
                <c:pt idx="118">
                  <c:v>32</c:v>
                </c:pt>
                <c:pt idx="119">
                  <c:v>31</c:v>
                </c:pt>
                <c:pt idx="120">
                  <c:v>30</c:v>
                </c:pt>
                <c:pt idx="121">
                  <c:v>29</c:v>
                </c:pt>
                <c:pt idx="122">
                  <c:v>28</c:v>
                </c:pt>
                <c:pt idx="123">
                  <c:v>27</c:v>
                </c:pt>
                <c:pt idx="124">
                  <c:v>26</c:v>
                </c:pt>
                <c:pt idx="125">
                  <c:v>25</c:v>
                </c:pt>
                <c:pt idx="126">
                  <c:v>24</c:v>
                </c:pt>
                <c:pt idx="127">
                  <c:v>23</c:v>
                </c:pt>
                <c:pt idx="128">
                  <c:v>22</c:v>
                </c:pt>
                <c:pt idx="129">
                  <c:v>21</c:v>
                </c:pt>
                <c:pt idx="130">
                  <c:v>20</c:v>
                </c:pt>
                <c:pt idx="131">
                  <c:v>19</c:v>
                </c:pt>
                <c:pt idx="132">
                  <c:v>18</c:v>
                </c:pt>
                <c:pt idx="133">
                  <c:v>17</c:v>
                </c:pt>
                <c:pt idx="134">
                  <c:v>16</c:v>
                </c:pt>
                <c:pt idx="135">
                  <c:v>15</c:v>
                </c:pt>
                <c:pt idx="136">
                  <c:v>14</c:v>
                </c:pt>
                <c:pt idx="137">
                  <c:v>13</c:v>
                </c:pt>
                <c:pt idx="138">
                  <c:v>12</c:v>
                </c:pt>
                <c:pt idx="139">
                  <c:v>11</c:v>
                </c:pt>
                <c:pt idx="140">
                  <c:v>10</c:v>
                </c:pt>
                <c:pt idx="141">
                  <c:v>9</c:v>
                </c:pt>
                <c:pt idx="142">
                  <c:v>8</c:v>
                </c:pt>
                <c:pt idx="143">
                  <c:v>7</c:v>
                </c:pt>
                <c:pt idx="144">
                  <c:v>6</c:v>
                </c:pt>
                <c:pt idx="145">
                  <c:v>5</c:v>
                </c:pt>
                <c:pt idx="146">
                  <c:v>4</c:v>
                </c:pt>
                <c:pt idx="147">
                  <c:v>3</c:v>
                </c:pt>
                <c:pt idx="148">
                  <c:v>2</c:v>
                </c:pt>
                <c:pt idx="149">
                  <c:v>1</c:v>
                </c:pt>
                <c:pt idx="150">
                  <c:v>0</c:v>
                </c:pt>
                <c:pt idx="151">
                  <c:v>-1</c:v>
                </c:pt>
                <c:pt idx="152">
                  <c:v>-2</c:v>
                </c:pt>
                <c:pt idx="153">
                  <c:v>-3</c:v>
                </c:pt>
                <c:pt idx="154">
                  <c:v>-4</c:v>
                </c:pt>
                <c:pt idx="155">
                  <c:v>-5</c:v>
                </c:pt>
                <c:pt idx="156">
                  <c:v>-6</c:v>
                </c:pt>
                <c:pt idx="157">
                  <c:v>-7</c:v>
                </c:pt>
                <c:pt idx="158">
                  <c:v>-8</c:v>
                </c:pt>
                <c:pt idx="159">
                  <c:v>-9</c:v>
                </c:pt>
                <c:pt idx="160">
                  <c:v>-10</c:v>
                </c:pt>
                <c:pt idx="161">
                  <c:v>-11</c:v>
                </c:pt>
                <c:pt idx="162">
                  <c:v>-12</c:v>
                </c:pt>
                <c:pt idx="163">
                  <c:v>-13</c:v>
                </c:pt>
                <c:pt idx="164">
                  <c:v>-14</c:v>
                </c:pt>
                <c:pt idx="165">
                  <c:v>-15</c:v>
                </c:pt>
                <c:pt idx="166">
                  <c:v>-16</c:v>
                </c:pt>
                <c:pt idx="167">
                  <c:v>-17</c:v>
                </c:pt>
                <c:pt idx="168">
                  <c:v>-18</c:v>
                </c:pt>
                <c:pt idx="169">
                  <c:v>-19</c:v>
                </c:pt>
                <c:pt idx="170">
                  <c:v>-20</c:v>
                </c:pt>
                <c:pt idx="171">
                  <c:v>-21</c:v>
                </c:pt>
                <c:pt idx="172">
                  <c:v>-22</c:v>
                </c:pt>
                <c:pt idx="173">
                  <c:v>-23</c:v>
                </c:pt>
                <c:pt idx="174">
                  <c:v>-24</c:v>
                </c:pt>
                <c:pt idx="175">
                  <c:v>-25</c:v>
                </c:pt>
                <c:pt idx="176">
                  <c:v>-26</c:v>
                </c:pt>
                <c:pt idx="177">
                  <c:v>-27</c:v>
                </c:pt>
                <c:pt idx="178">
                  <c:v>-28</c:v>
                </c:pt>
                <c:pt idx="179">
                  <c:v>-29</c:v>
                </c:pt>
                <c:pt idx="180">
                  <c:v>-30</c:v>
                </c:pt>
                <c:pt idx="181">
                  <c:v>-31</c:v>
                </c:pt>
                <c:pt idx="182">
                  <c:v>-32</c:v>
                </c:pt>
                <c:pt idx="183">
                  <c:v>-33</c:v>
                </c:pt>
                <c:pt idx="184">
                  <c:v>-34</c:v>
                </c:pt>
                <c:pt idx="185">
                  <c:v>-35</c:v>
                </c:pt>
                <c:pt idx="186">
                  <c:v>-36</c:v>
                </c:pt>
                <c:pt idx="187">
                  <c:v>-37</c:v>
                </c:pt>
                <c:pt idx="188">
                  <c:v>-38</c:v>
                </c:pt>
                <c:pt idx="189">
                  <c:v>-39</c:v>
                </c:pt>
                <c:pt idx="190">
                  <c:v>-40</c:v>
                </c:pt>
              </c:numCache>
            </c:numRef>
          </c:xVal>
          <c:yVal>
            <c:numRef>
              <c:f>Sheet1!$Q$6:$Q$196</c:f>
              <c:numCache>
                <c:formatCode>General</c:formatCode>
                <c:ptCount val="191"/>
                <c:pt idx="0">
                  <c:v>-3.2154714748001254</c:v>
                </c:pt>
                <c:pt idx="1">
                  <c:v>-1.2137973423905351</c:v>
                </c:pt>
                <c:pt idx="2">
                  <c:v>-1.0519151668210611</c:v>
                </c:pt>
                <c:pt idx="3">
                  <c:v>-1.0707078216895241</c:v>
                </c:pt>
                <c:pt idx="4">
                  <c:v>-1.0614021009539556</c:v>
                </c:pt>
                <c:pt idx="5">
                  <c:v>-0.8334322814062034</c:v>
                </c:pt>
                <c:pt idx="6">
                  <c:v>-0.77603501780791362</c:v>
                </c:pt>
                <c:pt idx="7">
                  <c:v>-0.87604003348548076</c:v>
                </c:pt>
                <c:pt idx="8">
                  <c:v>-0.76554797763870397</c:v>
                </c:pt>
                <c:pt idx="9">
                  <c:v>-0.63310243956200907</c:v>
                </c:pt>
                <c:pt idx="10">
                  <c:v>-0.64713329382342977</c:v>
                </c:pt>
                <c:pt idx="11">
                  <c:v>-0.63219641711327768</c:v>
                </c:pt>
                <c:pt idx="12">
                  <c:v>-0.5898166581466171</c:v>
                </c:pt>
                <c:pt idx="13">
                  <c:v>-0.52145951608002861</c:v>
                </c:pt>
                <c:pt idx="14">
                  <c:v>-0.42853266830780967</c:v>
                </c:pt>
                <c:pt idx="15">
                  <c:v>-0.45703154637794796</c:v>
                </c:pt>
                <c:pt idx="16">
                  <c:v>-0.31486319648686845</c:v>
                </c:pt>
                <c:pt idx="17">
                  <c:v>-0.28859443835139587</c:v>
                </c:pt>
                <c:pt idx="18">
                  <c:v>-0.23513506623777403</c:v>
                </c:pt>
                <c:pt idx="19">
                  <c:v>-0.15597497589359932</c:v>
                </c:pt>
                <c:pt idx="20">
                  <c:v>-0.17737972115361345</c:v>
                </c:pt>
                <c:pt idx="21">
                  <c:v>-0.16857469502997446</c:v>
                </c:pt>
                <c:pt idx="22">
                  <c:v>-0.13120926255950849</c:v>
                </c:pt>
                <c:pt idx="23">
                  <c:v>-6.6862427344588582E-2</c:v>
                </c:pt>
                <c:pt idx="24">
                  <c:v>2.350891322736004E-2</c:v>
                </c:pt>
                <c:pt idx="25">
                  <c:v>3.007304372530939E-2</c:v>
                </c:pt>
                <c:pt idx="26">
                  <c:v>6.6392436666831145E-2</c:v>
                </c:pt>
                <c:pt idx="27">
                  <c:v>0.13077452646209053</c:v>
                </c:pt>
                <c:pt idx="28">
                  <c:v>0.12122459780115946</c:v>
                </c:pt>
                <c:pt idx="29">
                  <c:v>0.23995944995965601</c:v>
                </c:pt>
                <c:pt idx="30">
                  <c:v>0.28765266575879878</c:v>
                </c:pt>
                <c:pt idx="31">
                  <c:v>0.27159711695676947</c:v>
                </c:pt>
                <c:pt idx="32">
                  <c:v>0.28720587256488272</c:v>
                </c:pt>
                <c:pt idx="33">
                  <c:v>0.33257545676090672</c:v>
                </c:pt>
                <c:pt idx="34">
                  <c:v>0.40603478845842744</c:v>
                </c:pt>
                <c:pt idx="35">
                  <c:v>0.42538212289460375</c:v>
                </c:pt>
                <c:pt idx="36">
                  <c:v>0.47459191616511021</c:v>
                </c:pt>
                <c:pt idx="37">
                  <c:v>0.47620379515308286</c:v>
                </c:pt>
                <c:pt idx="38">
                  <c:v>0.50899433898936763</c:v>
                </c:pt>
                <c:pt idx="39">
                  <c:v>0.57114922774545107</c:v>
                </c:pt>
                <c:pt idx="40">
                  <c:v>0.59219664320363563</c:v>
                </c:pt>
                <c:pt idx="41">
                  <c:v>0.64350549100147703</c:v>
                </c:pt>
                <c:pt idx="42">
                  <c:v>0.65886640971154975</c:v>
                </c:pt>
                <c:pt idx="43">
                  <c:v>0.64276054863339027</c:v>
                </c:pt>
                <c:pt idx="44">
                  <c:v>0.71989012417171239</c:v>
                </c:pt>
                <c:pt idx="45">
                  <c:v>0.70751109713094706</c:v>
                </c:pt>
                <c:pt idx="46">
                  <c:v>0.72808498223875517</c:v>
                </c:pt>
                <c:pt idx="47">
                  <c:v>0.77963316520913395</c:v>
                </c:pt>
                <c:pt idx="48">
                  <c:v>0.8074825857350163</c:v>
                </c:pt>
                <c:pt idx="49">
                  <c:v>0.81499052240938852</c:v>
                </c:pt>
                <c:pt idx="50">
                  <c:v>0.8546703786848866</c:v>
                </c:pt>
                <c:pt idx="51">
                  <c:v>0.87683651960875864</c:v>
                </c:pt>
                <c:pt idx="52">
                  <c:v>0.88432668884152577</c:v>
                </c:pt>
                <c:pt idx="53">
                  <c:v>0.87984142752972616</c:v>
                </c:pt>
                <c:pt idx="54">
                  <c:v>0.90880428026481752</c:v>
                </c:pt>
                <c:pt idx="55">
                  <c:v>0.92759809412751792</c:v>
                </c:pt>
                <c:pt idx="56">
                  <c:v>0.93842212889092025</c:v>
                </c:pt>
                <c:pt idx="57">
                  <c:v>0.94332860498141713</c:v>
                </c:pt>
                <c:pt idx="58">
                  <c:v>0.9816474134557609</c:v>
                </c:pt>
                <c:pt idx="59">
                  <c:v>0.97893212952121189</c:v>
                </c:pt>
                <c:pt idx="60">
                  <c:v>1.0106413069447484</c:v>
                </c:pt>
                <c:pt idx="61">
                  <c:v>1.0066975573360537</c:v>
                </c:pt>
                <c:pt idx="62">
                  <c:v>1.0379439326260922</c:v>
                </c:pt>
                <c:pt idx="63">
                  <c:v>1.0382712777636698</c:v>
                </c:pt>
                <c:pt idx="64">
                  <c:v>1.0429892228283393</c:v>
                </c:pt>
                <c:pt idx="65">
                  <c:v>1.0827832488140814</c:v>
                </c:pt>
                <c:pt idx="66">
                  <c:v>1.0980081575092129</c:v>
                </c:pt>
                <c:pt idx="67">
                  <c:v>1.0925984487748082</c:v>
                </c:pt>
                <c:pt idx="68">
                  <c:v>1.1233773973360144</c:v>
                </c:pt>
                <c:pt idx="69">
                  <c:v>1.1366733145078598</c:v>
                </c:pt>
                <c:pt idx="70">
                  <c:v>1.1356985976430707</c:v>
                </c:pt>
                <c:pt idx="71">
                  <c:v>1.1710737666259945</c:v>
                </c:pt>
                <c:pt idx="72">
                  <c:v>1.1715452477534427</c:v>
                </c:pt>
                <c:pt idx="73">
                  <c:v>1.1864669873087763</c:v>
                </c:pt>
                <c:pt idx="74">
                  <c:v>1.2157865695894827</c:v>
                </c:pt>
                <c:pt idx="75">
                  <c:v>1.2184445519284566</c:v>
                </c:pt>
                <c:pt idx="76">
                  <c:v>1.2382594290369866</c:v>
                </c:pt>
                <c:pt idx="77">
                  <c:v>1.2558920131162097</c:v>
                </c:pt>
                <c:pt idx="78">
                  <c:v>1.2730947553601197</c:v>
                </c:pt>
                <c:pt idx="79">
                  <c:v>1.2739066731084279</c:v>
                </c:pt>
                <c:pt idx="80">
                  <c:v>1.2954724662266557</c:v>
                </c:pt>
                <c:pt idx="81">
                  <c:v>1.3045941415515472</c:v>
                </c:pt>
                <c:pt idx="82">
                  <c:v>1.319838913744448</c:v>
                </c:pt>
                <c:pt idx="83">
                  <c:v>1.3421238751835745</c:v>
                </c:pt>
                <c:pt idx="84">
                  <c:v>1.3434056629866546</c:v>
                </c:pt>
                <c:pt idx="85">
                  <c:v>1.3692876177812252</c:v>
                </c:pt>
                <c:pt idx="86">
                  <c:v>1.3786365981536619</c:v>
                </c:pt>
                <c:pt idx="87">
                  <c:v>1.3877852933246686</c:v>
                </c:pt>
                <c:pt idx="88">
                  <c:v>1.4107432363205206</c:v>
                </c:pt>
                <c:pt idx="89">
                  <c:v>1.4239844615191117</c:v>
                </c:pt>
                <c:pt idx="90">
                  <c:v>1.4303187911498725</c:v>
                </c:pt>
                <c:pt idx="91">
                  <c:v>1.4431766285135978</c:v>
                </c:pt>
                <c:pt idx="92">
                  <c:v>1.4635461341480607</c:v>
                </c:pt>
                <c:pt idx="93">
                  <c:v>1.4722410396494396</c:v>
                </c:pt>
                <c:pt idx="94">
                  <c:v>1.4820217301120522</c:v>
                </c:pt>
                <c:pt idx="95">
                  <c:v>1.5037859909334657</c:v>
                </c:pt>
                <c:pt idx="96">
                  <c:v>1.5113846440431544</c:v>
                </c:pt>
                <c:pt idx="97">
                  <c:v>1.5252811332589715</c:v>
                </c:pt>
                <c:pt idx="98">
                  <c:v>1.5384410866087563</c:v>
                </c:pt>
                <c:pt idx="99">
                  <c:v>1.5528130981342372</c:v>
                </c:pt>
                <c:pt idx="100">
                  <c:v>1.5626682028416781</c:v>
                </c:pt>
                <c:pt idx="101">
                  <c:v>1.5347922610879436</c:v>
                </c:pt>
                <c:pt idx="102">
                  <c:v>1.5101343743454265</c:v>
                </c:pt>
                <c:pt idx="103">
                  <c:v>1.4839336435605333</c:v>
                </c:pt>
                <c:pt idx="104">
                  <c:v>1.4585798398881877</c:v>
                </c:pt>
                <c:pt idx="105">
                  <c:v>1.4361767283186566</c:v>
                </c:pt>
                <c:pt idx="106">
                  <c:v>1.4128773103961976</c:v>
                </c:pt>
                <c:pt idx="107">
                  <c:v>1.3856163434540605</c:v>
                </c:pt>
                <c:pt idx="108">
                  <c:v>1.3675500559583327</c:v>
                </c:pt>
                <c:pt idx="109">
                  <c:v>1.3449191368735285</c:v>
                </c:pt>
                <c:pt idx="110">
                  <c:v>1.3253361058172146</c:v>
                </c:pt>
                <c:pt idx="111">
                  <c:v>1.3062129630832544</c:v>
                </c:pt>
                <c:pt idx="112">
                  <c:v>1.2855317224596234</c:v>
                </c:pt>
                <c:pt idx="113">
                  <c:v>1.265864627508634</c:v>
                </c:pt>
                <c:pt idx="114">
                  <c:v>1.2494597298091321</c:v>
                </c:pt>
                <c:pt idx="115">
                  <c:v>1.234546781286852</c:v>
                </c:pt>
                <c:pt idx="116">
                  <c:v>1.2162449263596216</c:v>
                </c:pt>
                <c:pt idx="117">
                  <c:v>1.2008289534687862</c:v>
                </c:pt>
                <c:pt idx="118">
                  <c:v>1.1871501201008101</c:v>
                </c:pt>
                <c:pt idx="119">
                  <c:v>1.1743742254419942</c:v>
                </c:pt>
                <c:pt idx="120">
                  <c:v>1.1619518426373645</c:v>
                </c:pt>
                <c:pt idx="121">
                  <c:v>1.1495711083691162</c:v>
                </c:pt>
                <c:pt idx="122">
                  <c:v>1.1371265321156017</c:v>
                </c:pt>
                <c:pt idx="123">
                  <c:v>1.1271760169267964</c:v>
                </c:pt>
                <c:pt idx="124">
                  <c:v>1.1171787435646223</c:v>
                </c:pt>
                <c:pt idx="125">
                  <c:v>1.1074703459434403</c:v>
                </c:pt>
                <c:pt idx="126">
                  <c:v>1.0984700014786597</c:v>
                </c:pt>
                <c:pt idx="127">
                  <c:v>1.0906727605645159</c:v>
                </c:pt>
                <c:pt idx="128">
                  <c:v>1.0846216528507853</c:v>
                </c:pt>
                <c:pt idx="129">
                  <c:v>1.0772091665874655</c:v>
                </c:pt>
                <c:pt idx="130">
                  <c:v>1.071335394457293</c:v>
                </c:pt>
                <c:pt idx="131">
                  <c:v>1.0661836143625578</c:v>
                </c:pt>
                <c:pt idx="132">
                  <c:v>1.0612444311912839</c:v>
                </c:pt>
                <c:pt idx="133">
                  <c:v>1.0577631083130825</c:v>
                </c:pt>
                <c:pt idx="134">
                  <c:v>1.054069689351337</c:v>
                </c:pt>
                <c:pt idx="135">
                  <c:v>1.0516715257431883</c:v>
                </c:pt>
                <c:pt idx="136">
                  <c:v>1.049400426399103</c:v>
                </c:pt>
                <c:pt idx="137">
                  <c:v>1.0489013209821394</c:v>
                </c:pt>
                <c:pt idx="138">
                  <c:v>1.0470812378429741</c:v>
                </c:pt>
                <c:pt idx="139">
                  <c:v>1.0470671441913737</c:v>
                </c:pt>
                <c:pt idx="140">
                  <c:v>1.0474329586110116</c:v>
                </c:pt>
                <c:pt idx="141">
                  <c:v>1.0481855848940427</c:v>
                </c:pt>
                <c:pt idx="142">
                  <c:v>1.0504333558002656</c:v>
                </c:pt>
                <c:pt idx="143">
                  <c:v>1.0526296171632055</c:v>
                </c:pt>
                <c:pt idx="144">
                  <c:v>1.0545527409920226</c:v>
                </c:pt>
                <c:pt idx="145">
                  <c:v>1.0577857492976932</c:v>
                </c:pt>
                <c:pt idx="146">
                  <c:v>1.0623068727568921</c:v>
                </c:pt>
                <c:pt idx="147">
                  <c:v>1.0661978444092597</c:v>
                </c:pt>
                <c:pt idx="148">
                  <c:v>1.0714297340579151</c:v>
                </c:pt>
                <c:pt idx="149">
                  <c:v>1.0766621577250817</c:v>
                </c:pt>
                <c:pt idx="150">
                  <c:v>1.0828010461897293</c:v>
                </c:pt>
                <c:pt idx="151">
                  <c:v>1.0802847674850113</c:v>
                </c:pt>
                <c:pt idx="152">
                  <c:v>1.075093273676714</c:v>
                </c:pt>
                <c:pt idx="153">
                  <c:v>1.0699512797299917</c:v>
                </c:pt>
                <c:pt idx="154">
                  <c:v>1.0658493656145538</c:v>
                </c:pt>
                <c:pt idx="155">
                  <c:v>1.0621588674145528</c:v>
                </c:pt>
                <c:pt idx="156">
                  <c:v>1.0590296227165936</c:v>
                </c:pt>
                <c:pt idx="157">
                  <c:v>1.056812571269802</c:v>
                </c:pt>
                <c:pt idx="158">
                  <c:v>1.0549197895526845</c:v>
                </c:pt>
                <c:pt idx="159">
                  <c:v>1.0541647105433185</c:v>
                </c:pt>
                <c:pt idx="160">
                  <c:v>1.0538027935619425</c:v>
                </c:pt>
                <c:pt idx="161">
                  <c:v>1.0538062379391135</c:v>
                </c:pt>
                <c:pt idx="162">
                  <c:v>1.0546940075515181</c:v>
                </c:pt>
                <c:pt idx="163">
                  <c:v>1.0563165335988742</c:v>
                </c:pt>
                <c:pt idx="164">
                  <c:v>1.0583085122217426</c:v>
                </c:pt>
                <c:pt idx="165">
                  <c:v>1.0611256425881948</c:v>
                </c:pt>
                <c:pt idx="166">
                  <c:v>1.0642748613114463</c:v>
                </c:pt>
                <c:pt idx="167">
                  <c:v>1.0682738446562325</c:v>
                </c:pt>
                <c:pt idx="168">
                  <c:v>1.0726222287273686</c:v>
                </c:pt>
                <c:pt idx="169">
                  <c:v>1.0777667700986058</c:v>
                </c:pt>
                <c:pt idx="170">
                  <c:v>1.0833023097898149</c:v>
                </c:pt>
                <c:pt idx="171">
                  <c:v>1.0893696516836826</c:v>
                </c:pt>
                <c:pt idx="172">
                  <c:v>1.0960712847554532</c:v>
                </c:pt>
                <c:pt idx="173">
                  <c:v>1.1033598645908569</c:v>
                </c:pt>
                <c:pt idx="174">
                  <c:v>1.1111059444901912</c:v>
                </c:pt>
                <c:pt idx="175">
                  <c:v>1.1193978891050165</c:v>
                </c:pt>
                <c:pt idx="176">
                  <c:v>1.1281552551030245</c:v>
                </c:pt>
                <c:pt idx="177">
                  <c:v>1.1375307468917981</c:v>
                </c:pt>
                <c:pt idx="178">
                  <c:v>1.1473577940369069</c:v>
                </c:pt>
                <c:pt idx="179">
                  <c:v>1.157654045106483</c:v>
                </c:pt>
                <c:pt idx="180">
                  <c:v>1.1685070385692597</c:v>
                </c:pt>
                <c:pt idx="181">
                  <c:v>1.1798315833996185</c:v>
                </c:pt>
                <c:pt idx="182">
                  <c:v>1.1916062236448397</c:v>
                </c:pt>
                <c:pt idx="183">
                  <c:v>1.2038136618218687</c:v>
                </c:pt>
                <c:pt idx="184">
                  <c:v>1.216537766493957</c:v>
                </c:pt>
                <c:pt idx="185">
                  <c:v>1.2297121279589192</c:v>
                </c:pt>
                <c:pt idx="186">
                  <c:v>1.2433733163434226</c:v>
                </c:pt>
                <c:pt idx="187">
                  <c:v>1.2574452673432006</c:v>
                </c:pt>
                <c:pt idx="188">
                  <c:v>1.2719608948871155</c:v>
                </c:pt>
                <c:pt idx="189">
                  <c:v>1.2868751379601235</c:v>
                </c:pt>
                <c:pt idx="190">
                  <c:v>1.3022564558773411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83D-49EE-B505-8EFD51160B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2882543"/>
        <c:axId val="792889199"/>
      </c:scatterChart>
      <c:valAx>
        <c:axId val="792882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</a:t>
                </a:r>
                <a:r>
                  <a:rPr lang="en-US" baseline="0"/>
                  <a:t> Baseline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889199"/>
        <c:crosses val="autoZero"/>
        <c:crossBetween val="midCat"/>
      </c:valAx>
      <c:valAx>
        <c:axId val="792889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Error (C)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882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492125</xdr:colOff>
      <xdr:row>7</xdr:row>
      <xdr:rowOff>38100</xdr:rowOff>
    </xdr:from>
    <xdr:to>
      <xdr:col>27</xdr:col>
      <xdr:colOff>263525</xdr:colOff>
      <xdr:row>25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3E061E9-72D6-4082-8B22-CD84E06991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129EC-14BD-41ED-BC29-36930EB3AD37}">
  <dimension ref="B2:Q196"/>
  <sheetViews>
    <sheetView tabSelected="1" zoomScaleNormal="100" workbookViewId="0">
      <selection activeCell="F2" sqref="F2"/>
    </sheetView>
  </sheetViews>
  <sheetFormatPr defaultRowHeight="14.5"/>
  <cols>
    <col min="2" max="2" width="12.54296875" bestFit="1" customWidth="1"/>
    <col min="8" max="8" width="17.54296875" bestFit="1" customWidth="1"/>
    <col min="9" max="9" width="18.7265625" bestFit="1" customWidth="1"/>
    <col min="10" max="10" width="11.81640625" style="6" bestFit="1" customWidth="1"/>
    <col min="11" max="13" width="11.81640625" customWidth="1"/>
    <col min="14" max="14" width="11.54296875" style="7" bestFit="1" customWidth="1"/>
  </cols>
  <sheetData>
    <row r="2" spans="2:17">
      <c r="B2" t="s">
        <v>0</v>
      </c>
      <c r="C2">
        <v>2200</v>
      </c>
      <c r="D2" t="s">
        <v>1</v>
      </c>
      <c r="F2" t="s">
        <v>2</v>
      </c>
    </row>
    <row r="3" spans="2:17">
      <c r="B3" t="s">
        <v>3</v>
      </c>
      <c r="C3">
        <v>5</v>
      </c>
      <c r="D3" t="s">
        <v>4</v>
      </c>
      <c r="F3" s="1" t="s">
        <v>13</v>
      </c>
      <c r="G3" s="5">
        <v>1.05</v>
      </c>
      <c r="H3" s="2" t="s">
        <v>19</v>
      </c>
      <c r="I3" s="2"/>
    </row>
    <row r="4" spans="2:17">
      <c r="B4" t="s">
        <v>5</v>
      </c>
      <c r="C4">
        <v>10000</v>
      </c>
      <c r="E4" t="s">
        <v>6</v>
      </c>
    </row>
    <row r="5" spans="2:17">
      <c r="B5" s="3" t="s">
        <v>9</v>
      </c>
      <c r="C5" s="3" t="s">
        <v>10</v>
      </c>
      <c r="D5" s="3" t="s">
        <v>11</v>
      </c>
      <c r="E5" s="3" t="s">
        <v>7</v>
      </c>
      <c r="F5" s="3" t="s">
        <v>10</v>
      </c>
      <c r="G5" s="3" t="s">
        <v>11</v>
      </c>
      <c r="H5" s="3" t="s">
        <v>12</v>
      </c>
      <c r="I5" s="3" t="s">
        <v>8</v>
      </c>
      <c r="J5" s="6" t="s">
        <v>14</v>
      </c>
      <c r="K5" s="3" t="s">
        <v>11</v>
      </c>
      <c r="L5" s="3" t="s">
        <v>18</v>
      </c>
      <c r="M5" s="3" t="s">
        <v>17</v>
      </c>
      <c r="N5" s="8" t="s">
        <v>15</v>
      </c>
      <c r="O5" s="3" t="s">
        <v>11</v>
      </c>
      <c r="P5" s="3" t="s">
        <v>18</v>
      </c>
      <c r="Q5" s="3" t="s">
        <v>16</v>
      </c>
    </row>
    <row r="6" spans="2:17">
      <c r="B6" s="4">
        <v>150</v>
      </c>
      <c r="C6">
        <v>181.75834268385341</v>
      </c>
      <c r="D6">
        <f t="shared" ref="D6:D37" si="0">$C$3*C6/(C6+$C$2)</f>
        <v>0.38156335894060817</v>
      </c>
      <c r="E6">
        <v>1.9599999999999999E-2</v>
      </c>
      <c r="F6">
        <f>E6*$C$4*$G$3</f>
        <v>205.8</v>
      </c>
      <c r="G6">
        <f t="shared" ref="G6:G37" si="1">$C$3*F6/(F6+$C$2)</f>
        <v>0.4277163521489733</v>
      </c>
      <c r="H6">
        <f t="shared" ref="H6:H37" ca="1" si="2">FORECAST(G6,OFFSET(KnownY,MATCH(G6,KnownX,1)-1,0,2), OFFSET(KnownX,MATCH(G6,KnownX,1)-1,0,2))</f>
        <v>144.7279773237957</v>
      </c>
      <c r="I6">
        <f t="shared" ref="I6:I37" ca="1" si="3">H6-B6</f>
        <v>-5.2720226762043012</v>
      </c>
      <c r="J6" s="6">
        <f>F6*$G$3</f>
        <v>216.09000000000003</v>
      </c>
      <c r="K6">
        <f t="shared" ref="K6:K69" si="4">$C$3*J6/(J6+$C$2)</f>
        <v>0.4471894672797786</v>
      </c>
      <c r="L6">
        <f t="shared" ref="L6:L69" ca="1" si="5">FORECAST(K6,OFFSET(KnownY,MATCH(K6,KnownX,1)-1,0,2), OFFSET(KnownX,MATCH(K6,KnownX,1)-1,0,2))</f>
        <v>142.68988581242905</v>
      </c>
      <c r="M6">
        <f ca="1">L6-B6</f>
        <v>-7.3101141875709459</v>
      </c>
      <c r="N6" s="7">
        <f>F6/$G$3</f>
        <v>196</v>
      </c>
      <c r="O6">
        <f t="shared" ref="O6:O69" si="6">$C$3*N6/(N6+$C$2)</f>
        <v>0.4090150250417362</v>
      </c>
      <c r="P6">
        <f t="shared" ref="P6:P69" ca="1" si="7">FORECAST(O6,OFFSET(KnownY,MATCH(O6,KnownX,1)-1,0,2), OFFSET(KnownX,MATCH(O6,KnownX,1)-1,0,2))</f>
        <v>146.78452852519987</v>
      </c>
      <c r="Q6">
        <f ca="1">P6-B6</f>
        <v>-3.2154714748001254</v>
      </c>
    </row>
    <row r="7" spans="2:17">
      <c r="B7" s="4">
        <v>149</v>
      </c>
      <c r="C7">
        <v>186.04883119232912</v>
      </c>
      <c r="D7">
        <f t="shared" si="0"/>
        <v>0.38986802943877497</v>
      </c>
      <c r="E7">
        <v>2.01E-2</v>
      </c>
      <c r="F7">
        <f t="shared" ref="F7:F37" si="8">E7*$C$4</f>
        <v>201</v>
      </c>
      <c r="G7">
        <f t="shared" si="1"/>
        <v>0.41857559350270723</v>
      </c>
      <c r="H7">
        <f t="shared" ca="1" si="2"/>
        <v>145.72060419570332</v>
      </c>
      <c r="I7">
        <f t="shared" ca="1" si="3"/>
        <v>-3.2793958042966835</v>
      </c>
      <c r="J7" s="6">
        <f t="shared" ref="J7:J70" si="9">F7*$G$3</f>
        <v>211.05</v>
      </c>
      <c r="K7">
        <f t="shared" si="4"/>
        <v>0.43767238340142256</v>
      </c>
      <c r="L7">
        <f t="shared" ca="1" si="5"/>
        <v>143.67357084925237</v>
      </c>
      <c r="M7">
        <f t="shared" ref="M7:M70" ca="1" si="10">L7-B7</f>
        <v>-5.3264291507476287</v>
      </c>
      <c r="N7" s="7">
        <f t="shared" ref="N7:N70" si="11">F7/$G$3</f>
        <v>191.42857142857142</v>
      </c>
      <c r="O7">
        <f t="shared" si="6"/>
        <v>0.40023894862604537</v>
      </c>
      <c r="P7">
        <f t="shared" ca="1" si="7"/>
        <v>147.78620265760946</v>
      </c>
      <c r="Q7">
        <f t="shared" ref="Q7:Q70" ca="1" si="12">P7-B7</f>
        <v>-1.2137973423905351</v>
      </c>
    </row>
    <row r="8" spans="2:17">
      <c r="B8" s="4">
        <v>148</v>
      </c>
      <c r="C8">
        <v>190.46019730317417</v>
      </c>
      <c r="D8">
        <f t="shared" si="0"/>
        <v>0.39837558792663458</v>
      </c>
      <c r="E8">
        <v>2.0500000000000001E-2</v>
      </c>
      <c r="F8">
        <f t="shared" si="8"/>
        <v>205</v>
      </c>
      <c r="G8">
        <f t="shared" si="1"/>
        <v>0.42619542619542622</v>
      </c>
      <c r="H8">
        <f t="shared" ca="1" si="2"/>
        <v>144.89027435864497</v>
      </c>
      <c r="I8">
        <f t="shared" ca="1" si="3"/>
        <v>-3.1097256413550269</v>
      </c>
      <c r="J8" s="6">
        <f t="shared" si="9"/>
        <v>215.25</v>
      </c>
      <c r="K8">
        <f t="shared" si="4"/>
        <v>0.4456060449228858</v>
      </c>
      <c r="L8">
        <f t="shared" ca="1" si="5"/>
        <v>142.85086840118896</v>
      </c>
      <c r="M8">
        <f t="shared" ca="1" si="10"/>
        <v>-5.1491315988110387</v>
      </c>
      <c r="N8" s="7">
        <f t="shared" si="11"/>
        <v>195.23809523809524</v>
      </c>
      <c r="O8">
        <f t="shared" si="6"/>
        <v>0.40755467196819078</v>
      </c>
      <c r="P8">
        <f t="shared" ca="1" si="7"/>
        <v>146.94808483317894</v>
      </c>
      <c r="Q8">
        <f t="shared" ca="1" si="12"/>
        <v>-1.0519151668210611</v>
      </c>
    </row>
    <row r="9" spans="2:17">
      <c r="B9" s="4">
        <v>147</v>
      </c>
      <c r="C9">
        <v>194.99635681393138</v>
      </c>
      <c r="D9">
        <f t="shared" si="0"/>
        <v>0.40709113452125545</v>
      </c>
      <c r="E9">
        <v>2.1000000000000001E-2</v>
      </c>
      <c r="F9">
        <f t="shared" si="8"/>
        <v>210</v>
      </c>
      <c r="G9">
        <f t="shared" si="1"/>
        <v>0.43568464730290457</v>
      </c>
      <c r="H9">
        <f t="shared" ca="1" si="2"/>
        <v>143.88060987771604</v>
      </c>
      <c r="I9">
        <f t="shared" ca="1" si="3"/>
        <v>-3.11939012228396</v>
      </c>
      <c r="J9" s="6">
        <f t="shared" si="9"/>
        <v>220.5</v>
      </c>
      <c r="K9">
        <f t="shared" si="4"/>
        <v>0.45548440404875024</v>
      </c>
      <c r="L9">
        <f t="shared" ca="1" si="5"/>
        <v>141.85022995188075</v>
      </c>
      <c r="M9">
        <f t="shared" ca="1" si="10"/>
        <v>-5.149770048119251</v>
      </c>
      <c r="N9" s="7">
        <f t="shared" si="11"/>
        <v>200</v>
      </c>
      <c r="O9">
        <f t="shared" si="6"/>
        <v>0.41666666666666669</v>
      </c>
      <c r="P9">
        <f t="shared" ca="1" si="7"/>
        <v>145.92929217831048</v>
      </c>
      <c r="Q9">
        <f t="shared" ca="1" si="12"/>
        <v>-1.0707078216895241</v>
      </c>
    </row>
    <row r="10" spans="2:17">
      <c r="B10" s="4">
        <v>146</v>
      </c>
      <c r="C10">
        <v>199.6613681391415</v>
      </c>
      <c r="D10">
        <f t="shared" si="0"/>
        <v>0.41601988261779688</v>
      </c>
      <c r="E10">
        <v>2.1499999999999998E-2</v>
      </c>
      <c r="F10">
        <f t="shared" si="8"/>
        <v>214.99999999999997</v>
      </c>
      <c r="G10">
        <f t="shared" si="1"/>
        <v>0.44513457556935809</v>
      </c>
      <c r="H10">
        <f t="shared" ca="1" si="2"/>
        <v>142.89880151058421</v>
      </c>
      <c r="I10">
        <f t="shared" ca="1" si="3"/>
        <v>-3.1011984894157933</v>
      </c>
      <c r="J10" s="6">
        <f t="shared" si="9"/>
        <v>225.74999999999997</v>
      </c>
      <c r="K10">
        <f t="shared" si="4"/>
        <v>0.46532000412243629</v>
      </c>
      <c r="L10">
        <f t="shared" ca="1" si="5"/>
        <v>140.87719280453052</v>
      </c>
      <c r="M10">
        <f t="shared" ca="1" si="10"/>
        <v>-5.1228071954694769</v>
      </c>
      <c r="N10" s="7">
        <f t="shared" si="11"/>
        <v>204.76190476190473</v>
      </c>
      <c r="O10">
        <f t="shared" si="6"/>
        <v>0.42574257425742568</v>
      </c>
      <c r="P10">
        <f t="shared" ca="1" si="7"/>
        <v>144.93859789904604</v>
      </c>
      <c r="Q10">
        <f t="shared" ca="1" si="12"/>
        <v>-1.0614021009539556</v>
      </c>
    </row>
    <row r="11" spans="2:17">
      <c r="B11" s="4">
        <v>145</v>
      </c>
      <c r="C11">
        <v>204.45943806038912</v>
      </c>
      <c r="D11">
        <f t="shared" si="0"/>
        <v>0.42516715986966475</v>
      </c>
      <c r="E11">
        <v>2.1899999999999999E-2</v>
      </c>
      <c r="F11">
        <f t="shared" si="8"/>
        <v>219</v>
      </c>
      <c r="G11">
        <f t="shared" si="1"/>
        <v>0.45266639107069034</v>
      </c>
      <c r="H11">
        <f t="shared" ca="1" si="2"/>
        <v>142.13306067574746</v>
      </c>
      <c r="I11">
        <f t="shared" ca="1" si="3"/>
        <v>-2.8669393242525416</v>
      </c>
      <c r="J11" s="6">
        <f t="shared" si="9"/>
        <v>229.95000000000002</v>
      </c>
      <c r="K11">
        <f t="shared" si="4"/>
        <v>0.4731578839070763</v>
      </c>
      <c r="L11">
        <f t="shared" ca="1" si="5"/>
        <v>140.11799438526407</v>
      </c>
      <c r="M11">
        <f t="shared" ca="1" si="10"/>
        <v>-4.882005614735931</v>
      </c>
      <c r="N11" s="7">
        <f t="shared" si="11"/>
        <v>208.57142857142856</v>
      </c>
      <c r="O11">
        <f t="shared" si="6"/>
        <v>0.43297746144721228</v>
      </c>
      <c r="P11">
        <f t="shared" ca="1" si="7"/>
        <v>144.1665677185938</v>
      </c>
      <c r="Q11">
        <f t="shared" ca="1" si="12"/>
        <v>-0.8334322814062034</v>
      </c>
    </row>
    <row r="12" spans="2:17">
      <c r="B12" s="4">
        <v>144</v>
      </c>
      <c r="C12">
        <v>209.39492773006594</v>
      </c>
      <c r="D12">
        <f t="shared" si="0"/>
        <v>0.43453840904226665</v>
      </c>
      <c r="E12">
        <v>2.24E-2</v>
      </c>
      <c r="F12">
        <f t="shared" si="8"/>
        <v>224</v>
      </c>
      <c r="G12">
        <f t="shared" si="1"/>
        <v>0.46204620462046203</v>
      </c>
      <c r="H12">
        <f t="shared" ca="1" si="2"/>
        <v>141.1990627382622</v>
      </c>
      <c r="I12">
        <f t="shared" ca="1" si="3"/>
        <v>-2.8009372617378006</v>
      </c>
      <c r="J12" s="6">
        <f t="shared" si="9"/>
        <v>235.20000000000002</v>
      </c>
      <c r="K12">
        <f t="shared" si="4"/>
        <v>0.48291721419185285</v>
      </c>
      <c r="L12">
        <f t="shared" ca="1" si="5"/>
        <v>139.19246340146159</v>
      </c>
      <c r="M12">
        <f t="shared" ca="1" si="10"/>
        <v>-4.8075365985384053</v>
      </c>
      <c r="N12" s="7">
        <f t="shared" si="11"/>
        <v>213.33333333333331</v>
      </c>
      <c r="O12">
        <f t="shared" si="6"/>
        <v>0.44198895027624302</v>
      </c>
      <c r="P12">
        <f t="shared" ca="1" si="7"/>
        <v>143.22396498219209</v>
      </c>
      <c r="Q12">
        <f t="shared" ca="1" si="12"/>
        <v>-0.77603501780791362</v>
      </c>
    </row>
    <row r="13" spans="2:17">
      <c r="B13" s="4">
        <v>143</v>
      </c>
      <c r="C13">
        <v>214.47235894099012</v>
      </c>
      <c r="D13">
        <f t="shared" si="0"/>
        <v>0.44413918872746938</v>
      </c>
      <c r="E13">
        <v>2.3E-2</v>
      </c>
      <c r="F13">
        <f t="shared" si="8"/>
        <v>230</v>
      </c>
      <c r="G13">
        <f t="shared" si="1"/>
        <v>0.47325102880658437</v>
      </c>
      <c r="H13">
        <f t="shared" ca="1" si="2"/>
        <v>140.10897211617953</v>
      </c>
      <c r="I13">
        <f t="shared" ca="1" si="3"/>
        <v>-2.8910278838204704</v>
      </c>
      <c r="J13" s="6">
        <f t="shared" si="9"/>
        <v>241.5</v>
      </c>
      <c r="K13">
        <f t="shared" si="4"/>
        <v>0.49457300839647755</v>
      </c>
      <c r="L13">
        <f t="shared" ca="1" si="5"/>
        <v>138.11219665551786</v>
      </c>
      <c r="M13">
        <f t="shared" ca="1" si="10"/>
        <v>-4.8878033444821369</v>
      </c>
      <c r="N13" s="7">
        <f t="shared" si="11"/>
        <v>219.04761904761904</v>
      </c>
      <c r="O13">
        <f t="shared" si="6"/>
        <v>0.45275590551181094</v>
      </c>
      <c r="P13">
        <f t="shared" ca="1" si="7"/>
        <v>142.12395996651452</v>
      </c>
      <c r="Q13">
        <f t="shared" ca="1" si="12"/>
        <v>-0.87604003348548076</v>
      </c>
    </row>
    <row r="14" spans="2:17">
      <c r="B14" s="4">
        <v>142</v>
      </c>
      <c r="C14">
        <v>219.69642067464599</v>
      </c>
      <c r="D14">
        <f t="shared" si="0"/>
        <v>0.45397517390506265</v>
      </c>
      <c r="E14">
        <v>2.35E-2</v>
      </c>
      <c r="F14">
        <f t="shared" si="8"/>
        <v>235</v>
      </c>
      <c r="G14">
        <f t="shared" si="1"/>
        <v>0.48254620123203285</v>
      </c>
      <c r="H14">
        <f t="shared" ca="1" si="2"/>
        <v>139.22754133154814</v>
      </c>
      <c r="I14">
        <f t="shared" ca="1" si="3"/>
        <v>-2.7724586684518613</v>
      </c>
      <c r="J14" s="6">
        <f t="shared" si="9"/>
        <v>246.75</v>
      </c>
      <c r="K14">
        <f t="shared" si="4"/>
        <v>0.5042403187902319</v>
      </c>
      <c r="L14">
        <f t="shared" ca="1" si="5"/>
        <v>137.23868247469522</v>
      </c>
      <c r="M14">
        <f t="shared" ca="1" si="10"/>
        <v>-4.7613175253047757</v>
      </c>
      <c r="N14" s="7">
        <f t="shared" si="11"/>
        <v>223.8095238095238</v>
      </c>
      <c r="O14">
        <f t="shared" si="6"/>
        <v>0.4616895874263261</v>
      </c>
      <c r="P14">
        <f t="shared" ca="1" si="7"/>
        <v>141.2344520223613</v>
      </c>
      <c r="Q14">
        <f t="shared" ca="1" si="12"/>
        <v>-0.76554797763870397</v>
      </c>
    </row>
    <row r="15" spans="2:17">
      <c r="B15" s="4">
        <v>141</v>
      </c>
      <c r="C15">
        <v>225.07197594148403</v>
      </c>
      <c r="D15">
        <f t="shared" si="0"/>
        <v>0.46405215633672986</v>
      </c>
      <c r="E15">
        <v>2.4E-2</v>
      </c>
      <c r="F15">
        <f t="shared" si="8"/>
        <v>240</v>
      </c>
      <c r="G15">
        <f t="shared" si="1"/>
        <v>0.49180327868852458</v>
      </c>
      <c r="H15">
        <f t="shared" ca="1" si="2"/>
        <v>138.36780358288672</v>
      </c>
      <c r="I15">
        <f t="shared" ca="1" si="3"/>
        <v>-2.6321964171132777</v>
      </c>
      <c r="J15" s="6">
        <f t="shared" si="9"/>
        <v>252</v>
      </c>
      <c r="K15">
        <f t="shared" si="4"/>
        <v>0.51386623164763456</v>
      </c>
      <c r="L15">
        <f t="shared" ca="1" si="5"/>
        <v>136.38659247144648</v>
      </c>
      <c r="M15">
        <f t="shared" ca="1" si="10"/>
        <v>-4.6134075285535232</v>
      </c>
      <c r="N15" s="7">
        <f t="shared" si="11"/>
        <v>228.57142857142856</v>
      </c>
      <c r="O15">
        <f t="shared" si="6"/>
        <v>0.47058823529411759</v>
      </c>
      <c r="P15">
        <f t="shared" ca="1" si="7"/>
        <v>140.36689756043799</v>
      </c>
      <c r="Q15">
        <f t="shared" ca="1" si="12"/>
        <v>-0.63310243956200907</v>
      </c>
    </row>
    <row r="16" spans="2:17">
      <c r="B16" s="4">
        <v>140</v>
      </c>
      <c r="C16">
        <v>230.60406892739886</v>
      </c>
      <c r="D16">
        <f t="shared" si="0"/>
        <v>0.47437604477713663</v>
      </c>
      <c r="E16">
        <v>2.46E-2</v>
      </c>
      <c r="F16">
        <f t="shared" si="8"/>
        <v>246</v>
      </c>
      <c r="G16">
        <f t="shared" si="1"/>
        <v>0.5028618152085037</v>
      </c>
      <c r="H16">
        <f t="shared" ca="1" si="2"/>
        <v>137.3628582512938</v>
      </c>
      <c r="I16">
        <f t="shared" ca="1" si="3"/>
        <v>-2.637141748706199</v>
      </c>
      <c r="J16" s="6">
        <f t="shared" si="9"/>
        <v>258.3</v>
      </c>
      <c r="K16">
        <f t="shared" si="4"/>
        <v>0.52536305577024767</v>
      </c>
      <c r="L16">
        <f t="shared" ca="1" si="5"/>
        <v>135.39060579153227</v>
      </c>
      <c r="M16">
        <f t="shared" ca="1" si="10"/>
        <v>-4.6093942084677337</v>
      </c>
      <c r="N16" s="7">
        <f t="shared" si="11"/>
        <v>234.28571428571428</v>
      </c>
      <c r="O16">
        <f t="shared" si="6"/>
        <v>0.48122065727699526</v>
      </c>
      <c r="P16">
        <f t="shared" ca="1" si="7"/>
        <v>139.35286670617657</v>
      </c>
      <c r="Q16">
        <f t="shared" ca="1" si="12"/>
        <v>-0.64713329382342977</v>
      </c>
    </row>
    <row r="17" spans="2:17">
      <c r="B17" s="4">
        <v>139</v>
      </c>
      <c r="C17">
        <v>236.29793246124882</v>
      </c>
      <c r="D17">
        <f t="shared" si="0"/>
        <v>0.48495286498587403</v>
      </c>
      <c r="E17">
        <v>2.52E-2</v>
      </c>
      <c r="F17">
        <f t="shared" si="8"/>
        <v>252</v>
      </c>
      <c r="G17">
        <f t="shared" si="1"/>
        <v>0.51386623164763456</v>
      </c>
      <c r="H17">
        <f t="shared" ca="1" si="2"/>
        <v>136.38659247144648</v>
      </c>
      <c r="I17">
        <f t="shared" ca="1" si="3"/>
        <v>-2.6134075285535232</v>
      </c>
      <c r="J17" s="6">
        <f t="shared" si="9"/>
        <v>264.60000000000002</v>
      </c>
      <c r="K17">
        <f t="shared" si="4"/>
        <v>0.53680110362736344</v>
      </c>
      <c r="L17">
        <f t="shared" ca="1" si="5"/>
        <v>134.42299876120637</v>
      </c>
      <c r="M17">
        <f t="shared" ca="1" si="10"/>
        <v>-4.5770012387936276</v>
      </c>
      <c r="N17" s="7">
        <f t="shared" si="11"/>
        <v>240</v>
      </c>
      <c r="O17">
        <f t="shared" si="6"/>
        <v>0.49180327868852458</v>
      </c>
      <c r="P17">
        <f t="shared" ca="1" si="7"/>
        <v>138.36780358288672</v>
      </c>
      <c r="Q17">
        <f t="shared" ca="1" si="12"/>
        <v>-0.63219641711327768</v>
      </c>
    </row>
    <row r="18" spans="2:17">
      <c r="B18" s="4">
        <v>138</v>
      </c>
      <c r="C18">
        <v>242.15899581906163</v>
      </c>
      <c r="D18">
        <f t="shared" si="0"/>
        <v>0.49578875952309842</v>
      </c>
      <c r="E18">
        <v>2.58E-2</v>
      </c>
      <c r="F18">
        <f t="shared" si="8"/>
        <v>258</v>
      </c>
      <c r="G18">
        <f t="shared" si="1"/>
        <v>0.52481692432872251</v>
      </c>
      <c r="H18">
        <f t="shared" ca="1" si="2"/>
        <v>135.43747946917972</v>
      </c>
      <c r="I18">
        <f t="shared" ca="1" si="3"/>
        <v>-2.5625205308202794</v>
      </c>
      <c r="J18" s="6">
        <f t="shared" si="9"/>
        <v>270.90000000000003</v>
      </c>
      <c r="K18">
        <f t="shared" si="4"/>
        <v>0.54818082480067998</v>
      </c>
      <c r="L18">
        <f t="shared" ca="1" si="5"/>
        <v>133.48224380866282</v>
      </c>
      <c r="M18">
        <f t="shared" ca="1" si="10"/>
        <v>-4.5177561913371846</v>
      </c>
      <c r="N18" s="7">
        <f t="shared" si="11"/>
        <v>245.71428571428569</v>
      </c>
      <c r="O18">
        <f t="shared" si="6"/>
        <v>0.50233644859813076</v>
      </c>
      <c r="P18">
        <f t="shared" ca="1" si="7"/>
        <v>137.41018334185338</v>
      </c>
      <c r="Q18">
        <f t="shared" ca="1" si="12"/>
        <v>-0.5898166581466171</v>
      </c>
    </row>
    <row r="19" spans="2:17">
      <c r="B19" s="4">
        <v>137</v>
      </c>
      <c r="C19">
        <v>248.19289288137821</v>
      </c>
      <c r="D19">
        <f t="shared" si="0"/>
        <v>0.5068899873107422</v>
      </c>
      <c r="E19">
        <v>2.64E-2</v>
      </c>
      <c r="F19">
        <f t="shared" si="8"/>
        <v>264</v>
      </c>
      <c r="G19">
        <f t="shared" si="1"/>
        <v>0.5357142857142857</v>
      </c>
      <c r="H19">
        <f t="shared" ca="1" si="2"/>
        <v>134.51405305463052</v>
      </c>
      <c r="I19">
        <f t="shared" ca="1" si="3"/>
        <v>-2.4859469453694771</v>
      </c>
      <c r="J19" s="6">
        <f t="shared" si="9"/>
        <v>277.2</v>
      </c>
      <c r="K19">
        <f t="shared" si="4"/>
        <v>0.55950266429840145</v>
      </c>
      <c r="L19">
        <f t="shared" ca="1" si="5"/>
        <v>132.5668751838096</v>
      </c>
      <c r="M19">
        <f t="shared" ca="1" si="10"/>
        <v>-4.4331248161904</v>
      </c>
      <c r="N19" s="7">
        <f t="shared" si="11"/>
        <v>251.42857142857142</v>
      </c>
      <c r="O19">
        <f t="shared" si="6"/>
        <v>0.51282051282051277</v>
      </c>
      <c r="P19">
        <f t="shared" ca="1" si="7"/>
        <v>136.47854048391997</v>
      </c>
      <c r="Q19">
        <f t="shared" ca="1" si="12"/>
        <v>-0.52145951608002861</v>
      </c>
    </row>
    <row r="20" spans="2:17">
      <c r="B20" s="4">
        <v>136</v>
      </c>
      <c r="C20">
        <v>254.40547066106723</v>
      </c>
      <c r="D20">
        <f t="shared" si="0"/>
        <v>0.51826292294024656</v>
      </c>
      <c r="E20">
        <v>2.7E-2</v>
      </c>
      <c r="F20">
        <f t="shared" si="8"/>
        <v>270</v>
      </c>
      <c r="G20">
        <f t="shared" si="1"/>
        <v>0.54655870445344135</v>
      </c>
      <c r="H20">
        <f t="shared" ca="1" si="2"/>
        <v>133.61490603414569</v>
      </c>
      <c r="I20">
        <f t="shared" ca="1" si="3"/>
        <v>-2.3850939658543098</v>
      </c>
      <c r="J20" s="6">
        <f t="shared" si="9"/>
        <v>283.5</v>
      </c>
      <c r="K20">
        <f t="shared" si="4"/>
        <v>0.57076706261324739</v>
      </c>
      <c r="L20">
        <f t="shared" ca="1" si="5"/>
        <v>131.67548730794351</v>
      </c>
      <c r="M20">
        <f t="shared" ca="1" si="10"/>
        <v>-4.3245126920564871</v>
      </c>
      <c r="N20" s="7">
        <f t="shared" si="11"/>
        <v>257.14285714285711</v>
      </c>
      <c r="O20">
        <f t="shared" si="6"/>
        <v>0.52325581395348841</v>
      </c>
      <c r="P20">
        <f t="shared" ca="1" si="7"/>
        <v>135.57146733169219</v>
      </c>
      <c r="Q20">
        <f t="shared" ca="1" si="12"/>
        <v>-0.42853266830780967</v>
      </c>
    </row>
    <row r="21" spans="2:17">
      <c r="B21" s="4">
        <v>135</v>
      </c>
      <c r="C21">
        <v>260.8027982198434</v>
      </c>
      <c r="D21">
        <f t="shared" si="0"/>
        <v>0.52991405570675842</v>
      </c>
      <c r="E21">
        <v>2.7699999999999999E-2</v>
      </c>
      <c r="F21">
        <f t="shared" si="8"/>
        <v>277</v>
      </c>
      <c r="G21">
        <f t="shared" si="1"/>
        <v>0.55914412595882113</v>
      </c>
      <c r="H21">
        <f t="shared" ca="1" si="2"/>
        <v>132.59549920269896</v>
      </c>
      <c r="I21">
        <f t="shared" ca="1" si="3"/>
        <v>-2.4045007973010399</v>
      </c>
      <c r="J21" s="6">
        <f t="shared" si="9"/>
        <v>290.85000000000002</v>
      </c>
      <c r="K21">
        <f t="shared" si="4"/>
        <v>0.58383684284481208</v>
      </c>
      <c r="L21">
        <f t="shared" ca="1" si="5"/>
        <v>130.6650352861117</v>
      </c>
      <c r="M21">
        <f t="shared" ca="1" si="10"/>
        <v>-4.3349647138882972</v>
      </c>
      <c r="N21" s="7">
        <f t="shared" si="11"/>
        <v>263.8095238095238</v>
      </c>
      <c r="O21">
        <f t="shared" si="6"/>
        <v>0.53536915345960567</v>
      </c>
      <c r="P21">
        <f t="shared" ca="1" si="7"/>
        <v>134.54296845362205</v>
      </c>
      <c r="Q21">
        <f t="shared" ca="1" si="12"/>
        <v>-0.45703154637794796</v>
      </c>
    </row>
    <row r="22" spans="2:17">
      <c r="B22" s="4">
        <v>134</v>
      </c>
      <c r="C22">
        <v>267.3911759927073</v>
      </c>
      <c r="D22">
        <f t="shared" si="0"/>
        <v>0.54184998834878217</v>
      </c>
      <c r="E22">
        <v>2.8299999999999999E-2</v>
      </c>
      <c r="F22">
        <f t="shared" si="8"/>
        <v>283</v>
      </c>
      <c r="G22">
        <f t="shared" si="1"/>
        <v>0.5698751510269835</v>
      </c>
      <c r="H22">
        <f t="shared" ca="1" si="2"/>
        <v>131.74499923960008</v>
      </c>
      <c r="I22">
        <f t="shared" ca="1" si="3"/>
        <v>-2.2550007603999234</v>
      </c>
      <c r="J22" s="6">
        <f t="shared" si="9"/>
        <v>297.15000000000003</v>
      </c>
      <c r="K22">
        <f t="shared" si="4"/>
        <v>0.59497827523376656</v>
      </c>
      <c r="L22">
        <f t="shared" ca="1" si="5"/>
        <v>129.82168435438064</v>
      </c>
      <c r="M22">
        <f t="shared" ca="1" si="10"/>
        <v>-4.1783156456193637</v>
      </c>
      <c r="N22" s="7">
        <f t="shared" si="11"/>
        <v>269.52380952380952</v>
      </c>
      <c r="O22">
        <f t="shared" si="6"/>
        <v>0.54569996143463173</v>
      </c>
      <c r="P22">
        <f t="shared" ca="1" si="7"/>
        <v>133.68513680351313</v>
      </c>
      <c r="Q22">
        <f t="shared" ca="1" si="12"/>
        <v>-0.31486319648686845</v>
      </c>
    </row>
    <row r="23" spans="2:17">
      <c r="B23" s="4">
        <v>133</v>
      </c>
      <c r="C23">
        <v>274.17714554052702</v>
      </c>
      <c r="D23">
        <f t="shared" si="0"/>
        <v>0.55407743547123467</v>
      </c>
      <c r="E23">
        <v>2.9000000000000001E-2</v>
      </c>
      <c r="F23">
        <f t="shared" si="8"/>
        <v>290</v>
      </c>
      <c r="G23">
        <f t="shared" si="1"/>
        <v>0.58232931726907633</v>
      </c>
      <c r="H23">
        <f t="shared" ca="1" si="2"/>
        <v>130.77973387907613</v>
      </c>
      <c r="I23">
        <f t="shared" ca="1" si="3"/>
        <v>-2.220266120923867</v>
      </c>
      <c r="J23" s="6">
        <f t="shared" si="9"/>
        <v>304.5</v>
      </c>
      <c r="K23">
        <f t="shared" si="4"/>
        <v>0.60790576961469356</v>
      </c>
      <c r="L23">
        <f t="shared" ca="1" si="5"/>
        <v>128.86472959014603</v>
      </c>
      <c r="M23">
        <f t="shared" ca="1" si="10"/>
        <v>-4.1352704098539732</v>
      </c>
      <c r="N23" s="7">
        <f t="shared" si="11"/>
        <v>276.1904761904762</v>
      </c>
      <c r="O23">
        <f t="shared" si="6"/>
        <v>0.55769230769230771</v>
      </c>
      <c r="P23">
        <f t="shared" ca="1" si="7"/>
        <v>132.7114055616486</v>
      </c>
      <c r="Q23">
        <f t="shared" ca="1" si="12"/>
        <v>-0.28859443835139587</v>
      </c>
    </row>
    <row r="24" spans="2:17">
      <c r="B24" s="4">
        <v>132</v>
      </c>
      <c r="C24">
        <v>281.16749975207546</v>
      </c>
      <c r="D24">
        <f t="shared" si="0"/>
        <v>0.56660322162887111</v>
      </c>
      <c r="E24">
        <v>2.9700000000000001E-2</v>
      </c>
      <c r="F24">
        <f t="shared" si="8"/>
        <v>297</v>
      </c>
      <c r="G24">
        <f t="shared" si="1"/>
        <v>0.59471365638766516</v>
      </c>
      <c r="H24">
        <f t="shared" ca="1" si="2"/>
        <v>129.84133989261957</v>
      </c>
      <c r="I24">
        <f t="shared" ca="1" si="3"/>
        <v>-2.1586601073804275</v>
      </c>
      <c r="J24" s="6">
        <f t="shared" si="9"/>
        <v>311.85000000000002</v>
      </c>
      <c r="K24">
        <f t="shared" si="4"/>
        <v>0.6207576089336545</v>
      </c>
      <c r="L24">
        <f t="shared" ca="1" si="5"/>
        <v>127.93431863669164</v>
      </c>
      <c r="M24">
        <f t="shared" ca="1" si="10"/>
        <v>-4.0656813633083573</v>
      </c>
      <c r="N24" s="7">
        <f t="shared" si="11"/>
        <v>282.85714285714283</v>
      </c>
      <c r="O24">
        <f t="shared" si="6"/>
        <v>0.569620253164557</v>
      </c>
      <c r="P24">
        <f t="shared" ca="1" si="7"/>
        <v>131.76486493376223</v>
      </c>
      <c r="Q24">
        <f t="shared" ca="1" si="12"/>
        <v>-0.23513506623777403</v>
      </c>
    </row>
    <row r="25" spans="2:17">
      <c r="B25" s="4">
        <v>131</v>
      </c>
      <c r="C25">
        <v>288.36929351797761</v>
      </c>
      <c r="D25">
        <f t="shared" si="0"/>
        <v>0.57943427904603795</v>
      </c>
      <c r="E25">
        <v>3.04E-2</v>
      </c>
      <c r="F25">
        <f t="shared" si="8"/>
        <v>304</v>
      </c>
      <c r="G25">
        <f t="shared" si="1"/>
        <v>0.60702875399361023</v>
      </c>
      <c r="H25">
        <f t="shared" ca="1" si="2"/>
        <v>128.92832984429424</v>
      </c>
      <c r="I25">
        <f t="shared" ca="1" si="3"/>
        <v>-2.0716701557057604</v>
      </c>
      <c r="J25" s="6">
        <f t="shared" si="9"/>
        <v>319.2</v>
      </c>
      <c r="K25">
        <f t="shared" si="4"/>
        <v>0.63353445538266118</v>
      </c>
      <c r="L25">
        <f t="shared" ca="1" si="5"/>
        <v>127.02966807714992</v>
      </c>
      <c r="M25">
        <f t="shared" ca="1" si="10"/>
        <v>-3.9703319228500789</v>
      </c>
      <c r="N25" s="7">
        <f t="shared" si="11"/>
        <v>289.52380952380952</v>
      </c>
      <c r="O25">
        <f t="shared" si="6"/>
        <v>0.58148431522570776</v>
      </c>
      <c r="P25">
        <f t="shared" ca="1" si="7"/>
        <v>130.8440250241064</v>
      </c>
      <c r="Q25">
        <f t="shared" ca="1" si="12"/>
        <v>-0.15597497589359932</v>
      </c>
    </row>
    <row r="26" spans="2:17">
      <c r="B26" s="4">
        <v>130</v>
      </c>
      <c r="C26">
        <v>295.7898549002191</v>
      </c>
      <c r="D26">
        <f t="shared" si="0"/>
        <v>0.59257764494768461</v>
      </c>
      <c r="E26">
        <v>3.1199999999999999E-2</v>
      </c>
      <c r="F26">
        <f t="shared" si="8"/>
        <v>312</v>
      </c>
      <c r="G26">
        <f t="shared" si="1"/>
        <v>0.62101910828025475</v>
      </c>
      <c r="H26">
        <f t="shared" ca="1" si="2"/>
        <v>127.9158034630793</v>
      </c>
      <c r="I26">
        <f t="shared" ca="1" si="3"/>
        <v>-2.0841965369207003</v>
      </c>
      <c r="J26" s="6">
        <f t="shared" si="9"/>
        <v>327.60000000000002</v>
      </c>
      <c r="K26">
        <f t="shared" si="4"/>
        <v>0.64804557683177721</v>
      </c>
      <c r="L26">
        <f t="shared" ca="1" si="5"/>
        <v>126.02577614718621</v>
      </c>
      <c r="M26">
        <f t="shared" ca="1" si="10"/>
        <v>-3.9742238528137932</v>
      </c>
      <c r="N26" s="7">
        <f t="shared" si="11"/>
        <v>297.14285714285711</v>
      </c>
      <c r="O26">
        <f t="shared" si="6"/>
        <v>0.59496567505720821</v>
      </c>
      <c r="P26">
        <f t="shared" ca="1" si="7"/>
        <v>129.82262027884639</v>
      </c>
      <c r="Q26">
        <f t="shared" ca="1" si="12"/>
        <v>-0.17737972115361345</v>
      </c>
    </row>
    <row r="27" spans="2:17">
      <c r="B27" s="4">
        <v>129</v>
      </c>
      <c r="C27">
        <v>303.43679682215333</v>
      </c>
      <c r="D27">
        <f t="shared" si="0"/>
        <v>0.60604045847559262</v>
      </c>
      <c r="E27">
        <v>3.2000000000000001E-2</v>
      </c>
      <c r="F27">
        <f t="shared" si="8"/>
        <v>320</v>
      </c>
      <c r="G27">
        <f t="shared" si="1"/>
        <v>0.63492063492063489</v>
      </c>
      <c r="H27">
        <f t="shared" ca="1" si="2"/>
        <v>126.93313757265541</v>
      </c>
      <c r="I27">
        <f t="shared" ca="1" si="3"/>
        <v>-2.0668624273445886</v>
      </c>
      <c r="J27" s="6">
        <f t="shared" si="9"/>
        <v>336</v>
      </c>
      <c r="K27">
        <f t="shared" si="4"/>
        <v>0.66246056782334384</v>
      </c>
      <c r="L27">
        <f t="shared" ca="1" si="5"/>
        <v>125.05206419114909</v>
      </c>
      <c r="M27">
        <f t="shared" ca="1" si="10"/>
        <v>-3.9479358088509144</v>
      </c>
      <c r="N27" s="7">
        <f t="shared" si="11"/>
        <v>304.76190476190476</v>
      </c>
      <c r="O27">
        <f t="shared" si="6"/>
        <v>0.60836501901140694</v>
      </c>
      <c r="P27">
        <f t="shared" ca="1" si="7"/>
        <v>128.83142530497003</v>
      </c>
      <c r="Q27">
        <f t="shared" ca="1" si="12"/>
        <v>-0.16857469502997446</v>
      </c>
    </row>
    <row r="28" spans="2:17">
      <c r="B28" s="4">
        <v>128</v>
      </c>
      <c r="C28">
        <v>311.31802930530051</v>
      </c>
      <c r="D28">
        <f t="shared" si="0"/>
        <v>0.61982995716281231</v>
      </c>
      <c r="E28">
        <v>3.2800000000000003E-2</v>
      </c>
      <c r="F28">
        <f t="shared" si="8"/>
        <v>328</v>
      </c>
      <c r="G28">
        <f t="shared" si="1"/>
        <v>0.64873417721518989</v>
      </c>
      <c r="H28">
        <f t="shared" ca="1" si="2"/>
        <v>125.97868484921082</v>
      </c>
      <c r="I28">
        <f t="shared" ca="1" si="3"/>
        <v>-2.021315150789178</v>
      </c>
      <c r="J28" s="6">
        <f t="shared" si="9"/>
        <v>344.40000000000003</v>
      </c>
      <c r="K28">
        <f t="shared" si="4"/>
        <v>0.67678038044332656</v>
      </c>
      <c r="L28">
        <f t="shared" ca="1" si="5"/>
        <v>124.1069200886682</v>
      </c>
      <c r="M28">
        <f t="shared" ca="1" si="10"/>
        <v>-3.893079911331796</v>
      </c>
      <c r="N28" s="7">
        <f t="shared" si="11"/>
        <v>312.38095238095235</v>
      </c>
      <c r="O28">
        <f t="shared" si="6"/>
        <v>0.62168309325246396</v>
      </c>
      <c r="P28">
        <f t="shared" ca="1" si="7"/>
        <v>127.86879073744049</v>
      </c>
      <c r="Q28">
        <f t="shared" ca="1" si="12"/>
        <v>-0.13120926255950849</v>
      </c>
    </row>
    <row r="29" spans="2:17">
      <c r="B29">
        <v>127</v>
      </c>
      <c r="C29">
        <v>319.44177228063529</v>
      </c>
      <c r="D29">
        <f t="shared" si="0"/>
        <v>0.63395347293831672</v>
      </c>
      <c r="E29">
        <v>3.3599999999999998E-2</v>
      </c>
      <c r="F29">
        <f t="shared" si="8"/>
        <v>336</v>
      </c>
      <c r="G29">
        <f t="shared" si="1"/>
        <v>0.66246056782334384</v>
      </c>
      <c r="H29">
        <f t="shared" ca="1" si="2"/>
        <v>125.05206419114909</v>
      </c>
      <c r="I29">
        <f t="shared" ca="1" si="3"/>
        <v>-1.9479358088509144</v>
      </c>
      <c r="J29" s="6">
        <f t="shared" si="9"/>
        <v>352.8</v>
      </c>
      <c r="K29">
        <f t="shared" si="4"/>
        <v>0.69100595424631772</v>
      </c>
      <c r="L29">
        <f t="shared" ca="1" si="5"/>
        <v>123.18871080117762</v>
      </c>
      <c r="M29">
        <f t="shared" ca="1" si="10"/>
        <v>-3.8112891988223794</v>
      </c>
      <c r="N29" s="7">
        <f t="shared" si="11"/>
        <v>320</v>
      </c>
      <c r="O29">
        <f t="shared" si="6"/>
        <v>0.63492063492063489</v>
      </c>
      <c r="P29">
        <f t="shared" ca="1" si="7"/>
        <v>126.93313757265541</v>
      </c>
      <c r="Q29">
        <f t="shared" ca="1" si="12"/>
        <v>-6.6862427344588582E-2</v>
      </c>
    </row>
    <row r="30" spans="2:17">
      <c r="B30">
        <v>126</v>
      </c>
      <c r="C30">
        <v>327.81656900360792</v>
      </c>
      <c r="D30">
        <f t="shared" si="0"/>
        <v>0.64841842763302981</v>
      </c>
      <c r="E30">
        <v>3.44E-2</v>
      </c>
      <c r="F30">
        <f t="shared" si="8"/>
        <v>344</v>
      </c>
      <c r="G30">
        <f t="shared" si="1"/>
        <v>0.67610062893081757</v>
      </c>
      <c r="H30">
        <f t="shared" ca="1" si="2"/>
        <v>124.15172722461143</v>
      </c>
      <c r="I30">
        <f t="shared" ca="1" si="3"/>
        <v>-1.8482727753885655</v>
      </c>
      <c r="J30" s="6">
        <f t="shared" si="9"/>
        <v>361.2</v>
      </c>
      <c r="K30">
        <f t="shared" si="4"/>
        <v>0.70513821646103392</v>
      </c>
      <c r="L30">
        <f t="shared" ca="1" si="5"/>
        <v>122.29581812283345</v>
      </c>
      <c r="M30">
        <f t="shared" ca="1" si="10"/>
        <v>-3.7041818771665476</v>
      </c>
      <c r="N30" s="7">
        <f t="shared" si="11"/>
        <v>327.61904761904759</v>
      </c>
      <c r="O30">
        <f t="shared" si="6"/>
        <v>0.64807837226827425</v>
      </c>
      <c r="P30">
        <f t="shared" ca="1" si="7"/>
        <v>126.02350891322736</v>
      </c>
      <c r="Q30">
        <f t="shared" ca="1" si="12"/>
        <v>2.350891322736004E-2</v>
      </c>
    </row>
    <row r="31" spans="2:17">
      <c r="B31">
        <v>125</v>
      </c>
      <c r="C31">
        <v>336.45100000000002</v>
      </c>
      <c r="D31">
        <f t="shared" si="0"/>
        <v>0.6632318148468076</v>
      </c>
      <c r="E31">
        <v>3.5299999999999998E-2</v>
      </c>
      <c r="F31">
        <f t="shared" si="8"/>
        <v>353</v>
      </c>
      <c r="G31">
        <f t="shared" si="1"/>
        <v>0.69134351743047395</v>
      </c>
      <c r="H31">
        <f t="shared" ca="1" si="2"/>
        <v>123.16698186148309</v>
      </c>
      <c r="I31">
        <f t="shared" ca="1" si="3"/>
        <v>-1.8330181385169055</v>
      </c>
      <c r="J31" s="6">
        <f t="shared" si="9"/>
        <v>370.65000000000003</v>
      </c>
      <c r="K31">
        <f t="shared" si="4"/>
        <v>0.72092661389142831</v>
      </c>
      <c r="L31">
        <f t="shared" ca="1" si="5"/>
        <v>121.31950813416793</v>
      </c>
      <c r="M31">
        <f t="shared" ca="1" si="10"/>
        <v>-3.6804918658320673</v>
      </c>
      <c r="N31" s="7">
        <f t="shared" si="11"/>
        <v>336.1904761904762</v>
      </c>
      <c r="O31">
        <f t="shared" si="6"/>
        <v>0.66278633120540742</v>
      </c>
      <c r="P31">
        <f t="shared" ca="1" si="7"/>
        <v>125.03007304372531</v>
      </c>
      <c r="Q31">
        <f t="shared" ca="1" si="12"/>
        <v>3.007304372530939E-2</v>
      </c>
    </row>
    <row r="32" spans="2:17">
      <c r="B32">
        <v>124</v>
      </c>
      <c r="C32">
        <v>345.35500000000002</v>
      </c>
      <c r="D32">
        <f t="shared" si="0"/>
        <v>0.67840242323762312</v>
      </c>
      <c r="E32">
        <v>3.6200000000000003E-2</v>
      </c>
      <c r="F32">
        <f t="shared" si="8"/>
        <v>362.00000000000006</v>
      </c>
      <c r="G32">
        <f t="shared" si="1"/>
        <v>0.7064793130366902</v>
      </c>
      <c r="H32">
        <f t="shared" ca="1" si="2"/>
        <v>122.21150339460175</v>
      </c>
      <c r="I32">
        <f t="shared" ca="1" si="3"/>
        <v>-1.7884966053982509</v>
      </c>
      <c r="J32" s="6">
        <f t="shared" si="9"/>
        <v>380.10000000000008</v>
      </c>
      <c r="K32">
        <f t="shared" si="4"/>
        <v>0.73659935661408493</v>
      </c>
      <c r="L32">
        <f t="shared" ca="1" si="5"/>
        <v>120.37210216412184</v>
      </c>
      <c r="M32">
        <f t="shared" ca="1" si="10"/>
        <v>-3.6278978358781586</v>
      </c>
      <c r="N32" s="7">
        <f t="shared" si="11"/>
        <v>344.76190476190482</v>
      </c>
      <c r="O32">
        <f t="shared" si="6"/>
        <v>0.67739520958083843</v>
      </c>
      <c r="P32">
        <f t="shared" ca="1" si="7"/>
        <v>124.06639243666683</v>
      </c>
      <c r="Q32">
        <f t="shared" ca="1" si="12"/>
        <v>6.6392436666831145E-2</v>
      </c>
    </row>
    <row r="33" spans="2:17">
      <c r="B33">
        <v>123</v>
      </c>
      <c r="C33">
        <v>354.53800000000001</v>
      </c>
      <c r="D33">
        <f t="shared" si="0"/>
        <v>0.69393761220228478</v>
      </c>
      <c r="E33">
        <v>3.7100000000000001E-2</v>
      </c>
      <c r="F33">
        <f t="shared" si="8"/>
        <v>371</v>
      </c>
      <c r="G33">
        <f t="shared" si="1"/>
        <v>0.72150914041229097</v>
      </c>
      <c r="H33">
        <f t="shared" ca="1" si="2"/>
        <v>121.2837417554332</v>
      </c>
      <c r="I33">
        <f t="shared" ca="1" si="3"/>
        <v>-1.7162582445668022</v>
      </c>
      <c r="J33" s="6">
        <f t="shared" si="9"/>
        <v>389.55</v>
      </c>
      <c r="K33">
        <f t="shared" si="4"/>
        <v>0.7521577107991736</v>
      </c>
      <c r="L33">
        <f t="shared" ca="1" si="5"/>
        <v>119.45199445832958</v>
      </c>
      <c r="M33">
        <f t="shared" ca="1" si="10"/>
        <v>-3.5480055416704204</v>
      </c>
      <c r="N33" s="7">
        <f t="shared" si="11"/>
        <v>353.33333333333331</v>
      </c>
      <c r="O33">
        <f t="shared" si="6"/>
        <v>0.69190600522193202</v>
      </c>
      <c r="P33">
        <f t="shared" ca="1" si="7"/>
        <v>123.13077452646209</v>
      </c>
      <c r="Q33">
        <f t="shared" ca="1" si="12"/>
        <v>0.13077452646209053</v>
      </c>
    </row>
    <row r="34" spans="2:17">
      <c r="B34">
        <v>122</v>
      </c>
      <c r="C34">
        <v>364.00900000000001</v>
      </c>
      <c r="D34">
        <f t="shared" si="0"/>
        <v>0.70984345218757039</v>
      </c>
      <c r="E34">
        <v>3.8100000000000002E-2</v>
      </c>
      <c r="F34">
        <f t="shared" si="8"/>
        <v>381</v>
      </c>
      <c r="G34">
        <f t="shared" si="1"/>
        <v>0.73808601317318867</v>
      </c>
      <c r="H34">
        <f t="shared" ca="1" si="2"/>
        <v>120.2829364618119</v>
      </c>
      <c r="I34">
        <f t="shared" ca="1" si="3"/>
        <v>-1.7170635381880999</v>
      </c>
      <c r="J34" s="6">
        <f t="shared" si="9"/>
        <v>400.05</v>
      </c>
      <c r="K34">
        <f t="shared" si="4"/>
        <v>0.76931212861291121</v>
      </c>
      <c r="L34">
        <f t="shared" ca="1" si="5"/>
        <v>118.45980320714517</v>
      </c>
      <c r="M34">
        <f t="shared" ca="1" si="10"/>
        <v>-3.5401967928548288</v>
      </c>
      <c r="N34" s="7">
        <f t="shared" si="11"/>
        <v>362.85714285714283</v>
      </c>
      <c r="O34">
        <f t="shared" si="6"/>
        <v>0.70791527313266445</v>
      </c>
      <c r="P34">
        <f t="shared" ca="1" si="7"/>
        <v>122.12122459780116</v>
      </c>
      <c r="Q34">
        <f t="shared" ca="1" si="12"/>
        <v>0.12122459780115946</v>
      </c>
    </row>
    <row r="35" spans="2:17">
      <c r="B35">
        <v>121</v>
      </c>
      <c r="C35">
        <v>373.78</v>
      </c>
      <c r="D35">
        <f t="shared" si="0"/>
        <v>0.72613043849901704</v>
      </c>
      <c r="E35">
        <v>3.9E-2</v>
      </c>
      <c r="F35">
        <f t="shared" si="8"/>
        <v>390</v>
      </c>
      <c r="G35">
        <f t="shared" si="1"/>
        <v>0.75289575289575295</v>
      </c>
      <c r="H35">
        <f t="shared" ca="1" si="2"/>
        <v>119.40875757186581</v>
      </c>
      <c r="I35">
        <f t="shared" ca="1" si="3"/>
        <v>-1.5912424281341941</v>
      </c>
      <c r="J35" s="6">
        <f t="shared" si="9"/>
        <v>409.5</v>
      </c>
      <c r="K35">
        <f t="shared" si="4"/>
        <v>0.78463307146963024</v>
      </c>
      <c r="L35">
        <f t="shared" ca="1" si="5"/>
        <v>117.59253112523359</v>
      </c>
      <c r="M35">
        <f t="shared" ca="1" si="10"/>
        <v>-3.4074688747664084</v>
      </c>
      <c r="N35" s="7">
        <f t="shared" si="11"/>
        <v>371.42857142857139</v>
      </c>
      <c r="O35">
        <f t="shared" si="6"/>
        <v>0.7222222222222221</v>
      </c>
      <c r="P35">
        <f t="shared" ca="1" si="7"/>
        <v>121.23995944995966</v>
      </c>
      <c r="Q35">
        <f t="shared" ca="1" si="12"/>
        <v>0.23995944995965601</v>
      </c>
    </row>
    <row r="36" spans="2:17">
      <c r="B36">
        <v>120</v>
      </c>
      <c r="C36">
        <v>383.85999999999996</v>
      </c>
      <c r="D36">
        <f t="shared" si="0"/>
        <v>0.74280340266113476</v>
      </c>
      <c r="E36">
        <v>0.04</v>
      </c>
      <c r="F36">
        <f t="shared" si="8"/>
        <v>400</v>
      </c>
      <c r="G36">
        <f t="shared" si="1"/>
        <v>0.76923076923076927</v>
      </c>
      <c r="H36">
        <f t="shared" ca="1" si="2"/>
        <v>118.46445943226685</v>
      </c>
      <c r="I36">
        <f t="shared" ca="1" si="3"/>
        <v>-1.5355405677331504</v>
      </c>
      <c r="J36" s="6">
        <f t="shared" si="9"/>
        <v>420</v>
      </c>
      <c r="K36">
        <f t="shared" si="4"/>
        <v>0.80152671755725191</v>
      </c>
      <c r="L36">
        <f t="shared" ca="1" si="5"/>
        <v>116.65591918381949</v>
      </c>
      <c r="M36">
        <f t="shared" ca="1" si="10"/>
        <v>-3.344080816180508</v>
      </c>
      <c r="N36" s="7">
        <f t="shared" si="11"/>
        <v>380.95238095238096</v>
      </c>
      <c r="O36">
        <f t="shared" si="6"/>
        <v>0.73800738007380084</v>
      </c>
      <c r="P36">
        <f t="shared" ca="1" si="7"/>
        <v>120.2876526657588</v>
      </c>
      <c r="Q36">
        <f t="shared" ca="1" si="12"/>
        <v>0.28765266575879878</v>
      </c>
    </row>
    <row r="37" spans="2:17">
      <c r="B37">
        <v>119</v>
      </c>
      <c r="C37">
        <v>394.262</v>
      </c>
      <c r="D37">
        <f t="shared" si="0"/>
        <v>0.7598731354042112</v>
      </c>
      <c r="E37">
        <v>4.1099999999999998E-2</v>
      </c>
      <c r="F37">
        <f t="shared" si="8"/>
        <v>411</v>
      </c>
      <c r="G37">
        <f t="shared" si="1"/>
        <v>0.78705476828801224</v>
      </c>
      <c r="H37">
        <f t="shared" ca="1" si="2"/>
        <v>117.45711072040712</v>
      </c>
      <c r="I37">
        <f t="shared" ca="1" si="3"/>
        <v>-1.5428892795928846</v>
      </c>
      <c r="J37" s="6">
        <f t="shared" si="9"/>
        <v>431.55</v>
      </c>
      <c r="K37">
        <f t="shared" si="4"/>
        <v>0.81995401949421443</v>
      </c>
      <c r="L37">
        <f t="shared" ca="1" si="5"/>
        <v>115.65713245444395</v>
      </c>
      <c r="M37">
        <f t="shared" ca="1" si="10"/>
        <v>-3.3428675455560466</v>
      </c>
      <c r="N37" s="7">
        <f t="shared" si="11"/>
        <v>391.42857142857139</v>
      </c>
      <c r="O37">
        <f t="shared" si="6"/>
        <v>0.75523704520396895</v>
      </c>
      <c r="P37">
        <f t="shared" ca="1" si="7"/>
        <v>119.27159711695677</v>
      </c>
      <c r="Q37">
        <f t="shared" ca="1" si="12"/>
        <v>0.27159711695676947</v>
      </c>
    </row>
    <row r="38" spans="2:17">
      <c r="B38">
        <v>118</v>
      </c>
      <c r="C38">
        <v>404.99700000000001</v>
      </c>
      <c r="D38">
        <f t="shared" ref="D38:D69" si="13">$C$3*C38/(C38+$C$2)</f>
        <v>0.77734638465994399</v>
      </c>
      <c r="E38">
        <v>4.2200000000000001E-2</v>
      </c>
      <c r="F38">
        <f t="shared" ref="F38:F69" si="14">E38*$C$4</f>
        <v>422</v>
      </c>
      <c r="G38">
        <f t="shared" ref="G38:G69" si="15">$C$3*F38/(F38+$C$2)</f>
        <v>0.80472921434019828</v>
      </c>
      <c r="H38">
        <f t="shared" ref="H38:H69" ca="1" si="16">FORECAST(G38,OFFSET(KnownY,MATCH(G38,KnownX,1)-1,0,2), OFFSET(KnownX,MATCH(G38,KnownX,1)-1,0,2))</f>
        <v>116.4809429252829</v>
      </c>
      <c r="I38">
        <f t="shared" ref="I38:I69" ca="1" si="17">H38-B38</f>
        <v>-1.5190570747170966</v>
      </c>
      <c r="J38" s="6">
        <f t="shared" si="9"/>
        <v>443.1</v>
      </c>
      <c r="K38">
        <f t="shared" si="4"/>
        <v>0.83822027165071322</v>
      </c>
      <c r="L38">
        <f t="shared" ca="1" si="5"/>
        <v>114.6891635978908</v>
      </c>
      <c r="M38">
        <f t="shared" ca="1" si="10"/>
        <v>-3.3108364021092029</v>
      </c>
      <c r="N38" s="7">
        <f t="shared" si="11"/>
        <v>401.90476190476187</v>
      </c>
      <c r="O38">
        <f t="shared" si="6"/>
        <v>0.77232796486090771</v>
      </c>
      <c r="P38">
        <f t="shared" ca="1" si="7"/>
        <v>118.28720587256488</v>
      </c>
      <c r="Q38">
        <f t="shared" ca="1" si="12"/>
        <v>0.28720587256488272</v>
      </c>
    </row>
    <row r="39" spans="2:17">
      <c r="B39">
        <v>117</v>
      </c>
      <c r="C39">
        <v>416.07600000000002</v>
      </c>
      <c r="D39">
        <f t="shared" si="13"/>
        <v>0.79522919058926422</v>
      </c>
      <c r="E39">
        <v>4.3299999999999998E-2</v>
      </c>
      <c r="F39">
        <f t="shared" si="14"/>
        <v>433</v>
      </c>
      <c r="G39">
        <f t="shared" si="15"/>
        <v>0.82225598176984427</v>
      </c>
      <c r="H39">
        <f t="shared" ca="1" si="16"/>
        <v>115.53423874714056</v>
      </c>
      <c r="I39">
        <f t="shared" ca="1" si="17"/>
        <v>-1.465761252859437</v>
      </c>
      <c r="J39" s="6">
        <f t="shared" si="9"/>
        <v>454.65000000000003</v>
      </c>
      <c r="K39">
        <f t="shared" si="4"/>
        <v>0.85632757613998078</v>
      </c>
      <c r="L39">
        <f t="shared" ca="1" si="5"/>
        <v>113.75012572222732</v>
      </c>
      <c r="M39">
        <f t="shared" ca="1" si="10"/>
        <v>-3.2498742777726761</v>
      </c>
      <c r="N39" s="7">
        <f t="shared" si="11"/>
        <v>412.38095238095235</v>
      </c>
      <c r="O39">
        <f t="shared" si="6"/>
        <v>0.78928180823915428</v>
      </c>
      <c r="P39">
        <f t="shared" ca="1" si="7"/>
        <v>117.33257545676091</v>
      </c>
      <c r="Q39">
        <f t="shared" ca="1" si="12"/>
        <v>0.33257545676090672</v>
      </c>
    </row>
    <row r="40" spans="2:17">
      <c r="B40">
        <v>116</v>
      </c>
      <c r="C40">
        <v>427.51299999999998</v>
      </c>
      <c r="D40">
        <f t="shared" si="13"/>
        <v>0.813531655219213</v>
      </c>
      <c r="E40">
        <v>4.4400000000000002E-2</v>
      </c>
      <c r="F40">
        <f t="shared" si="14"/>
        <v>444</v>
      </c>
      <c r="G40">
        <f t="shared" si="15"/>
        <v>0.83963691376701965</v>
      </c>
      <c r="H40">
        <f t="shared" ca="1" si="16"/>
        <v>114.6152467640035</v>
      </c>
      <c r="I40">
        <f t="shared" ca="1" si="17"/>
        <v>-1.3847532359964987</v>
      </c>
      <c r="J40" s="6">
        <f t="shared" si="9"/>
        <v>466.20000000000005</v>
      </c>
      <c r="K40">
        <f t="shared" si="4"/>
        <v>0.87427799864976374</v>
      </c>
      <c r="L40">
        <f t="shared" ca="1" si="5"/>
        <v>112.83833844781056</v>
      </c>
      <c r="M40">
        <f t="shared" ca="1" si="10"/>
        <v>-3.1616615521894431</v>
      </c>
      <c r="N40" s="7">
        <f t="shared" si="11"/>
        <v>422.85714285714283</v>
      </c>
      <c r="O40">
        <f t="shared" si="6"/>
        <v>0.80610021786492381</v>
      </c>
      <c r="P40">
        <f t="shared" ca="1" si="7"/>
        <v>116.40603478845843</v>
      </c>
      <c r="Q40">
        <f t="shared" ca="1" si="12"/>
        <v>0.40603478845842744</v>
      </c>
    </row>
    <row r="41" spans="2:17">
      <c r="B41">
        <v>115</v>
      </c>
      <c r="C41">
        <v>439.322</v>
      </c>
      <c r="D41">
        <f t="shared" si="13"/>
        <v>0.83226298269025156</v>
      </c>
      <c r="E41">
        <v>4.5600000000000002E-2</v>
      </c>
      <c r="F41">
        <f t="shared" si="14"/>
        <v>456</v>
      </c>
      <c r="G41">
        <f t="shared" si="15"/>
        <v>0.85843373493975905</v>
      </c>
      <c r="H41">
        <f t="shared" ca="1" si="16"/>
        <v>113.64270605743199</v>
      </c>
      <c r="I41">
        <f t="shared" ca="1" si="17"/>
        <v>-1.3572939425680062</v>
      </c>
      <c r="J41" s="6">
        <f t="shared" si="9"/>
        <v>478.8</v>
      </c>
      <c r="K41">
        <f t="shared" si="4"/>
        <v>0.89368373898760634</v>
      </c>
      <c r="L41">
        <f t="shared" ca="1" si="5"/>
        <v>111.87380705834599</v>
      </c>
      <c r="M41">
        <f t="shared" ca="1" si="10"/>
        <v>-3.1261929416540113</v>
      </c>
      <c r="N41" s="7">
        <f t="shared" si="11"/>
        <v>434.28571428571428</v>
      </c>
      <c r="O41">
        <f t="shared" si="6"/>
        <v>0.82429501084598711</v>
      </c>
      <c r="P41">
        <f t="shared" ca="1" si="7"/>
        <v>115.4253821228946</v>
      </c>
      <c r="Q41">
        <f t="shared" ca="1" si="12"/>
        <v>0.42538212289460375</v>
      </c>
    </row>
    <row r="42" spans="2:17">
      <c r="B42">
        <v>114</v>
      </c>
      <c r="C42">
        <v>451.51499999999999</v>
      </c>
      <c r="D42">
        <f t="shared" si="13"/>
        <v>0.85142833436733334</v>
      </c>
      <c r="E42">
        <v>4.6800000000000001E-2</v>
      </c>
      <c r="F42">
        <f t="shared" si="14"/>
        <v>468</v>
      </c>
      <c r="G42">
        <f t="shared" si="15"/>
        <v>0.87706146926536732</v>
      </c>
      <c r="H42">
        <f t="shared" ca="1" si="16"/>
        <v>112.69957718372859</v>
      </c>
      <c r="I42">
        <f t="shared" ca="1" si="17"/>
        <v>-1.3004228162714071</v>
      </c>
      <c r="J42" s="6">
        <f t="shared" si="9"/>
        <v>491.40000000000003</v>
      </c>
      <c r="K42">
        <f t="shared" si="4"/>
        <v>0.91290778033737086</v>
      </c>
      <c r="L42">
        <f t="shared" ca="1" si="5"/>
        <v>110.93825163643088</v>
      </c>
      <c r="M42">
        <f t="shared" ca="1" si="10"/>
        <v>-3.0617483635691229</v>
      </c>
      <c r="N42" s="7">
        <f t="shared" si="11"/>
        <v>445.71428571428572</v>
      </c>
      <c r="O42">
        <f t="shared" si="6"/>
        <v>0.84233261339092869</v>
      </c>
      <c r="P42">
        <f t="shared" ca="1" si="7"/>
        <v>114.47459191616511</v>
      </c>
      <c r="Q42">
        <f t="shared" ca="1" si="12"/>
        <v>0.47459191616511021</v>
      </c>
    </row>
    <row r="43" spans="2:17">
      <c r="B43">
        <v>113</v>
      </c>
      <c r="C43">
        <v>464.10599999999999</v>
      </c>
      <c r="D43">
        <f t="shared" si="13"/>
        <v>0.87103516151384364</v>
      </c>
      <c r="E43">
        <v>4.8099999999999997E-2</v>
      </c>
      <c r="F43">
        <f t="shared" si="14"/>
        <v>480.99999999999994</v>
      </c>
      <c r="G43">
        <f t="shared" si="15"/>
        <v>0.89705333830660183</v>
      </c>
      <c r="H43">
        <f t="shared" ca="1" si="16"/>
        <v>111.70957609910371</v>
      </c>
      <c r="I43">
        <f t="shared" ca="1" si="17"/>
        <v>-1.2904239008962861</v>
      </c>
      <c r="J43" s="6">
        <f t="shared" si="9"/>
        <v>505.04999999999995</v>
      </c>
      <c r="K43">
        <f t="shared" si="4"/>
        <v>0.93353172769449722</v>
      </c>
      <c r="L43">
        <f t="shared" ca="1" si="5"/>
        <v>109.95641392938626</v>
      </c>
      <c r="M43">
        <f t="shared" ca="1" si="10"/>
        <v>-3.0435860706137419</v>
      </c>
      <c r="N43" s="7">
        <f t="shared" si="11"/>
        <v>458.09523809523802</v>
      </c>
      <c r="O43">
        <f t="shared" si="6"/>
        <v>0.86169831601576474</v>
      </c>
      <c r="P43">
        <f t="shared" ca="1" si="7"/>
        <v>113.47620379515308</v>
      </c>
      <c r="Q43">
        <f t="shared" ca="1" si="12"/>
        <v>0.47620379515308286</v>
      </c>
    </row>
    <row r="44" spans="2:17">
      <c r="B44">
        <v>112</v>
      </c>
      <c r="C44">
        <v>477.11199999999997</v>
      </c>
      <c r="D44">
        <f t="shared" si="13"/>
        <v>0.89109458252026807</v>
      </c>
      <c r="E44">
        <v>4.9399999999999999E-2</v>
      </c>
      <c r="F44">
        <f t="shared" si="14"/>
        <v>494</v>
      </c>
      <c r="G44">
        <f t="shared" si="15"/>
        <v>0.91685226429101707</v>
      </c>
      <c r="H44">
        <f t="shared" ca="1" si="16"/>
        <v>110.75027981013929</v>
      </c>
      <c r="I44">
        <f t="shared" ca="1" si="17"/>
        <v>-1.2497201898607102</v>
      </c>
      <c r="J44" s="6">
        <f t="shared" si="9"/>
        <v>518.70000000000005</v>
      </c>
      <c r="K44">
        <f t="shared" si="4"/>
        <v>0.95394857836465963</v>
      </c>
      <c r="L44">
        <f t="shared" ca="1" si="5"/>
        <v>109.00492416375135</v>
      </c>
      <c r="M44">
        <f t="shared" ca="1" si="10"/>
        <v>-2.9950758362486454</v>
      </c>
      <c r="N44" s="7">
        <f t="shared" si="11"/>
        <v>470.47619047619048</v>
      </c>
      <c r="O44">
        <f t="shared" si="6"/>
        <v>0.88088445078459343</v>
      </c>
      <c r="P44">
        <f t="shared" ca="1" si="7"/>
        <v>112.50899433898937</v>
      </c>
      <c r="Q44">
        <f t="shared" ca="1" si="12"/>
        <v>0.50899433898936763</v>
      </c>
    </row>
    <row r="45" spans="2:17">
      <c r="B45">
        <v>111</v>
      </c>
      <c r="C45">
        <v>490.54700000000003</v>
      </c>
      <c r="D45">
        <f t="shared" si="13"/>
        <v>0.91161202536138564</v>
      </c>
      <c r="E45">
        <v>5.0700000000000002E-2</v>
      </c>
      <c r="F45">
        <f t="shared" si="14"/>
        <v>507</v>
      </c>
      <c r="G45">
        <f t="shared" si="15"/>
        <v>0.9364610269671223</v>
      </c>
      <c r="H45">
        <f t="shared" ca="1" si="16"/>
        <v>109.81989932566935</v>
      </c>
      <c r="I45">
        <f t="shared" ca="1" si="17"/>
        <v>-1.1801006743306459</v>
      </c>
      <c r="J45" s="6">
        <f t="shared" si="9"/>
        <v>532.35</v>
      </c>
      <c r="K45">
        <f t="shared" si="4"/>
        <v>0.97416143612641137</v>
      </c>
      <c r="L45">
        <f t="shared" ca="1" si="5"/>
        <v>108.08350655568344</v>
      </c>
      <c r="M45">
        <f t="shared" ca="1" si="10"/>
        <v>-2.9164934443165578</v>
      </c>
      <c r="N45" s="7">
        <f t="shared" si="11"/>
        <v>482.85714285714283</v>
      </c>
      <c r="O45">
        <f t="shared" si="6"/>
        <v>0.89989350372736954</v>
      </c>
      <c r="P45">
        <f t="shared" ca="1" si="7"/>
        <v>111.57114922774545</v>
      </c>
      <c r="Q45">
        <f t="shared" ca="1" si="12"/>
        <v>0.57114922774545107</v>
      </c>
    </row>
    <row r="46" spans="2:17">
      <c r="B46">
        <v>110</v>
      </c>
      <c r="C46">
        <v>504.428</v>
      </c>
      <c r="D46">
        <f t="shared" si="13"/>
        <v>0.93259646771886695</v>
      </c>
      <c r="E46">
        <v>5.21E-2</v>
      </c>
      <c r="F46">
        <f t="shared" si="14"/>
        <v>521</v>
      </c>
      <c r="G46">
        <f t="shared" si="15"/>
        <v>0.95736861447997057</v>
      </c>
      <c r="H46">
        <f t="shared" ca="1" si="16"/>
        <v>108.84892958207845</v>
      </c>
      <c r="I46">
        <f t="shared" ca="1" si="17"/>
        <v>-1.1510704179215452</v>
      </c>
      <c r="J46" s="6">
        <f t="shared" si="9"/>
        <v>547.05000000000007</v>
      </c>
      <c r="K46">
        <f t="shared" si="4"/>
        <v>0.9957044829908448</v>
      </c>
      <c r="L46">
        <f t="shared" ca="1" si="5"/>
        <v>107.12113207921459</v>
      </c>
      <c r="M46">
        <f t="shared" ca="1" si="10"/>
        <v>-2.8788679207854102</v>
      </c>
      <c r="N46" s="7">
        <f t="shared" si="11"/>
        <v>496.19047619047615</v>
      </c>
      <c r="O46">
        <f t="shared" si="6"/>
        <v>0.92016955139526657</v>
      </c>
      <c r="P46">
        <f t="shared" ca="1" si="7"/>
        <v>110.59219664320364</v>
      </c>
      <c r="Q46">
        <f t="shared" ca="1" si="12"/>
        <v>0.59219664320363563</v>
      </c>
    </row>
    <row r="47" spans="2:17">
      <c r="B47">
        <v>109</v>
      </c>
      <c r="C47">
        <v>518.77099999999996</v>
      </c>
      <c r="D47">
        <f t="shared" si="13"/>
        <v>0.95405423994885918</v>
      </c>
      <c r="E47">
        <v>5.3499999999999999E-2</v>
      </c>
      <c r="F47">
        <f t="shared" si="14"/>
        <v>535</v>
      </c>
      <c r="G47">
        <f t="shared" si="15"/>
        <v>0.9780621572212066</v>
      </c>
      <c r="H47">
        <f t="shared" ca="1" si="16"/>
        <v>107.90776363302476</v>
      </c>
      <c r="I47">
        <f t="shared" ca="1" si="17"/>
        <v>-1.0922363669752428</v>
      </c>
      <c r="J47" s="6">
        <f t="shared" si="9"/>
        <v>561.75</v>
      </c>
      <c r="K47">
        <f t="shared" si="4"/>
        <v>1.0170181949850639</v>
      </c>
      <c r="L47">
        <f t="shared" ca="1" si="5"/>
        <v>106.18877701645141</v>
      </c>
      <c r="M47">
        <f t="shared" ca="1" si="10"/>
        <v>-2.8112229835485891</v>
      </c>
      <c r="N47" s="7">
        <f t="shared" si="11"/>
        <v>509.52380952380952</v>
      </c>
      <c r="O47">
        <f t="shared" si="6"/>
        <v>0.94024604569420034</v>
      </c>
      <c r="P47">
        <f t="shared" ca="1" si="7"/>
        <v>109.64350549100148</v>
      </c>
      <c r="Q47">
        <f t="shared" ca="1" si="12"/>
        <v>0.64350549100147703</v>
      </c>
    </row>
    <row r="48" spans="2:17">
      <c r="B48">
        <v>108</v>
      </c>
      <c r="C48">
        <v>533.59400000000005</v>
      </c>
      <c r="D48">
        <f t="shared" si="13"/>
        <v>0.97599350891171122</v>
      </c>
      <c r="E48">
        <v>5.5E-2</v>
      </c>
      <c r="F48">
        <f t="shared" si="14"/>
        <v>550</v>
      </c>
      <c r="G48">
        <f t="shared" si="15"/>
        <v>1</v>
      </c>
      <c r="H48">
        <f t="shared" ca="1" si="16"/>
        <v>106.93113068226302</v>
      </c>
      <c r="I48">
        <f t="shared" ca="1" si="17"/>
        <v>-1.0688693177369828</v>
      </c>
      <c r="J48" s="6">
        <f t="shared" si="9"/>
        <v>577.5</v>
      </c>
      <c r="K48">
        <f t="shared" si="4"/>
        <v>1.0396039603960396</v>
      </c>
      <c r="L48">
        <f t="shared" ca="1" si="5"/>
        <v>105.22064862368016</v>
      </c>
      <c r="M48">
        <f t="shared" ca="1" si="10"/>
        <v>-2.7793513763198376</v>
      </c>
      <c r="N48" s="7">
        <f t="shared" si="11"/>
        <v>523.80952380952374</v>
      </c>
      <c r="O48">
        <f t="shared" si="6"/>
        <v>0.96153846153846145</v>
      </c>
      <c r="P48">
        <f t="shared" ca="1" si="7"/>
        <v>108.65886640971155</v>
      </c>
      <c r="Q48">
        <f t="shared" ca="1" si="12"/>
        <v>0.65886640971154975</v>
      </c>
    </row>
    <row r="49" spans="2:17">
      <c r="B49">
        <v>107</v>
      </c>
      <c r="C49">
        <v>548.91500000000008</v>
      </c>
      <c r="D49">
        <f t="shared" si="13"/>
        <v>0.99842119527158912</v>
      </c>
      <c r="E49">
        <v>5.6599999999999998E-2</v>
      </c>
      <c r="F49">
        <f t="shared" si="14"/>
        <v>566</v>
      </c>
      <c r="G49">
        <f t="shared" si="15"/>
        <v>1.0231381055676068</v>
      </c>
      <c r="H49">
        <f t="shared" ca="1" si="16"/>
        <v>105.92349684837626</v>
      </c>
      <c r="I49">
        <f t="shared" ca="1" si="17"/>
        <v>-1.07650315162374</v>
      </c>
      <c r="J49" s="6">
        <f t="shared" si="9"/>
        <v>594.30000000000007</v>
      </c>
      <c r="K49">
        <f t="shared" si="4"/>
        <v>1.0634148087177469</v>
      </c>
      <c r="L49">
        <f t="shared" ca="1" si="5"/>
        <v>104.22122709595162</v>
      </c>
      <c r="M49">
        <f t="shared" ca="1" si="10"/>
        <v>-2.7787729040483811</v>
      </c>
      <c r="N49" s="7">
        <f t="shared" si="11"/>
        <v>539.04761904761904</v>
      </c>
      <c r="O49">
        <f t="shared" si="6"/>
        <v>0.98400556328233657</v>
      </c>
      <c r="P49">
        <f t="shared" ca="1" si="7"/>
        <v>107.64276054863339</v>
      </c>
      <c r="Q49">
        <f t="shared" ca="1" si="12"/>
        <v>0.64276054863339027</v>
      </c>
    </row>
    <row r="50" spans="2:17">
      <c r="B50">
        <v>106</v>
      </c>
      <c r="C50">
        <v>564.75400000000002</v>
      </c>
      <c r="D50">
        <f t="shared" si="13"/>
        <v>1.0213458412574863</v>
      </c>
      <c r="E50">
        <v>5.8099999999999999E-2</v>
      </c>
      <c r="F50">
        <f t="shared" si="14"/>
        <v>581</v>
      </c>
      <c r="G50">
        <f t="shared" si="15"/>
        <v>1.0445882775979862</v>
      </c>
      <c r="H50">
        <f t="shared" ca="1" si="16"/>
        <v>105.00789207182103</v>
      </c>
      <c r="I50">
        <f t="shared" ca="1" si="17"/>
        <v>-0.99210792817896731</v>
      </c>
      <c r="J50" s="6">
        <f t="shared" si="9"/>
        <v>610.05000000000007</v>
      </c>
      <c r="K50">
        <f t="shared" si="4"/>
        <v>1.0854789060692871</v>
      </c>
      <c r="L50">
        <f t="shared" ca="1" si="5"/>
        <v>103.31428690440546</v>
      </c>
      <c r="M50">
        <f t="shared" ca="1" si="10"/>
        <v>-2.6857130955945365</v>
      </c>
      <c r="N50" s="7">
        <f t="shared" si="11"/>
        <v>553.33333333333326</v>
      </c>
      <c r="O50">
        <f t="shared" si="6"/>
        <v>1.0048426150121064</v>
      </c>
      <c r="P50">
        <f t="shared" ca="1" si="7"/>
        <v>106.71989012417171</v>
      </c>
      <c r="Q50">
        <f t="shared" ca="1" si="12"/>
        <v>0.71989012417171239</v>
      </c>
    </row>
    <row r="51" spans="2:17">
      <c r="B51">
        <v>105</v>
      </c>
      <c r="C51">
        <v>581.13</v>
      </c>
      <c r="D51">
        <f t="shared" si="13"/>
        <v>1.04477316774117</v>
      </c>
      <c r="E51">
        <v>5.9799999999999999E-2</v>
      </c>
      <c r="F51">
        <f t="shared" si="14"/>
        <v>598</v>
      </c>
      <c r="G51">
        <f t="shared" si="15"/>
        <v>1.0686204431736954</v>
      </c>
      <c r="H51">
        <f t="shared" ca="1" si="16"/>
        <v>104.00375659173113</v>
      </c>
      <c r="I51">
        <f t="shared" ca="1" si="17"/>
        <v>-0.99624340826886737</v>
      </c>
      <c r="J51" s="6">
        <f t="shared" si="9"/>
        <v>627.9</v>
      </c>
      <c r="K51">
        <f t="shared" si="4"/>
        <v>1.1101877718448319</v>
      </c>
      <c r="L51">
        <f t="shared" ca="1" si="5"/>
        <v>102.3184341919609</v>
      </c>
      <c r="M51">
        <f t="shared" ca="1" si="10"/>
        <v>-2.6815658080390961</v>
      </c>
      <c r="N51" s="7">
        <f t="shared" si="11"/>
        <v>569.52380952380952</v>
      </c>
      <c r="O51">
        <f t="shared" si="6"/>
        <v>1.0281980742778543</v>
      </c>
      <c r="P51">
        <f t="shared" ca="1" si="7"/>
        <v>105.70751109713095</v>
      </c>
      <c r="Q51">
        <f t="shared" ca="1" si="12"/>
        <v>0.70751109713094706</v>
      </c>
    </row>
    <row r="52" spans="2:17">
      <c r="B52">
        <v>104</v>
      </c>
      <c r="C52">
        <v>598.06400000000008</v>
      </c>
      <c r="D52">
        <f t="shared" si="13"/>
        <v>1.0687103654526846</v>
      </c>
      <c r="E52">
        <v>6.1499999999999999E-2</v>
      </c>
      <c r="F52">
        <f t="shared" si="14"/>
        <v>615</v>
      </c>
      <c r="G52">
        <f t="shared" si="15"/>
        <v>1.0923623445825932</v>
      </c>
      <c r="H52">
        <f t="shared" ca="1" si="16"/>
        <v>103.03280361738521</v>
      </c>
      <c r="I52">
        <f t="shared" ca="1" si="17"/>
        <v>-0.96719638261478735</v>
      </c>
      <c r="J52" s="6">
        <f t="shared" si="9"/>
        <v>645.75</v>
      </c>
      <c r="K52">
        <f t="shared" si="4"/>
        <v>1.1345866643239919</v>
      </c>
      <c r="L52">
        <f t="shared" ca="1" si="5"/>
        <v>101.35522755349992</v>
      </c>
      <c r="M52">
        <f t="shared" ca="1" si="10"/>
        <v>-2.6447724465000846</v>
      </c>
      <c r="N52" s="7">
        <f t="shared" si="11"/>
        <v>585.71428571428567</v>
      </c>
      <c r="O52">
        <f t="shared" si="6"/>
        <v>1.0512820512820511</v>
      </c>
      <c r="P52">
        <f t="shared" ca="1" si="7"/>
        <v>104.72808498223876</v>
      </c>
      <c r="Q52">
        <f t="shared" ca="1" si="12"/>
        <v>0.72808498223875517</v>
      </c>
    </row>
    <row r="53" spans="2:17">
      <c r="B53">
        <v>103</v>
      </c>
      <c r="C53">
        <v>615.57799999999997</v>
      </c>
      <c r="D53">
        <f t="shared" si="13"/>
        <v>1.0931645296276644</v>
      </c>
      <c r="E53">
        <v>6.3200000000000006E-2</v>
      </c>
      <c r="F53">
        <f t="shared" si="14"/>
        <v>632.00000000000011</v>
      </c>
      <c r="G53">
        <f t="shared" si="15"/>
        <v>1.1158192090395482</v>
      </c>
      <c r="H53">
        <f t="shared" ca="1" si="16"/>
        <v>102.09296627033504</v>
      </c>
      <c r="I53">
        <f t="shared" ca="1" si="17"/>
        <v>-0.90703372966495976</v>
      </c>
      <c r="J53" s="6">
        <f t="shared" si="9"/>
        <v>663.60000000000014</v>
      </c>
      <c r="K53">
        <f t="shared" si="4"/>
        <v>1.1586813800810172</v>
      </c>
      <c r="L53">
        <f t="shared" ca="1" si="5"/>
        <v>100.42267408392556</v>
      </c>
      <c r="M53">
        <f t="shared" ca="1" si="10"/>
        <v>-2.5773259160744431</v>
      </c>
      <c r="N53" s="7">
        <f t="shared" si="11"/>
        <v>601.90476190476204</v>
      </c>
      <c r="O53">
        <f t="shared" si="6"/>
        <v>1.0740992522093815</v>
      </c>
      <c r="P53">
        <f t="shared" ca="1" si="7"/>
        <v>103.77963316520913</v>
      </c>
      <c r="Q53">
        <f t="shared" ca="1" si="12"/>
        <v>0.77963316520913395</v>
      </c>
    </row>
    <row r="54" spans="2:17">
      <c r="B54">
        <v>102</v>
      </c>
      <c r="C54">
        <v>633.69399999999996</v>
      </c>
      <c r="D54">
        <f t="shared" si="13"/>
        <v>1.1181411966147368</v>
      </c>
      <c r="E54">
        <v>6.5000000000000002E-2</v>
      </c>
      <c r="F54">
        <f t="shared" si="14"/>
        <v>650</v>
      </c>
      <c r="G54">
        <f t="shared" si="15"/>
        <v>1.1403508771929824</v>
      </c>
      <c r="H54">
        <f t="shared" ca="1" si="16"/>
        <v>101.1292318141635</v>
      </c>
      <c r="I54">
        <f t="shared" ca="1" si="17"/>
        <v>-0.8707681858364964</v>
      </c>
      <c r="J54" s="6">
        <f t="shared" si="9"/>
        <v>682.5</v>
      </c>
      <c r="K54">
        <f t="shared" si="4"/>
        <v>1.1838681699913269</v>
      </c>
      <c r="L54">
        <f t="shared" ca="1" si="5"/>
        <v>99.466550832273953</v>
      </c>
      <c r="M54">
        <f t="shared" ca="1" si="10"/>
        <v>-2.5334491677260473</v>
      </c>
      <c r="N54" s="7">
        <f t="shared" si="11"/>
        <v>619.04761904761904</v>
      </c>
      <c r="O54">
        <f t="shared" si="6"/>
        <v>1.097972972972973</v>
      </c>
      <c r="P54">
        <f t="shared" ca="1" si="7"/>
        <v>102.80748258573502</v>
      </c>
      <c r="Q54">
        <f t="shared" ca="1" si="12"/>
        <v>0.8074825857350163</v>
      </c>
    </row>
    <row r="55" spans="2:17">
      <c r="B55">
        <v>101</v>
      </c>
      <c r="C55">
        <v>652.43600000000004</v>
      </c>
      <c r="D55">
        <f t="shared" si="13"/>
        <v>1.1436470441405171</v>
      </c>
      <c r="E55">
        <v>6.6900000000000001E-2</v>
      </c>
      <c r="F55">
        <f t="shared" si="14"/>
        <v>669</v>
      </c>
      <c r="G55">
        <f t="shared" si="15"/>
        <v>1.1659114674102475</v>
      </c>
      <c r="H55">
        <f t="shared" ca="1" si="16"/>
        <v>100.14503516411122</v>
      </c>
      <c r="I55">
        <f t="shared" ca="1" si="17"/>
        <v>-0.85496483588877936</v>
      </c>
      <c r="J55" s="6">
        <f t="shared" si="9"/>
        <v>702.45</v>
      </c>
      <c r="K55">
        <f t="shared" si="4"/>
        <v>1.2100983651742494</v>
      </c>
      <c r="L55">
        <f t="shared" ca="1" si="5"/>
        <v>98.49024411740416</v>
      </c>
      <c r="M55">
        <f t="shared" ca="1" si="10"/>
        <v>-2.5097558825958401</v>
      </c>
      <c r="N55" s="7">
        <f t="shared" si="11"/>
        <v>637.14285714285711</v>
      </c>
      <c r="O55">
        <f t="shared" si="6"/>
        <v>1.1228600201409868</v>
      </c>
      <c r="P55">
        <f t="shared" ca="1" si="7"/>
        <v>101.81499052240939</v>
      </c>
      <c r="Q55">
        <f t="shared" ca="1" si="12"/>
        <v>0.81499052240938852</v>
      </c>
    </row>
    <row r="56" spans="2:17">
      <c r="B56">
        <v>100</v>
      </c>
      <c r="C56">
        <v>671.82900000000006</v>
      </c>
      <c r="D56">
        <f t="shared" si="13"/>
        <v>1.1696883762925996</v>
      </c>
      <c r="E56">
        <v>6.88E-2</v>
      </c>
      <c r="F56">
        <f t="shared" si="14"/>
        <v>688</v>
      </c>
      <c r="G56">
        <f t="shared" si="15"/>
        <v>1.1911357340720221</v>
      </c>
      <c r="H56">
        <f t="shared" ca="1" si="16"/>
        <v>99.193142340400698</v>
      </c>
      <c r="I56">
        <f t="shared" ca="1" si="17"/>
        <v>-0.80685765959930222</v>
      </c>
      <c r="J56" s="6">
        <f t="shared" si="9"/>
        <v>722.4</v>
      </c>
      <c r="K56">
        <f t="shared" si="4"/>
        <v>1.2359704352586915</v>
      </c>
      <c r="L56">
        <f t="shared" ca="1" si="5"/>
        <v>97.54572864357803</v>
      </c>
      <c r="M56">
        <f t="shared" ca="1" si="10"/>
        <v>-2.4542713564219696</v>
      </c>
      <c r="N56" s="7">
        <f t="shared" si="11"/>
        <v>655.23809523809518</v>
      </c>
      <c r="O56">
        <f t="shared" si="6"/>
        <v>1.1474316210807205</v>
      </c>
      <c r="P56">
        <f t="shared" ca="1" si="7"/>
        <v>100.85467037868489</v>
      </c>
      <c r="Q56">
        <f t="shared" ca="1" si="12"/>
        <v>0.8546703786848866</v>
      </c>
    </row>
    <row r="57" spans="2:17">
      <c r="B57">
        <v>99</v>
      </c>
      <c r="C57">
        <v>691.89800000000002</v>
      </c>
      <c r="D57">
        <f t="shared" si="13"/>
        <v>1.1962697162901319</v>
      </c>
      <c r="E57">
        <v>7.0800000000000002E-2</v>
      </c>
      <c r="F57">
        <f t="shared" si="14"/>
        <v>708</v>
      </c>
      <c r="G57">
        <f t="shared" si="15"/>
        <v>1.2173314993122422</v>
      </c>
      <c r="H57">
        <f t="shared" ca="1" si="16"/>
        <v>98.223614115634319</v>
      </c>
      <c r="I57">
        <f t="shared" ca="1" si="17"/>
        <v>-0.77638588436568057</v>
      </c>
      <c r="J57" s="6">
        <f t="shared" si="9"/>
        <v>743.4</v>
      </c>
      <c r="K57">
        <f t="shared" si="4"/>
        <v>1.2628253040701229</v>
      </c>
      <c r="L57">
        <f t="shared" ca="1" si="5"/>
        <v>96.58377348076273</v>
      </c>
      <c r="M57">
        <f t="shared" ca="1" si="10"/>
        <v>-2.4162265192372701</v>
      </c>
      <c r="N57" s="7">
        <f t="shared" si="11"/>
        <v>674.28571428571422</v>
      </c>
      <c r="O57">
        <f t="shared" si="6"/>
        <v>1.1729622266401589</v>
      </c>
      <c r="P57">
        <f t="shared" ca="1" si="7"/>
        <v>99.876836519608759</v>
      </c>
      <c r="Q57">
        <f t="shared" ca="1" si="12"/>
        <v>0.87683651960875864</v>
      </c>
    </row>
    <row r="58" spans="2:17">
      <c r="B58">
        <v>98</v>
      </c>
      <c r="C58">
        <v>712.67100000000005</v>
      </c>
      <c r="D58">
        <f t="shared" si="13"/>
        <v>1.2233976992252129</v>
      </c>
      <c r="E58">
        <v>7.2900000000000006E-2</v>
      </c>
      <c r="F58">
        <f t="shared" si="14"/>
        <v>729.00000000000011</v>
      </c>
      <c r="G58">
        <f t="shared" si="15"/>
        <v>1.2444520314100378</v>
      </c>
      <c r="H58">
        <f t="shared" ca="1" si="16"/>
        <v>97.239276159565321</v>
      </c>
      <c r="I58">
        <f t="shared" ca="1" si="17"/>
        <v>-0.76072384043467878</v>
      </c>
      <c r="J58" s="6">
        <f t="shared" si="9"/>
        <v>765.45000000000016</v>
      </c>
      <c r="K58">
        <f t="shared" si="4"/>
        <v>1.2906135662378393</v>
      </c>
      <c r="L58">
        <f t="shared" ca="1" si="5"/>
        <v>95.607257572547212</v>
      </c>
      <c r="M58">
        <f t="shared" ca="1" si="10"/>
        <v>-2.392742427452788</v>
      </c>
      <c r="N58" s="7">
        <f t="shared" si="11"/>
        <v>694.28571428571433</v>
      </c>
      <c r="O58">
        <f t="shared" si="6"/>
        <v>1.1994076999012835</v>
      </c>
      <c r="P58">
        <f t="shared" ca="1" si="7"/>
        <v>98.884326688841526</v>
      </c>
      <c r="Q58">
        <f t="shared" ca="1" si="12"/>
        <v>0.88432668884152577</v>
      </c>
    </row>
    <row r="59" spans="2:17">
      <c r="B59">
        <v>97</v>
      </c>
      <c r="C59">
        <v>734.17399999999998</v>
      </c>
      <c r="D59">
        <f t="shared" si="13"/>
        <v>1.2510744079935272</v>
      </c>
      <c r="E59">
        <v>7.51E-2</v>
      </c>
      <c r="F59">
        <f t="shared" si="14"/>
        <v>751</v>
      </c>
      <c r="G59">
        <f t="shared" si="15"/>
        <v>1.272450016943409</v>
      </c>
      <c r="H59">
        <f t="shared" ca="1" si="16"/>
        <v>96.242858140196944</v>
      </c>
      <c r="I59">
        <f t="shared" ca="1" si="17"/>
        <v>-0.75714185980305615</v>
      </c>
      <c r="J59" s="6">
        <f t="shared" si="9"/>
        <v>788.55000000000007</v>
      </c>
      <c r="K59">
        <f t="shared" si="4"/>
        <v>1.3192852721219321</v>
      </c>
      <c r="L59">
        <f t="shared" ca="1" si="5"/>
        <v>94.618815812525781</v>
      </c>
      <c r="M59">
        <f t="shared" ca="1" si="10"/>
        <v>-2.3811841874742186</v>
      </c>
      <c r="N59" s="7">
        <f t="shared" si="11"/>
        <v>715.23809523809518</v>
      </c>
      <c r="O59">
        <f t="shared" si="6"/>
        <v>1.2267232930414895</v>
      </c>
      <c r="P59">
        <f t="shared" ca="1" si="7"/>
        <v>97.879841427529726</v>
      </c>
      <c r="Q59">
        <f t="shared" ca="1" si="12"/>
        <v>0.87984142752972616</v>
      </c>
    </row>
    <row r="60" spans="2:17">
      <c r="B60">
        <v>96</v>
      </c>
      <c r="C60">
        <v>756.4380000000001</v>
      </c>
      <c r="D60">
        <f t="shared" si="13"/>
        <v>1.2793063815307475</v>
      </c>
      <c r="E60">
        <v>7.7299999999999994E-2</v>
      </c>
      <c r="F60">
        <f t="shared" si="14"/>
        <v>772.99999999999989</v>
      </c>
      <c r="G60">
        <f t="shared" si="15"/>
        <v>1.3000336360578539</v>
      </c>
      <c r="H60">
        <f t="shared" ca="1" si="16"/>
        <v>95.280061972251843</v>
      </c>
      <c r="I60">
        <f t="shared" ca="1" si="17"/>
        <v>-0.71993802774815663</v>
      </c>
      <c r="J60" s="6">
        <f t="shared" si="9"/>
        <v>811.64999999999986</v>
      </c>
      <c r="K60">
        <f t="shared" si="4"/>
        <v>1.3475171417661413</v>
      </c>
      <c r="L60">
        <f t="shared" ca="1" si="5"/>
        <v>93.663449718858203</v>
      </c>
      <c r="M60">
        <f t="shared" ca="1" si="10"/>
        <v>-2.3365502811417969</v>
      </c>
      <c r="N60" s="7">
        <f t="shared" si="11"/>
        <v>736.19047619047603</v>
      </c>
      <c r="O60">
        <f t="shared" si="6"/>
        <v>1.2536490431397986</v>
      </c>
      <c r="P60">
        <f t="shared" ca="1" si="7"/>
        <v>96.908804280264818</v>
      </c>
      <c r="Q60">
        <f t="shared" ca="1" si="12"/>
        <v>0.90880428026481752</v>
      </c>
    </row>
    <row r="61" spans="2:17">
      <c r="B61">
        <v>95</v>
      </c>
      <c r="C61">
        <v>779.49299999999994</v>
      </c>
      <c r="D61">
        <f t="shared" si="13"/>
        <v>1.3080967130985035</v>
      </c>
      <c r="E61">
        <v>7.9600000000000004E-2</v>
      </c>
      <c r="F61">
        <f t="shared" si="14"/>
        <v>796</v>
      </c>
      <c r="G61">
        <f t="shared" si="15"/>
        <v>1.3284379172229639</v>
      </c>
      <c r="H61">
        <f t="shared" ca="1" si="16"/>
        <v>94.306993389390612</v>
      </c>
      <c r="I61">
        <f t="shared" ca="1" si="17"/>
        <v>-0.69300661060938751</v>
      </c>
      <c r="J61" s="6">
        <f t="shared" si="9"/>
        <v>835.80000000000007</v>
      </c>
      <c r="K61">
        <f t="shared" si="4"/>
        <v>1.3765728967652677</v>
      </c>
      <c r="L61">
        <f t="shared" ca="1" si="5"/>
        <v>92.697945421158451</v>
      </c>
      <c r="M61">
        <f t="shared" ca="1" si="10"/>
        <v>-2.302054578841549</v>
      </c>
      <c r="N61" s="7">
        <f t="shared" si="11"/>
        <v>758.09523809523807</v>
      </c>
      <c r="O61">
        <f t="shared" si="6"/>
        <v>1.2813908564069543</v>
      </c>
      <c r="P61">
        <f t="shared" ca="1" si="7"/>
        <v>95.927598094127518</v>
      </c>
      <c r="Q61">
        <f t="shared" ca="1" si="12"/>
        <v>0.92759809412751792</v>
      </c>
    </row>
    <row r="62" spans="2:17">
      <c r="B62">
        <v>94</v>
      </c>
      <c r="C62">
        <v>803.37099999999998</v>
      </c>
      <c r="D62">
        <f t="shared" si="13"/>
        <v>1.3374488200092496</v>
      </c>
      <c r="E62">
        <v>8.2000000000000003E-2</v>
      </c>
      <c r="F62">
        <f t="shared" si="14"/>
        <v>820</v>
      </c>
      <c r="G62">
        <f t="shared" si="15"/>
        <v>1.3576158940397351</v>
      </c>
      <c r="H62">
        <f t="shared" ca="1" si="16"/>
        <v>93.325882247443928</v>
      </c>
      <c r="I62">
        <f t="shared" ca="1" si="17"/>
        <v>-0.67411775255607154</v>
      </c>
      <c r="J62" s="6">
        <f t="shared" si="9"/>
        <v>861</v>
      </c>
      <c r="K62">
        <f t="shared" si="4"/>
        <v>1.4064031362299902</v>
      </c>
      <c r="L62">
        <f t="shared" ca="1" si="5"/>
        <v>91.72453128107631</v>
      </c>
      <c r="M62">
        <f t="shared" ca="1" si="10"/>
        <v>-2.2754687189236904</v>
      </c>
      <c r="N62" s="7">
        <f t="shared" si="11"/>
        <v>780.95238095238096</v>
      </c>
      <c r="O62">
        <f t="shared" si="6"/>
        <v>1.3099041533546327</v>
      </c>
      <c r="P62">
        <f t="shared" ca="1" si="7"/>
        <v>94.93842212889092</v>
      </c>
      <c r="Q62">
        <f t="shared" ca="1" si="12"/>
        <v>0.93842212889092025</v>
      </c>
    </row>
    <row r="63" spans="2:17">
      <c r="B63">
        <v>93</v>
      </c>
      <c r="C63">
        <v>828.10500000000002</v>
      </c>
      <c r="D63">
        <f t="shared" si="13"/>
        <v>1.3673650682522567</v>
      </c>
      <c r="E63">
        <v>8.4500000000000006E-2</v>
      </c>
      <c r="F63">
        <f t="shared" si="14"/>
        <v>845</v>
      </c>
      <c r="G63">
        <f t="shared" si="15"/>
        <v>1.3875205254515599</v>
      </c>
      <c r="H63">
        <f t="shared" ca="1" si="16"/>
        <v>92.338818253718358</v>
      </c>
      <c r="I63">
        <f t="shared" ca="1" si="17"/>
        <v>-0.66118174628164184</v>
      </c>
      <c r="J63" s="6">
        <f t="shared" si="9"/>
        <v>887.25</v>
      </c>
      <c r="K63">
        <f t="shared" si="4"/>
        <v>1.436958458174751</v>
      </c>
      <c r="L63">
        <f t="shared" ca="1" si="5"/>
        <v>90.745226265555345</v>
      </c>
      <c r="M63">
        <f t="shared" ca="1" si="10"/>
        <v>-2.2547737344446546</v>
      </c>
      <c r="N63" s="7">
        <f t="shared" si="11"/>
        <v>804.7619047619047</v>
      </c>
      <c r="O63">
        <f t="shared" si="6"/>
        <v>1.3391442155309032</v>
      </c>
      <c r="P63">
        <f t="shared" ca="1" si="7"/>
        <v>93.943328604981417</v>
      </c>
      <c r="Q63">
        <f t="shared" ca="1" si="12"/>
        <v>0.94332860498141713</v>
      </c>
    </row>
    <row r="64" spans="2:17">
      <c r="B64">
        <v>92</v>
      </c>
      <c r="C64">
        <v>853.73099999999999</v>
      </c>
      <c r="D64">
        <f t="shared" si="13"/>
        <v>1.3978490574317122</v>
      </c>
      <c r="E64">
        <v>8.6999999999999994E-2</v>
      </c>
      <c r="F64">
        <f t="shared" si="14"/>
        <v>869.99999999999989</v>
      </c>
      <c r="G64">
        <f t="shared" si="15"/>
        <v>1.4169381107491854</v>
      </c>
      <c r="H64">
        <f t="shared" ca="1" si="16"/>
        <v>91.385271379088891</v>
      </c>
      <c r="I64">
        <f t="shared" ca="1" si="17"/>
        <v>-0.61472862091110869</v>
      </c>
      <c r="J64" s="6">
        <f t="shared" si="9"/>
        <v>913.49999999999989</v>
      </c>
      <c r="K64">
        <f t="shared" si="4"/>
        <v>1.4669985546812265</v>
      </c>
      <c r="L64">
        <f t="shared" ca="1" si="5"/>
        <v>89.798886623475539</v>
      </c>
      <c r="M64">
        <f t="shared" ca="1" si="10"/>
        <v>-2.2011133765244608</v>
      </c>
      <c r="N64" s="7">
        <f t="shared" si="11"/>
        <v>828.57142857142844</v>
      </c>
      <c r="O64">
        <f t="shared" si="6"/>
        <v>1.3679245283018866</v>
      </c>
      <c r="P64">
        <f t="shared" ca="1" si="7"/>
        <v>92.981647413455761</v>
      </c>
      <c r="Q64">
        <f t="shared" ca="1" si="12"/>
        <v>0.9816474134557609</v>
      </c>
    </row>
    <row r="65" spans="2:17">
      <c r="B65">
        <v>91</v>
      </c>
      <c r="C65">
        <v>880.28499999999997</v>
      </c>
      <c r="D65">
        <f t="shared" si="13"/>
        <v>1.428901871093097</v>
      </c>
      <c r="E65">
        <v>8.9700000000000002E-2</v>
      </c>
      <c r="F65">
        <f t="shared" si="14"/>
        <v>897</v>
      </c>
      <c r="G65">
        <f t="shared" si="15"/>
        <v>1.4481756538585728</v>
      </c>
      <c r="H65">
        <f t="shared" ca="1" si="16"/>
        <v>90.390504494984356</v>
      </c>
      <c r="I65">
        <f t="shared" ca="1" si="17"/>
        <v>-0.60949550501564431</v>
      </c>
      <c r="J65" s="6">
        <f t="shared" si="9"/>
        <v>941.85</v>
      </c>
      <c r="K65">
        <f t="shared" si="4"/>
        <v>1.4988780495567899</v>
      </c>
      <c r="L65">
        <f t="shared" ca="1" si="5"/>
        <v>88.811920568280414</v>
      </c>
      <c r="M65">
        <f t="shared" ca="1" si="10"/>
        <v>-2.1880794317195864</v>
      </c>
      <c r="N65" s="7">
        <f t="shared" si="11"/>
        <v>854.28571428571422</v>
      </c>
      <c r="O65">
        <f t="shared" si="6"/>
        <v>1.3985032740879324</v>
      </c>
      <c r="P65">
        <f t="shared" ca="1" si="7"/>
        <v>91.978932129521212</v>
      </c>
      <c r="Q65">
        <f t="shared" ca="1" si="12"/>
        <v>0.97893212952121189</v>
      </c>
    </row>
    <row r="66" spans="2:17">
      <c r="B66">
        <v>90</v>
      </c>
      <c r="C66">
        <v>907.80499999999995</v>
      </c>
      <c r="D66">
        <f t="shared" si="13"/>
        <v>1.4605243894002358</v>
      </c>
      <c r="E66">
        <v>9.2399999999999996E-2</v>
      </c>
      <c r="F66">
        <f t="shared" si="14"/>
        <v>924</v>
      </c>
      <c r="G66">
        <f t="shared" si="15"/>
        <v>1.4788732394366197</v>
      </c>
      <c r="H66">
        <f t="shared" ca="1" si="16"/>
        <v>89.430011588213048</v>
      </c>
      <c r="I66">
        <f t="shared" ca="1" si="17"/>
        <v>-0.56998841178695159</v>
      </c>
      <c r="J66" s="6">
        <f t="shared" si="9"/>
        <v>970.2</v>
      </c>
      <c r="K66">
        <f t="shared" si="4"/>
        <v>1.5301873698820265</v>
      </c>
      <c r="L66">
        <f t="shared" ca="1" si="5"/>
        <v>87.858738124704345</v>
      </c>
      <c r="M66">
        <f t="shared" ca="1" si="10"/>
        <v>-2.1412618752956547</v>
      </c>
      <c r="N66" s="7">
        <f t="shared" si="11"/>
        <v>880</v>
      </c>
      <c r="O66">
        <f t="shared" si="6"/>
        <v>1.4285714285714286</v>
      </c>
      <c r="P66">
        <f t="shared" ca="1" si="7"/>
        <v>91.010641306944748</v>
      </c>
      <c r="Q66">
        <f t="shared" ca="1" si="12"/>
        <v>1.0106413069447484</v>
      </c>
    </row>
    <row r="67" spans="2:17">
      <c r="B67">
        <v>89</v>
      </c>
      <c r="C67">
        <v>936.33</v>
      </c>
      <c r="D67">
        <f t="shared" si="13"/>
        <v>1.4927160088383558</v>
      </c>
      <c r="E67">
        <v>9.5299999999999996E-2</v>
      </c>
      <c r="F67">
        <f t="shared" si="14"/>
        <v>953</v>
      </c>
      <c r="G67">
        <f t="shared" si="15"/>
        <v>1.5112591183000317</v>
      </c>
      <c r="H67">
        <f t="shared" ca="1" si="16"/>
        <v>88.43402232324874</v>
      </c>
      <c r="I67">
        <f t="shared" ca="1" si="17"/>
        <v>-0.56597767675125965</v>
      </c>
      <c r="J67" s="6">
        <f t="shared" si="9"/>
        <v>1000.6500000000001</v>
      </c>
      <c r="K67">
        <f t="shared" si="4"/>
        <v>1.563198100385859</v>
      </c>
      <c r="L67">
        <f t="shared" ca="1" si="5"/>
        <v>86.870551002843541</v>
      </c>
      <c r="M67">
        <f t="shared" ca="1" si="10"/>
        <v>-2.1294489971564587</v>
      </c>
      <c r="N67" s="7">
        <f t="shared" si="11"/>
        <v>907.61904761904759</v>
      </c>
      <c r="O67">
        <f t="shared" si="6"/>
        <v>1.460312595770763</v>
      </c>
      <c r="P67">
        <f t="shared" ca="1" si="7"/>
        <v>90.006697557336054</v>
      </c>
      <c r="Q67">
        <f t="shared" ca="1" si="12"/>
        <v>1.0066975573360537</v>
      </c>
    </row>
    <row r="68" spans="2:17">
      <c r="B68">
        <v>88</v>
      </c>
      <c r="C68">
        <v>965.904</v>
      </c>
      <c r="D68">
        <f t="shared" si="13"/>
        <v>1.5254789785160892</v>
      </c>
      <c r="E68">
        <v>9.8199999999999996E-2</v>
      </c>
      <c r="F68">
        <f t="shared" si="14"/>
        <v>982</v>
      </c>
      <c r="G68">
        <f t="shared" si="15"/>
        <v>1.5430546825895664</v>
      </c>
      <c r="H68">
        <f t="shared" ca="1" si="16"/>
        <v>87.472691047939946</v>
      </c>
      <c r="I68">
        <f t="shared" ca="1" si="17"/>
        <v>-0.52730895206005357</v>
      </c>
      <c r="J68" s="6">
        <f t="shared" si="9"/>
        <v>1031.1000000000001</v>
      </c>
      <c r="K68">
        <f t="shared" si="4"/>
        <v>1.595586642319953</v>
      </c>
      <c r="L68">
        <f t="shared" ca="1" si="5"/>
        <v>85.916495709583216</v>
      </c>
      <c r="M68">
        <f t="shared" ca="1" si="10"/>
        <v>-2.0835042904167835</v>
      </c>
      <c r="N68" s="7">
        <f t="shared" si="11"/>
        <v>935.23809523809518</v>
      </c>
      <c r="O68">
        <f t="shared" si="6"/>
        <v>1.491494532199271</v>
      </c>
      <c r="P68">
        <f t="shared" ca="1" si="7"/>
        <v>89.037943932626092</v>
      </c>
      <c r="Q68">
        <f t="shared" ca="1" si="12"/>
        <v>1.0379439326260922</v>
      </c>
    </row>
    <row r="69" spans="2:17">
      <c r="B69">
        <v>87</v>
      </c>
      <c r="C69">
        <v>996.56855499999995</v>
      </c>
      <c r="D69">
        <f t="shared" si="13"/>
        <v>1.5588099204711099</v>
      </c>
      <c r="E69">
        <v>0.1013</v>
      </c>
      <c r="F69">
        <f t="shared" si="14"/>
        <v>1013</v>
      </c>
      <c r="G69">
        <f t="shared" si="15"/>
        <v>1.5764083411142236</v>
      </c>
      <c r="H69">
        <f t="shared" ca="1" si="16"/>
        <v>86.480855856403736</v>
      </c>
      <c r="I69">
        <f t="shared" ca="1" si="17"/>
        <v>-0.51914414359626448</v>
      </c>
      <c r="J69" s="6">
        <f t="shared" si="9"/>
        <v>1063.6500000000001</v>
      </c>
      <c r="K69">
        <f t="shared" si="4"/>
        <v>1.6295405450952154</v>
      </c>
      <c r="L69">
        <f t="shared" ca="1" si="5"/>
        <v>84.932370292842592</v>
      </c>
      <c r="M69">
        <f t="shared" ca="1" si="10"/>
        <v>-2.0676297071574083</v>
      </c>
      <c r="N69" s="7">
        <f t="shared" si="11"/>
        <v>964.7619047619047</v>
      </c>
      <c r="O69">
        <f t="shared" si="6"/>
        <v>1.5242250978031899</v>
      </c>
      <c r="P69">
        <f t="shared" ca="1" si="7"/>
        <v>88.03827127776367</v>
      </c>
      <c r="Q69">
        <f t="shared" ca="1" si="12"/>
        <v>1.0382712777636698</v>
      </c>
    </row>
    <row r="70" spans="2:17">
      <c r="B70">
        <v>86</v>
      </c>
      <c r="C70">
        <v>1028.3709999999999</v>
      </c>
      <c r="D70">
        <f t="shared" ref="D70:D101" si="18">$C$3*C70/(C70+$C$2)</f>
        <v>1.5927088305526222</v>
      </c>
      <c r="E70">
        <v>0.1045</v>
      </c>
      <c r="F70">
        <f t="shared" ref="F70:F101" si="19">E70*$C$4</f>
        <v>1045</v>
      </c>
      <c r="G70">
        <f t="shared" ref="G70:G101" si="20">$C$3*F70/(F70+$C$2)</f>
        <v>1.6101694915254237</v>
      </c>
      <c r="H70">
        <f t="shared" ref="H70:H101" ca="1" si="21">FORECAST(G70,OFFSET(KnownY,MATCH(G70,KnownX,1)-1,0,2), OFFSET(KnownX,MATCH(G70,KnownX,1)-1,0,2))</f>
        <v>85.493351121399414</v>
      </c>
      <c r="I70">
        <f t="shared" ref="I70:I101" ca="1" si="22">H70-B70</f>
        <v>-0.50664887860058627</v>
      </c>
      <c r="J70" s="6">
        <f t="shared" si="9"/>
        <v>1097.25</v>
      </c>
      <c r="K70">
        <f t="shared" ref="K70:K133" si="23">$C$3*J70/(J70+$C$2)</f>
        <v>1.6638865721434528</v>
      </c>
      <c r="L70">
        <f t="shared" ref="L70:L133" ca="1" si="24">FORECAST(K70,OFFSET(KnownY,MATCH(K70,KnownX,1)-1,0,2), OFFSET(KnownX,MATCH(K70,KnownX,1)-1,0,2))</f>
        <v>83.952487007033795</v>
      </c>
      <c r="M70">
        <f t="shared" ca="1" si="10"/>
        <v>-2.0475129929662046</v>
      </c>
      <c r="N70" s="7">
        <f t="shared" si="11"/>
        <v>995.23809523809518</v>
      </c>
      <c r="O70">
        <f t="shared" ref="O70:O133" si="25">$C$3*N70/(N70+$C$2)</f>
        <v>1.5573770491803278</v>
      </c>
      <c r="P70">
        <f t="shared" ref="P70:P133" ca="1" si="26">FORECAST(O70,OFFSET(KnownY,MATCH(O70,KnownX,1)-1,0,2), OFFSET(KnownX,MATCH(O70,KnownX,1)-1,0,2))</f>
        <v>87.042989222828339</v>
      </c>
      <c r="Q70">
        <f t="shared" ca="1" si="12"/>
        <v>1.0429892228283393</v>
      </c>
    </row>
    <row r="71" spans="2:17">
      <c r="B71">
        <v>85</v>
      </c>
      <c r="C71">
        <v>1061.3579999999999</v>
      </c>
      <c r="D71">
        <f t="shared" si="18"/>
        <v>1.6271718713492966</v>
      </c>
      <c r="E71">
        <v>0.1077</v>
      </c>
      <c r="F71">
        <f t="shared" si="19"/>
        <v>1077</v>
      </c>
      <c r="G71">
        <f t="shared" si="20"/>
        <v>1.6432712847116264</v>
      </c>
      <c r="H71">
        <f t="shared" ca="1" si="21"/>
        <v>84.540334073877261</v>
      </c>
      <c r="I71">
        <f t="shared" ca="1" si="22"/>
        <v>-0.45966592612273871</v>
      </c>
      <c r="J71" s="6">
        <f t="shared" ref="J71:J134" si="27">F71*$G$3</f>
        <v>1130.8500000000001</v>
      </c>
      <c r="K71">
        <f t="shared" si="23"/>
        <v>1.6975396670519538</v>
      </c>
      <c r="L71">
        <f t="shared" ca="1" si="24"/>
        <v>83.006659417488407</v>
      </c>
      <c r="M71">
        <f t="shared" ref="M71:M134" ca="1" si="28">L71-B71</f>
        <v>-1.9933405825115926</v>
      </c>
      <c r="N71" s="7">
        <f t="shared" ref="N71:N134" si="29">F71/$G$3</f>
        <v>1025.7142857142858</v>
      </c>
      <c r="O71">
        <f t="shared" si="25"/>
        <v>1.5899025686448187</v>
      </c>
      <c r="P71">
        <f t="shared" ca="1" si="26"/>
        <v>86.082783248814081</v>
      </c>
      <c r="Q71">
        <f t="shared" ref="Q71:Q134" ca="1" si="30">P71-B71</f>
        <v>1.0827832488140814</v>
      </c>
    </row>
    <row r="72" spans="2:17">
      <c r="B72">
        <v>84</v>
      </c>
      <c r="C72">
        <v>1095.58</v>
      </c>
      <c r="D72">
        <f t="shared" si="18"/>
        <v>1.6621960322613925</v>
      </c>
      <c r="E72">
        <v>0.1111</v>
      </c>
      <c r="F72">
        <f t="shared" si="19"/>
        <v>1111</v>
      </c>
      <c r="G72">
        <f t="shared" si="20"/>
        <v>1.6777408637873754</v>
      </c>
      <c r="H72">
        <f t="shared" ca="1" si="21"/>
        <v>83.563109111596305</v>
      </c>
      <c r="I72">
        <f t="shared" ca="1" si="22"/>
        <v>-0.4368908884036955</v>
      </c>
      <c r="J72" s="6">
        <f t="shared" si="27"/>
        <v>1166.55</v>
      </c>
      <c r="K72">
        <f t="shared" si="23"/>
        <v>1.7325600392092795</v>
      </c>
      <c r="L72">
        <f t="shared" ca="1" si="24"/>
        <v>82.037373825665298</v>
      </c>
      <c r="M72">
        <f t="shared" ca="1" si="28"/>
        <v>-1.9626261743347015</v>
      </c>
      <c r="N72" s="7">
        <f t="shared" si="29"/>
        <v>1058.0952380952381</v>
      </c>
      <c r="O72">
        <f t="shared" si="25"/>
        <v>1.6237942122186497</v>
      </c>
      <c r="P72">
        <f t="shared" ca="1" si="26"/>
        <v>85.098008157509213</v>
      </c>
      <c r="Q72">
        <f t="shared" ca="1" si="30"/>
        <v>1.0980081575092129</v>
      </c>
    </row>
    <row r="73" spans="2:17">
      <c r="B73">
        <v>83</v>
      </c>
      <c r="C73">
        <v>1131.0889999999999</v>
      </c>
      <c r="D73">
        <f t="shared" si="18"/>
        <v>1.6977766129935286</v>
      </c>
      <c r="E73">
        <v>0.1147</v>
      </c>
      <c r="F73">
        <f t="shared" si="19"/>
        <v>1147</v>
      </c>
      <c r="G73">
        <f t="shared" si="20"/>
        <v>1.7134747535106065</v>
      </c>
      <c r="H73">
        <f t="shared" ca="1" si="21"/>
        <v>82.565556283719957</v>
      </c>
      <c r="I73">
        <f t="shared" ca="1" si="22"/>
        <v>-0.43444371628004319</v>
      </c>
      <c r="J73" s="6">
        <f t="shared" si="27"/>
        <v>1204.3500000000001</v>
      </c>
      <c r="K73">
        <f t="shared" si="23"/>
        <v>1.7688398666412091</v>
      </c>
      <c r="L73">
        <f t="shared" ca="1" si="24"/>
        <v>81.047691081383533</v>
      </c>
      <c r="M73">
        <f t="shared" ca="1" si="28"/>
        <v>-1.9523089186164668</v>
      </c>
      <c r="N73" s="7">
        <f t="shared" si="29"/>
        <v>1092.3809523809523</v>
      </c>
      <c r="O73">
        <f t="shared" si="25"/>
        <v>1.6589528492912928</v>
      </c>
      <c r="P73">
        <f t="shared" ca="1" si="26"/>
        <v>84.092598448774808</v>
      </c>
      <c r="Q73">
        <f t="shared" ca="1" si="30"/>
        <v>1.0925984487748082</v>
      </c>
    </row>
    <row r="74" spans="2:17">
      <c r="B74">
        <v>82</v>
      </c>
      <c r="C74">
        <v>1167.942</v>
      </c>
      <c r="D74">
        <f t="shared" si="18"/>
        <v>1.7339105008340405</v>
      </c>
      <c r="E74">
        <v>0.1183</v>
      </c>
      <c r="F74">
        <f t="shared" si="19"/>
        <v>1183</v>
      </c>
      <c r="G74">
        <f t="shared" si="20"/>
        <v>1.7484481229677802</v>
      </c>
      <c r="H74">
        <f t="shared" ca="1" si="21"/>
        <v>81.603648480483002</v>
      </c>
      <c r="I74">
        <f t="shared" ca="1" si="22"/>
        <v>-0.39635151951699754</v>
      </c>
      <c r="J74" s="6">
        <f t="shared" si="27"/>
        <v>1242.1500000000001</v>
      </c>
      <c r="K74">
        <f t="shared" si="23"/>
        <v>1.8043228795956014</v>
      </c>
      <c r="L74">
        <f t="shared" ca="1" si="24"/>
        <v>80.093615570237148</v>
      </c>
      <c r="M74">
        <f t="shared" ca="1" si="28"/>
        <v>-1.9063844297628521</v>
      </c>
      <c r="N74" s="7">
        <f t="shared" si="29"/>
        <v>1126.6666666666665</v>
      </c>
      <c r="O74">
        <f t="shared" si="25"/>
        <v>1.693386773547094</v>
      </c>
      <c r="P74">
        <f t="shared" ca="1" si="26"/>
        <v>83.123377397336014</v>
      </c>
      <c r="Q74">
        <f t="shared" ca="1" si="30"/>
        <v>1.1233773973360144</v>
      </c>
    </row>
    <row r="75" spans="2:17">
      <c r="B75">
        <v>81</v>
      </c>
      <c r="C75">
        <v>1206.194</v>
      </c>
      <c r="D75">
        <f t="shared" si="18"/>
        <v>1.7705891091347115</v>
      </c>
      <c r="E75">
        <v>0.1221</v>
      </c>
      <c r="F75">
        <f t="shared" si="19"/>
        <v>1221</v>
      </c>
      <c r="G75">
        <f t="shared" si="20"/>
        <v>1.7845659163987138</v>
      </c>
      <c r="H75">
        <f t="shared" ca="1" si="21"/>
        <v>80.62446058330255</v>
      </c>
      <c r="I75">
        <f t="shared" ca="1" si="22"/>
        <v>-0.37553941669744972</v>
      </c>
      <c r="J75" s="6">
        <f t="shared" si="27"/>
        <v>1282.05</v>
      </c>
      <c r="K75">
        <f t="shared" si="23"/>
        <v>1.84094139946296</v>
      </c>
      <c r="L75">
        <f t="shared" ca="1" si="24"/>
        <v>79.122247624059213</v>
      </c>
      <c r="M75">
        <f t="shared" ca="1" si="28"/>
        <v>-1.877752375940787</v>
      </c>
      <c r="N75" s="7">
        <f t="shared" si="29"/>
        <v>1162.8571428571429</v>
      </c>
      <c r="O75">
        <f t="shared" si="25"/>
        <v>1.7289719626168225</v>
      </c>
      <c r="P75">
        <f t="shared" ca="1" si="26"/>
        <v>82.13667331450786</v>
      </c>
      <c r="Q75">
        <f t="shared" ca="1" si="30"/>
        <v>1.1366733145078598</v>
      </c>
    </row>
    <row r="76" spans="2:17">
      <c r="B76">
        <v>80</v>
      </c>
      <c r="C76">
        <v>1245.9070000000002</v>
      </c>
      <c r="D76">
        <f t="shared" si="18"/>
        <v>1.8078070592154694</v>
      </c>
      <c r="E76">
        <v>0.12609999999999999</v>
      </c>
      <c r="F76">
        <f t="shared" si="19"/>
        <v>1261</v>
      </c>
      <c r="G76">
        <f t="shared" si="20"/>
        <v>1.8217278243282289</v>
      </c>
      <c r="H76">
        <f t="shared" ca="1" si="21"/>
        <v>79.631228973887175</v>
      </c>
      <c r="I76">
        <f t="shared" ca="1" si="22"/>
        <v>-0.36877102611282453</v>
      </c>
      <c r="J76" s="6">
        <f t="shared" si="27"/>
        <v>1324.05</v>
      </c>
      <c r="K76">
        <f t="shared" si="23"/>
        <v>1.8785913934251783</v>
      </c>
      <c r="L76">
        <f t="shared" ca="1" si="24"/>
        <v>78.136786114765187</v>
      </c>
      <c r="M76">
        <f t="shared" ca="1" si="28"/>
        <v>-1.8632138852348135</v>
      </c>
      <c r="N76" s="7">
        <f t="shared" si="29"/>
        <v>1200.952380952381</v>
      </c>
      <c r="O76">
        <f t="shared" si="25"/>
        <v>1.765611873424811</v>
      </c>
      <c r="P76">
        <f t="shared" ca="1" si="26"/>
        <v>81.135698597643071</v>
      </c>
      <c r="Q76">
        <f t="shared" ca="1" si="30"/>
        <v>1.1356985976430707</v>
      </c>
    </row>
    <row r="77" spans="2:17">
      <c r="B77">
        <v>79</v>
      </c>
      <c r="C77">
        <v>1287.144</v>
      </c>
      <c r="D77">
        <f t="shared" si="18"/>
        <v>1.8455561341888949</v>
      </c>
      <c r="E77">
        <v>0.13009999999999999</v>
      </c>
      <c r="F77">
        <f t="shared" si="19"/>
        <v>1301</v>
      </c>
      <c r="G77">
        <f t="shared" si="20"/>
        <v>1.8580405598400458</v>
      </c>
      <c r="H77">
        <f t="shared" ca="1" si="21"/>
        <v>78.673780989754761</v>
      </c>
      <c r="I77">
        <f t="shared" ca="1" si="22"/>
        <v>-0.32621901024523936</v>
      </c>
      <c r="J77" s="6">
        <f t="shared" si="27"/>
        <v>1366.05</v>
      </c>
      <c r="K77">
        <f t="shared" si="23"/>
        <v>1.915354523913013</v>
      </c>
      <c r="L77">
        <f t="shared" ca="1" si="24"/>
        <v>77.187046512206535</v>
      </c>
      <c r="M77">
        <f t="shared" ca="1" si="28"/>
        <v>-1.8129534877934645</v>
      </c>
      <c r="N77" s="7">
        <f t="shared" si="29"/>
        <v>1239.047619047619</v>
      </c>
      <c r="O77">
        <f t="shared" si="25"/>
        <v>1.8014400443090557</v>
      </c>
      <c r="P77">
        <f t="shared" ca="1" si="26"/>
        <v>80.171073766625994</v>
      </c>
      <c r="Q77">
        <f t="shared" ca="1" si="30"/>
        <v>1.1710737666259945</v>
      </c>
    </row>
    <row r="78" spans="2:17">
      <c r="B78">
        <v>78</v>
      </c>
      <c r="C78">
        <v>1329.97</v>
      </c>
      <c r="D78">
        <f t="shared" si="18"/>
        <v>1.8838262081547434</v>
      </c>
      <c r="E78">
        <v>0.13439999999999999</v>
      </c>
      <c r="F78">
        <f t="shared" si="19"/>
        <v>1344</v>
      </c>
      <c r="G78">
        <f t="shared" si="20"/>
        <v>1.8961625282167043</v>
      </c>
      <c r="H78">
        <f t="shared" ca="1" si="21"/>
        <v>77.681909604756584</v>
      </c>
      <c r="I78">
        <f t="shared" ca="1" si="22"/>
        <v>-0.31809039524341642</v>
      </c>
      <c r="J78" s="6">
        <f t="shared" si="27"/>
        <v>1411.2</v>
      </c>
      <c r="K78">
        <f t="shared" si="23"/>
        <v>1.9539211342490033</v>
      </c>
      <c r="L78">
        <f t="shared" ca="1" si="24"/>
        <v>76.202899345386214</v>
      </c>
      <c r="M78">
        <f t="shared" ca="1" si="28"/>
        <v>-1.7971006546137858</v>
      </c>
      <c r="N78" s="7">
        <f t="shared" si="29"/>
        <v>1280</v>
      </c>
      <c r="O78">
        <f t="shared" si="25"/>
        <v>1.8390804597701149</v>
      </c>
      <c r="P78">
        <f t="shared" ca="1" si="26"/>
        <v>79.171545247753443</v>
      </c>
      <c r="Q78">
        <f t="shared" ca="1" si="30"/>
        <v>1.1715452477534427</v>
      </c>
    </row>
    <row r="79" spans="2:17">
      <c r="B79">
        <v>77</v>
      </c>
      <c r="C79">
        <v>1374.4559999999999</v>
      </c>
      <c r="D79">
        <f t="shared" si="18"/>
        <v>1.9226086431054124</v>
      </c>
      <c r="E79">
        <v>0.13880000000000001</v>
      </c>
      <c r="F79">
        <f t="shared" si="19"/>
        <v>1388</v>
      </c>
      <c r="G79">
        <f t="shared" si="20"/>
        <v>1.9342251950947602</v>
      </c>
      <c r="H79">
        <f t="shared" ca="1" si="21"/>
        <v>76.704285387176569</v>
      </c>
      <c r="I79">
        <f t="shared" ca="1" si="22"/>
        <v>-0.29571461282343137</v>
      </c>
      <c r="J79" s="6">
        <f t="shared" si="27"/>
        <v>1457.4</v>
      </c>
      <c r="K79">
        <f t="shared" si="23"/>
        <v>1.992398971947285</v>
      </c>
      <c r="L79">
        <f t="shared" ca="1" si="24"/>
        <v>75.232942310267362</v>
      </c>
      <c r="M79">
        <f t="shared" ca="1" si="28"/>
        <v>-1.7670576897326384</v>
      </c>
      <c r="N79" s="7">
        <f t="shared" si="29"/>
        <v>1321.9047619047619</v>
      </c>
      <c r="O79">
        <f t="shared" si="25"/>
        <v>1.8766901027582477</v>
      </c>
      <c r="P79">
        <f t="shared" ca="1" si="26"/>
        <v>78.186466987308776</v>
      </c>
      <c r="Q79">
        <f t="shared" ca="1" si="30"/>
        <v>1.1864669873087763</v>
      </c>
    </row>
    <row r="80" spans="2:17">
      <c r="B80">
        <v>76</v>
      </c>
      <c r="C80">
        <v>1420.674</v>
      </c>
      <c r="D80">
        <f t="shared" si="18"/>
        <v>1.9618916257028387</v>
      </c>
      <c r="E80">
        <v>0.14330000000000001</v>
      </c>
      <c r="F80">
        <f t="shared" si="19"/>
        <v>1433</v>
      </c>
      <c r="G80">
        <f t="shared" si="20"/>
        <v>1.9721992843380127</v>
      </c>
      <c r="H80">
        <f t="shared" ca="1" si="21"/>
        <v>75.740830659084665</v>
      </c>
      <c r="I80">
        <f t="shared" ca="1" si="22"/>
        <v>-0.25916934091533506</v>
      </c>
      <c r="J80" s="6">
        <f t="shared" si="27"/>
        <v>1504.65</v>
      </c>
      <c r="K80">
        <f t="shared" si="23"/>
        <v>2.0307586411671816</v>
      </c>
      <c r="L80">
        <f t="shared" ca="1" si="24"/>
        <v>74.277080585351911</v>
      </c>
      <c r="M80">
        <f t="shared" ca="1" si="28"/>
        <v>-1.7229194146480893</v>
      </c>
      <c r="N80" s="7">
        <f t="shared" si="29"/>
        <v>1364.7619047619048</v>
      </c>
      <c r="O80">
        <f t="shared" si="25"/>
        <v>1.9142399145070801</v>
      </c>
      <c r="P80">
        <f t="shared" ca="1" si="26"/>
        <v>77.215786569589483</v>
      </c>
      <c r="Q80">
        <f t="shared" ca="1" si="30"/>
        <v>1.2157865695894827</v>
      </c>
    </row>
    <row r="81" spans="2:17">
      <c r="B81">
        <v>75</v>
      </c>
      <c r="C81">
        <v>1468.701</v>
      </c>
      <c r="D81">
        <f t="shared" si="18"/>
        <v>2.0016635315878837</v>
      </c>
      <c r="E81">
        <v>0.14810000000000001</v>
      </c>
      <c r="F81">
        <f t="shared" si="19"/>
        <v>1481</v>
      </c>
      <c r="G81">
        <f t="shared" si="20"/>
        <v>2.0116816082586255</v>
      </c>
      <c r="H81">
        <f t="shared" ca="1" si="21"/>
        <v>74.75108318107641</v>
      </c>
      <c r="I81">
        <f t="shared" ca="1" si="22"/>
        <v>-0.24891681892358974</v>
      </c>
      <c r="J81" s="6">
        <f t="shared" si="27"/>
        <v>1555.05</v>
      </c>
      <c r="K81">
        <f t="shared" si="23"/>
        <v>2.070611576410434</v>
      </c>
      <c r="L81">
        <f t="shared" ca="1" si="24"/>
        <v>73.294944013703031</v>
      </c>
      <c r="M81">
        <f t="shared" ca="1" si="28"/>
        <v>-1.7050559862969692</v>
      </c>
      <c r="N81" s="7">
        <f t="shared" si="29"/>
        <v>1410.4761904761904</v>
      </c>
      <c r="O81">
        <f t="shared" si="25"/>
        <v>1.9533104721709311</v>
      </c>
      <c r="P81">
        <f t="shared" ca="1" si="26"/>
        <v>76.218444551928457</v>
      </c>
      <c r="Q81">
        <f t="shared" ca="1" si="30"/>
        <v>1.2184445519284566</v>
      </c>
    </row>
    <row r="82" spans="2:17">
      <c r="B82">
        <v>74</v>
      </c>
      <c r="C82">
        <v>1518.616</v>
      </c>
      <c r="D82">
        <f t="shared" si="18"/>
        <v>2.041910216058878</v>
      </c>
      <c r="E82">
        <v>0.153</v>
      </c>
      <c r="F82">
        <f t="shared" si="19"/>
        <v>1530</v>
      </c>
      <c r="G82">
        <f t="shared" si="20"/>
        <v>2.0509383378016084</v>
      </c>
      <c r="H82">
        <f t="shared" ca="1" si="21"/>
        <v>73.778221965726971</v>
      </c>
      <c r="I82">
        <f t="shared" ca="1" si="22"/>
        <v>-0.22177803427302933</v>
      </c>
      <c r="J82" s="6">
        <f t="shared" si="27"/>
        <v>1606.5</v>
      </c>
      <c r="K82">
        <f t="shared" si="23"/>
        <v>2.11020622619204</v>
      </c>
      <c r="L82">
        <f t="shared" ca="1" si="24"/>
        <v>72.329642609598935</v>
      </c>
      <c r="M82">
        <f t="shared" ca="1" si="28"/>
        <v>-1.6703573904010653</v>
      </c>
      <c r="N82" s="7">
        <f t="shared" si="29"/>
        <v>1457.1428571428571</v>
      </c>
      <c r="O82">
        <f t="shared" si="25"/>
        <v>1.9921875</v>
      </c>
      <c r="P82">
        <f t="shared" ca="1" si="26"/>
        <v>75.238259429036987</v>
      </c>
      <c r="Q82">
        <f t="shared" ca="1" si="30"/>
        <v>1.2382594290369866</v>
      </c>
    </row>
    <row r="83" spans="2:17">
      <c r="B83">
        <v>73</v>
      </c>
      <c r="C83">
        <v>1570.5039999999999</v>
      </c>
      <c r="D83">
        <f t="shared" si="18"/>
        <v>2.0826181327483009</v>
      </c>
      <c r="E83">
        <v>0.15809999999999999</v>
      </c>
      <c r="F83">
        <f t="shared" si="19"/>
        <v>1581</v>
      </c>
      <c r="G83">
        <f t="shared" si="20"/>
        <v>2.0907167416027508</v>
      </c>
      <c r="H83">
        <f t="shared" ca="1" si="21"/>
        <v>72.803213574413206</v>
      </c>
      <c r="I83">
        <f t="shared" ca="1" si="22"/>
        <v>-0.19678642558679371</v>
      </c>
      <c r="J83" s="6">
        <f t="shared" si="27"/>
        <v>1660.0500000000002</v>
      </c>
      <c r="K83">
        <f t="shared" si="23"/>
        <v>2.1502959806220128</v>
      </c>
      <c r="L83">
        <f t="shared" ca="1" si="24"/>
        <v>71.362153392568445</v>
      </c>
      <c r="M83">
        <f t="shared" ca="1" si="28"/>
        <v>-1.6378466074315554</v>
      </c>
      <c r="N83" s="7">
        <f t="shared" si="29"/>
        <v>1505.7142857142856</v>
      </c>
      <c r="O83">
        <f t="shared" si="25"/>
        <v>2.0316114109483423</v>
      </c>
      <c r="P83">
        <f t="shared" ca="1" si="26"/>
        <v>74.25589201311621</v>
      </c>
      <c r="Q83">
        <f t="shared" ca="1" si="30"/>
        <v>1.2558920131162097</v>
      </c>
    </row>
    <row r="84" spans="2:17">
      <c r="B84">
        <v>72</v>
      </c>
      <c r="C84">
        <v>1624.4540000000002</v>
      </c>
      <c r="D84">
        <f t="shared" si="18"/>
        <v>2.1237724391507911</v>
      </c>
      <c r="E84">
        <v>0.16339999999999999</v>
      </c>
      <c r="F84">
        <f t="shared" si="19"/>
        <v>1634</v>
      </c>
      <c r="G84">
        <f t="shared" si="20"/>
        <v>2.1309337506520607</v>
      </c>
      <c r="H84">
        <f t="shared" ca="1" si="21"/>
        <v>71.827782490856222</v>
      </c>
      <c r="I84">
        <f t="shared" ca="1" si="22"/>
        <v>-0.17221750914377765</v>
      </c>
      <c r="J84" s="6">
        <f t="shared" si="27"/>
        <v>1715.7</v>
      </c>
      <c r="K84">
        <f t="shared" si="23"/>
        <v>2.1907960262532882</v>
      </c>
      <c r="L84">
        <f t="shared" ca="1" si="24"/>
        <v>70.394202291416875</v>
      </c>
      <c r="M84">
        <f t="shared" ca="1" si="28"/>
        <v>-1.6057977085831254</v>
      </c>
      <c r="N84" s="7">
        <f t="shared" si="29"/>
        <v>1556.1904761904761</v>
      </c>
      <c r="O84">
        <f t="shared" si="25"/>
        <v>2.0715010141987831</v>
      </c>
      <c r="P84">
        <f t="shared" ca="1" si="26"/>
        <v>73.27309475536012</v>
      </c>
      <c r="Q84">
        <f t="shared" ca="1" si="30"/>
        <v>1.2730947553601197</v>
      </c>
    </row>
    <row r="85" spans="2:17">
      <c r="B85">
        <v>71</v>
      </c>
      <c r="C85">
        <v>1680.557</v>
      </c>
      <c r="D85">
        <f t="shared" si="18"/>
        <v>2.1653553858376515</v>
      </c>
      <c r="E85">
        <v>0.16900000000000001</v>
      </c>
      <c r="F85">
        <f t="shared" si="19"/>
        <v>1690</v>
      </c>
      <c r="G85">
        <f t="shared" si="20"/>
        <v>2.1722365038560412</v>
      </c>
      <c r="H85">
        <f t="shared" ca="1" si="21"/>
        <v>70.836145416942088</v>
      </c>
      <c r="I85">
        <f t="shared" ca="1" si="22"/>
        <v>-0.1638545830579119</v>
      </c>
      <c r="J85" s="6">
        <f t="shared" si="27"/>
        <v>1774.5</v>
      </c>
      <c r="K85">
        <f t="shared" si="23"/>
        <v>2.2323562712290852</v>
      </c>
      <c r="L85">
        <f t="shared" ca="1" si="24"/>
        <v>69.410069389153591</v>
      </c>
      <c r="M85">
        <f t="shared" ca="1" si="28"/>
        <v>-1.5899306108464089</v>
      </c>
      <c r="N85" s="7">
        <f t="shared" si="29"/>
        <v>1609.5238095238094</v>
      </c>
      <c r="O85">
        <f t="shared" si="25"/>
        <v>2.1124999999999998</v>
      </c>
      <c r="P85">
        <f t="shared" ca="1" si="26"/>
        <v>72.273906673108428</v>
      </c>
      <c r="Q85">
        <f t="shared" ca="1" si="30"/>
        <v>1.2739066731084279</v>
      </c>
    </row>
    <row r="86" spans="2:17">
      <c r="B86">
        <v>70</v>
      </c>
      <c r="C86">
        <v>1738.912</v>
      </c>
      <c r="D86">
        <f t="shared" si="18"/>
        <v>2.2073506592683461</v>
      </c>
      <c r="E86">
        <v>0.17469999999999999</v>
      </c>
      <c r="F86">
        <f t="shared" si="19"/>
        <v>1747</v>
      </c>
      <c r="G86">
        <f t="shared" si="20"/>
        <v>2.2130732201672156</v>
      </c>
      <c r="H86">
        <f t="shared" ca="1" si="21"/>
        <v>69.864993752123468</v>
      </c>
      <c r="I86">
        <f t="shared" ca="1" si="22"/>
        <v>-0.13500624787653237</v>
      </c>
      <c r="J86" s="6">
        <f t="shared" si="27"/>
        <v>1834.3500000000001</v>
      </c>
      <c r="K86">
        <f t="shared" si="23"/>
        <v>2.2734145525301472</v>
      </c>
      <c r="L86">
        <f t="shared" ca="1" si="24"/>
        <v>68.446304947696404</v>
      </c>
      <c r="M86">
        <f t="shared" ca="1" si="28"/>
        <v>-1.5536950523035955</v>
      </c>
      <c r="N86" s="7">
        <f t="shared" si="29"/>
        <v>1663.8095238095239</v>
      </c>
      <c r="O86">
        <f t="shared" si="25"/>
        <v>2.1530687700271134</v>
      </c>
      <c r="P86">
        <f t="shared" ca="1" si="26"/>
        <v>71.295472466226656</v>
      </c>
      <c r="Q86">
        <f t="shared" ca="1" si="30"/>
        <v>1.2954724662266557</v>
      </c>
    </row>
    <row r="87" spans="2:17">
      <c r="B87">
        <v>69</v>
      </c>
      <c r="C87">
        <v>1799.6190000000001</v>
      </c>
      <c r="D87">
        <f t="shared" si="18"/>
        <v>2.2497380375480769</v>
      </c>
      <c r="E87">
        <v>0.1807</v>
      </c>
      <c r="F87">
        <f t="shared" si="19"/>
        <v>1807</v>
      </c>
      <c r="G87">
        <f t="shared" si="20"/>
        <v>2.2548040928375341</v>
      </c>
      <c r="H87">
        <f t="shared" ca="1" si="21"/>
        <v>68.881526071273868</v>
      </c>
      <c r="I87">
        <f t="shared" ca="1" si="22"/>
        <v>-0.11847392872613227</v>
      </c>
      <c r="J87" s="6">
        <f t="shared" si="27"/>
        <v>1897.3500000000001</v>
      </c>
      <c r="K87">
        <f t="shared" si="23"/>
        <v>2.3153379623415131</v>
      </c>
      <c r="L87">
        <f t="shared" ca="1" si="24"/>
        <v>67.470262405104833</v>
      </c>
      <c r="M87">
        <f t="shared" ca="1" si="28"/>
        <v>-1.5297375948951668</v>
      </c>
      <c r="N87" s="7">
        <f t="shared" si="29"/>
        <v>1720.952380952381</v>
      </c>
      <c r="O87">
        <f t="shared" si="25"/>
        <v>2.1945591450085016</v>
      </c>
      <c r="P87">
        <f t="shared" ca="1" si="26"/>
        <v>70.304594141551547</v>
      </c>
      <c r="Q87">
        <f t="shared" ca="1" si="30"/>
        <v>1.3045941415515472</v>
      </c>
    </row>
    <row r="88" spans="2:17">
      <c r="B88">
        <v>68</v>
      </c>
      <c r="C88">
        <v>1862.787</v>
      </c>
      <c r="D88">
        <f t="shared" si="18"/>
        <v>2.2924989668422193</v>
      </c>
      <c r="E88">
        <v>0.18690000000000001</v>
      </c>
      <c r="F88">
        <f t="shared" si="19"/>
        <v>1869</v>
      </c>
      <c r="G88">
        <f t="shared" si="20"/>
        <v>2.2966330793806833</v>
      </c>
      <c r="H88">
        <f t="shared" ca="1" si="21"/>
        <v>67.904111595747736</v>
      </c>
      <c r="I88">
        <f t="shared" ca="1" si="22"/>
        <v>-9.5888404252264081E-2</v>
      </c>
      <c r="J88" s="6">
        <f t="shared" si="27"/>
        <v>1962.45</v>
      </c>
      <c r="K88">
        <f t="shared" si="23"/>
        <v>2.3573256135208833</v>
      </c>
      <c r="L88">
        <f t="shared" ca="1" si="24"/>
        <v>66.500215443420799</v>
      </c>
      <c r="M88">
        <f t="shared" ca="1" si="28"/>
        <v>-1.4997845565792005</v>
      </c>
      <c r="N88" s="7">
        <f t="shared" si="29"/>
        <v>1780</v>
      </c>
      <c r="O88">
        <f t="shared" si="25"/>
        <v>2.2361809045226129</v>
      </c>
      <c r="P88">
        <f t="shared" ca="1" si="26"/>
        <v>69.319838913744448</v>
      </c>
      <c r="Q88">
        <f t="shared" ca="1" si="30"/>
        <v>1.319838913744448</v>
      </c>
    </row>
    <row r="89" spans="2:17">
      <c r="B89">
        <v>67</v>
      </c>
      <c r="C89">
        <v>1928.529</v>
      </c>
      <c r="D89">
        <f t="shared" si="18"/>
        <v>2.3356127569892324</v>
      </c>
      <c r="E89">
        <v>0.1933</v>
      </c>
      <c r="F89">
        <f t="shared" si="19"/>
        <v>1933</v>
      </c>
      <c r="G89">
        <f t="shared" si="20"/>
        <v>2.3384950399225746</v>
      </c>
      <c r="H89">
        <f t="shared" ca="1" si="21"/>
        <v>66.933655873621404</v>
      </c>
      <c r="I89">
        <f t="shared" ca="1" si="22"/>
        <v>-6.6344126378595547E-2</v>
      </c>
      <c r="J89" s="6">
        <f t="shared" si="27"/>
        <v>2029.65</v>
      </c>
      <c r="K89">
        <f t="shared" si="23"/>
        <v>2.3993119998108594</v>
      </c>
      <c r="L89">
        <f t="shared" ca="1" si="24"/>
        <v>65.537052389077019</v>
      </c>
      <c r="M89">
        <f t="shared" ca="1" si="28"/>
        <v>-1.4629476109229813</v>
      </c>
      <c r="N89" s="7">
        <f t="shared" si="29"/>
        <v>1840.952380952381</v>
      </c>
      <c r="O89">
        <f t="shared" si="25"/>
        <v>2.2778694320056565</v>
      </c>
      <c r="P89">
        <f t="shared" ca="1" si="26"/>
        <v>68.342123875183574</v>
      </c>
      <c r="Q89">
        <f t="shared" ca="1" si="30"/>
        <v>1.3421238751835745</v>
      </c>
    </row>
    <row r="90" spans="2:17">
      <c r="B90">
        <v>66</v>
      </c>
      <c r="C90">
        <v>1996.963</v>
      </c>
      <c r="D90">
        <f t="shared" si="18"/>
        <v>2.3790571896869239</v>
      </c>
      <c r="E90">
        <v>0.2001</v>
      </c>
      <c r="F90">
        <f t="shared" si="19"/>
        <v>2001</v>
      </c>
      <c r="G90">
        <f t="shared" si="20"/>
        <v>2.3815758152820758</v>
      </c>
      <c r="H90">
        <f t="shared" ca="1" si="21"/>
        <v>65.942433836952773</v>
      </c>
      <c r="I90">
        <f t="shared" ca="1" si="22"/>
        <v>-5.7566163047226837E-2</v>
      </c>
      <c r="J90" s="6">
        <f t="shared" si="27"/>
        <v>2101.0500000000002</v>
      </c>
      <c r="K90">
        <f t="shared" si="23"/>
        <v>2.4424849745992256</v>
      </c>
      <c r="L90">
        <f t="shared" ca="1" si="24"/>
        <v>64.553179117558102</v>
      </c>
      <c r="M90">
        <f t="shared" ca="1" si="28"/>
        <v>-1.446820882441898</v>
      </c>
      <c r="N90" s="7">
        <f t="shared" si="29"/>
        <v>1905.7142857142856</v>
      </c>
      <c r="O90">
        <f t="shared" si="25"/>
        <v>2.3208072372999302</v>
      </c>
      <c r="P90">
        <f t="shared" ca="1" si="26"/>
        <v>67.343405662986655</v>
      </c>
      <c r="Q90">
        <f t="shared" ca="1" si="30"/>
        <v>1.3434056629866546</v>
      </c>
    </row>
    <row r="91" spans="2:17">
      <c r="B91">
        <v>65</v>
      </c>
      <c r="C91">
        <v>2068.2130000000002</v>
      </c>
      <c r="D91">
        <f t="shared" si="18"/>
        <v>2.422809030383442</v>
      </c>
      <c r="E91">
        <v>0.20699999999999999</v>
      </c>
      <c r="F91">
        <f t="shared" si="19"/>
        <v>2070</v>
      </c>
      <c r="G91">
        <f t="shared" si="20"/>
        <v>2.4238875878220139</v>
      </c>
      <c r="H91">
        <f t="shared" ca="1" si="21"/>
        <v>64.975507046514167</v>
      </c>
      <c r="I91">
        <f t="shared" ca="1" si="22"/>
        <v>-2.4492953485832913E-2</v>
      </c>
      <c r="J91" s="6">
        <f t="shared" si="27"/>
        <v>2173.5</v>
      </c>
      <c r="K91">
        <f t="shared" si="23"/>
        <v>2.4848519492397392</v>
      </c>
      <c r="L91">
        <f t="shared" ca="1" si="24"/>
        <v>63.593463332930767</v>
      </c>
      <c r="M91">
        <f t="shared" ca="1" si="28"/>
        <v>-1.4065366670692327</v>
      </c>
      <c r="N91" s="7">
        <f t="shared" si="29"/>
        <v>1971.4285714285713</v>
      </c>
      <c r="O91">
        <f t="shared" si="25"/>
        <v>2.3630136986301369</v>
      </c>
      <c r="P91">
        <f t="shared" ca="1" si="26"/>
        <v>66.369287617781225</v>
      </c>
      <c r="Q91">
        <f t="shared" ca="1" si="30"/>
        <v>1.3692876177812252</v>
      </c>
    </row>
    <row r="92" spans="2:17">
      <c r="B92">
        <v>64</v>
      </c>
      <c r="C92">
        <v>2142.41</v>
      </c>
      <c r="D92">
        <f t="shared" si="18"/>
        <v>2.4668444481290344</v>
      </c>
      <c r="E92">
        <v>0.21429999999999999</v>
      </c>
      <c r="F92">
        <f t="shared" si="19"/>
        <v>2143</v>
      </c>
      <c r="G92">
        <f t="shared" si="20"/>
        <v>2.4671885793230488</v>
      </c>
      <c r="H92">
        <f t="shared" ca="1" si="21"/>
        <v>63.992230907120913</v>
      </c>
      <c r="I92">
        <f t="shared" ca="1" si="22"/>
        <v>-7.7690928790872249E-3</v>
      </c>
      <c r="J92" s="6">
        <f t="shared" si="27"/>
        <v>2250.15</v>
      </c>
      <c r="K92">
        <f t="shared" si="23"/>
        <v>2.5281732076446866</v>
      </c>
      <c r="L92">
        <f t="shared" ca="1" si="24"/>
        <v>62.617458233894759</v>
      </c>
      <c r="M92">
        <f t="shared" ca="1" si="28"/>
        <v>-1.3825417661052413</v>
      </c>
      <c r="N92" s="7">
        <f t="shared" si="29"/>
        <v>2040.952380952381</v>
      </c>
      <c r="O92">
        <f t="shared" si="25"/>
        <v>2.4062429822591511</v>
      </c>
      <c r="P92">
        <f t="shared" ca="1" si="26"/>
        <v>65.378636598153662</v>
      </c>
      <c r="Q92">
        <f t="shared" ca="1" si="30"/>
        <v>1.3786365981536619</v>
      </c>
    </row>
    <row r="93" spans="2:17">
      <c r="B93">
        <v>63</v>
      </c>
      <c r="C93">
        <v>2219.6929999999998</v>
      </c>
      <c r="D93">
        <f t="shared" si="18"/>
        <v>2.5111393483665041</v>
      </c>
      <c r="E93">
        <v>0.22189999999999999</v>
      </c>
      <c r="F93">
        <f t="shared" si="19"/>
        <v>2219</v>
      </c>
      <c r="G93">
        <f t="shared" si="20"/>
        <v>2.5107490382439468</v>
      </c>
      <c r="H93">
        <f t="shared" ca="1" si="21"/>
        <v>63.008811626631157</v>
      </c>
      <c r="I93">
        <f t="shared" ca="1" si="22"/>
        <v>8.8116266311573099E-3</v>
      </c>
      <c r="J93" s="6">
        <f t="shared" si="27"/>
        <v>2329.9500000000003</v>
      </c>
      <c r="K93">
        <f t="shared" si="23"/>
        <v>2.5717171271206083</v>
      </c>
      <c r="L93">
        <f t="shared" ca="1" si="24"/>
        <v>61.641223438469801</v>
      </c>
      <c r="M93">
        <f t="shared" ca="1" si="28"/>
        <v>-1.358776561530199</v>
      </c>
      <c r="N93" s="7">
        <f t="shared" si="29"/>
        <v>2113.333333333333</v>
      </c>
      <c r="O93">
        <f t="shared" si="25"/>
        <v>2.4497681607418853</v>
      </c>
      <c r="P93">
        <f t="shared" ca="1" si="26"/>
        <v>64.387785293324669</v>
      </c>
      <c r="Q93">
        <f t="shared" ca="1" si="30"/>
        <v>1.3877852933246686</v>
      </c>
    </row>
    <row r="94" spans="2:17">
      <c r="B94">
        <v>62</v>
      </c>
      <c r="C94">
        <v>2300.2060000000001</v>
      </c>
      <c r="D94">
        <f t="shared" si="18"/>
        <v>2.5556674516677682</v>
      </c>
      <c r="E94">
        <v>0.22969999999999999</v>
      </c>
      <c r="F94">
        <f t="shared" si="19"/>
        <v>2297</v>
      </c>
      <c r="G94">
        <f t="shared" si="20"/>
        <v>2.55392483878141</v>
      </c>
      <c r="H94">
        <f t="shared" ca="1" si="21"/>
        <v>62.039135124947236</v>
      </c>
      <c r="I94">
        <f t="shared" ca="1" si="22"/>
        <v>3.9135124947236477E-2</v>
      </c>
      <c r="J94" s="6">
        <f t="shared" si="27"/>
        <v>2411.85</v>
      </c>
      <c r="K94">
        <f t="shared" si="23"/>
        <v>2.6148400316575775</v>
      </c>
      <c r="L94">
        <f t="shared" ca="1" si="24"/>
        <v>60.678539916514822</v>
      </c>
      <c r="M94">
        <f t="shared" ca="1" si="28"/>
        <v>-1.321460083485178</v>
      </c>
      <c r="N94" s="7">
        <f t="shared" si="29"/>
        <v>2187.6190476190477</v>
      </c>
      <c r="O94">
        <f t="shared" si="25"/>
        <v>2.4929455176904711</v>
      </c>
      <c r="P94">
        <f t="shared" ca="1" si="26"/>
        <v>63.410743236320521</v>
      </c>
      <c r="Q94">
        <f t="shared" ca="1" si="30"/>
        <v>1.4107432363205206</v>
      </c>
    </row>
    <row r="95" spans="2:17">
      <c r="B95">
        <v>61</v>
      </c>
      <c r="C95">
        <v>2384.1009999999997</v>
      </c>
      <c r="D95">
        <f t="shared" si="18"/>
        <v>2.6004019108654015</v>
      </c>
      <c r="E95">
        <v>0.2379</v>
      </c>
      <c r="F95">
        <f t="shared" si="19"/>
        <v>2379</v>
      </c>
      <c r="G95">
        <f t="shared" si="20"/>
        <v>2.5977287617383706</v>
      </c>
      <c r="H95">
        <f t="shared" ca="1" si="21"/>
        <v>61.059755928091619</v>
      </c>
      <c r="I95">
        <f t="shared" ca="1" si="22"/>
        <v>5.9755928091618671E-2</v>
      </c>
      <c r="J95" s="6">
        <f t="shared" si="27"/>
        <v>2497.9500000000003</v>
      </c>
      <c r="K95">
        <f t="shared" si="23"/>
        <v>2.6585531987356186</v>
      </c>
      <c r="L95">
        <f t="shared" ca="1" si="24"/>
        <v>59.706268191631693</v>
      </c>
      <c r="M95">
        <f t="shared" ca="1" si="28"/>
        <v>-1.2937318083683067</v>
      </c>
      <c r="N95" s="7">
        <f t="shared" si="29"/>
        <v>2265.7142857142858</v>
      </c>
      <c r="O95">
        <f t="shared" si="25"/>
        <v>2.5367882277671145</v>
      </c>
      <c r="P95">
        <f t="shared" ca="1" si="26"/>
        <v>62.423984461519112</v>
      </c>
      <c r="Q95">
        <f t="shared" ca="1" si="30"/>
        <v>1.4239844615191117</v>
      </c>
    </row>
    <row r="96" spans="2:17">
      <c r="B96">
        <v>60</v>
      </c>
      <c r="C96">
        <v>2471.54</v>
      </c>
      <c r="D96">
        <f t="shared" si="18"/>
        <v>2.6453161056097136</v>
      </c>
      <c r="E96">
        <v>0.2465</v>
      </c>
      <c r="F96">
        <f t="shared" si="19"/>
        <v>2465</v>
      </c>
      <c r="G96">
        <f t="shared" si="20"/>
        <v>2.642015005359057</v>
      </c>
      <c r="H96">
        <f t="shared" ca="1" si="21"/>
        <v>60.073497927981322</v>
      </c>
      <c r="I96">
        <f t="shared" ca="1" si="22"/>
        <v>7.3497927981321709E-2</v>
      </c>
      <c r="J96" s="6">
        <f t="shared" si="27"/>
        <v>2588.25</v>
      </c>
      <c r="K96">
        <f t="shared" si="23"/>
        <v>2.7027097582624133</v>
      </c>
      <c r="L96">
        <f t="shared" ca="1" si="24"/>
        <v>58.727168773858693</v>
      </c>
      <c r="M96">
        <f t="shared" ca="1" si="28"/>
        <v>-1.2728312261413066</v>
      </c>
      <c r="N96" s="7">
        <f t="shared" si="29"/>
        <v>2347.6190476190477</v>
      </c>
      <c r="O96">
        <f t="shared" si="25"/>
        <v>2.581151832460733</v>
      </c>
      <c r="P96">
        <f t="shared" ca="1" si="26"/>
        <v>61.430318791149872</v>
      </c>
      <c r="Q96">
        <f t="shared" ca="1" si="30"/>
        <v>1.4303187911498725</v>
      </c>
    </row>
    <row r="97" spans="2:17">
      <c r="B97">
        <v>59</v>
      </c>
      <c r="C97">
        <v>2562.6910000000003</v>
      </c>
      <c r="D97">
        <f t="shared" si="18"/>
        <v>2.690381341136765</v>
      </c>
      <c r="E97">
        <v>0.25540000000000002</v>
      </c>
      <c r="F97">
        <f t="shared" si="19"/>
        <v>2554</v>
      </c>
      <c r="G97">
        <f t="shared" si="20"/>
        <v>2.6861590239798065</v>
      </c>
      <c r="H97">
        <f t="shared" ca="1" si="21"/>
        <v>59.093693444793473</v>
      </c>
      <c r="I97">
        <f t="shared" ca="1" si="22"/>
        <v>9.3693444793473191E-2</v>
      </c>
      <c r="J97" s="6">
        <f t="shared" si="27"/>
        <v>2681.7000000000003</v>
      </c>
      <c r="K97">
        <f t="shared" si="23"/>
        <v>2.7466866050761003</v>
      </c>
      <c r="L97">
        <f t="shared" ca="1" si="24"/>
        <v>57.754452067585696</v>
      </c>
      <c r="M97">
        <f t="shared" ca="1" si="28"/>
        <v>-1.2455479324143042</v>
      </c>
      <c r="N97" s="7">
        <f t="shared" si="29"/>
        <v>2432.3809523809523</v>
      </c>
      <c r="O97">
        <f t="shared" si="25"/>
        <v>2.6254111842105261</v>
      </c>
      <c r="P97">
        <f t="shared" ca="1" si="26"/>
        <v>60.443176628513598</v>
      </c>
      <c r="Q97">
        <f t="shared" ca="1" si="30"/>
        <v>1.4431766285135978</v>
      </c>
    </row>
    <row r="98" spans="2:17">
      <c r="B98">
        <v>58</v>
      </c>
      <c r="C98">
        <v>2657.7310000000002</v>
      </c>
      <c r="D98">
        <f t="shared" si="18"/>
        <v>2.7355683136838991</v>
      </c>
      <c r="E98">
        <v>0.2646</v>
      </c>
      <c r="F98">
        <f t="shared" si="19"/>
        <v>2646</v>
      </c>
      <c r="G98">
        <f t="shared" si="20"/>
        <v>2.730086669418077</v>
      </c>
      <c r="H98">
        <f t="shared" ca="1" si="21"/>
        <v>58.121310279419681</v>
      </c>
      <c r="I98">
        <f t="shared" ca="1" si="22"/>
        <v>0.12131027941968142</v>
      </c>
      <c r="J98" s="6">
        <f t="shared" si="27"/>
        <v>2778.3</v>
      </c>
      <c r="K98">
        <f t="shared" si="23"/>
        <v>2.7904103810537735</v>
      </c>
      <c r="L98">
        <f t="shared" ca="1" si="24"/>
        <v>56.789102756722464</v>
      </c>
      <c r="M98">
        <f t="shared" ca="1" si="28"/>
        <v>-1.210897243277536</v>
      </c>
      <c r="N98" s="7">
        <f t="shared" si="29"/>
        <v>2520</v>
      </c>
      <c r="O98">
        <f t="shared" si="25"/>
        <v>2.6694915254237288</v>
      </c>
      <c r="P98">
        <f t="shared" ca="1" si="26"/>
        <v>59.463546134148061</v>
      </c>
      <c r="Q98">
        <f t="shared" ca="1" si="30"/>
        <v>1.4635461341480607</v>
      </c>
    </row>
    <row r="99" spans="2:17">
      <c r="B99">
        <v>57</v>
      </c>
      <c r="C99">
        <v>2756.8480000000004</v>
      </c>
      <c r="D99">
        <f t="shared" si="18"/>
        <v>2.7808478291043022</v>
      </c>
      <c r="E99">
        <v>0.27429999999999999</v>
      </c>
      <c r="F99">
        <f t="shared" si="19"/>
        <v>2743</v>
      </c>
      <c r="G99">
        <f t="shared" si="20"/>
        <v>2.7746307910176005</v>
      </c>
      <c r="H99">
        <f t="shared" ca="1" si="21"/>
        <v>57.137303547287964</v>
      </c>
      <c r="I99">
        <f t="shared" ca="1" si="22"/>
        <v>0.13730354728796357</v>
      </c>
      <c r="J99" s="6">
        <f t="shared" si="27"/>
        <v>2880.15</v>
      </c>
      <c r="K99">
        <f t="shared" si="23"/>
        <v>2.8347096050313478</v>
      </c>
      <c r="L99">
        <f t="shared" ca="1" si="24"/>
        <v>55.81223869957855</v>
      </c>
      <c r="M99">
        <f t="shared" ca="1" si="28"/>
        <v>-1.1877613004214496</v>
      </c>
      <c r="N99" s="7">
        <f t="shared" si="29"/>
        <v>2612.3809523809523</v>
      </c>
      <c r="O99">
        <f t="shared" si="25"/>
        <v>2.71422917078963</v>
      </c>
      <c r="P99">
        <f t="shared" ca="1" si="26"/>
        <v>58.47224103964944</v>
      </c>
      <c r="Q99">
        <f t="shared" ca="1" si="30"/>
        <v>1.4722410396494396</v>
      </c>
    </row>
    <row r="100" spans="2:17">
      <c r="B100">
        <v>56</v>
      </c>
      <c r="C100">
        <v>2860.2400000000002</v>
      </c>
      <c r="D100">
        <f t="shared" si="18"/>
        <v>2.8261900621314409</v>
      </c>
      <c r="E100">
        <v>0.28439999999999999</v>
      </c>
      <c r="F100">
        <f t="shared" si="19"/>
        <v>2844</v>
      </c>
      <c r="G100">
        <f t="shared" si="20"/>
        <v>2.8191911181601905</v>
      </c>
      <c r="H100">
        <f t="shared" ca="1" si="21"/>
        <v>56.154358166856525</v>
      </c>
      <c r="I100">
        <f t="shared" ca="1" si="22"/>
        <v>0.15435816685652526</v>
      </c>
      <c r="J100" s="6">
        <f t="shared" si="27"/>
        <v>2986.2000000000003</v>
      </c>
      <c r="K100">
        <f t="shared" si="23"/>
        <v>2.8789865412055069</v>
      </c>
      <c r="L100">
        <f t="shared" ca="1" si="24"/>
        <v>54.836426030005384</v>
      </c>
      <c r="M100">
        <f t="shared" ca="1" si="28"/>
        <v>-1.1635739699946157</v>
      </c>
      <c r="N100" s="7">
        <f t="shared" si="29"/>
        <v>2708.5714285714284</v>
      </c>
      <c r="O100">
        <f t="shared" si="25"/>
        <v>2.759022118742724</v>
      </c>
      <c r="P100">
        <f t="shared" ca="1" si="26"/>
        <v>57.482021730112052</v>
      </c>
      <c r="Q100">
        <f t="shared" ca="1" si="30"/>
        <v>1.4820217301120522</v>
      </c>
    </row>
    <row r="101" spans="2:17">
      <c r="B101">
        <v>55</v>
      </c>
      <c r="C101">
        <v>2968.1150000000002</v>
      </c>
      <c r="D101">
        <f t="shared" si="18"/>
        <v>2.8715643904982766</v>
      </c>
      <c r="E101">
        <v>0.29480000000000001</v>
      </c>
      <c r="F101">
        <f t="shared" si="19"/>
        <v>2948</v>
      </c>
      <c r="G101">
        <f t="shared" si="20"/>
        <v>2.8632478632478633</v>
      </c>
      <c r="H101">
        <f t="shared" ca="1" si="21"/>
        <v>55.183287060100966</v>
      </c>
      <c r="I101">
        <f t="shared" ca="1" si="22"/>
        <v>0.18328706010096596</v>
      </c>
      <c r="J101" s="6">
        <f t="shared" si="27"/>
        <v>3095.4</v>
      </c>
      <c r="K101">
        <f t="shared" si="23"/>
        <v>2.9227253842958043</v>
      </c>
      <c r="L101">
        <f t="shared" ca="1" si="24"/>
        <v>53.872395546262126</v>
      </c>
      <c r="M101">
        <f t="shared" ca="1" si="28"/>
        <v>-1.1276044537378738</v>
      </c>
      <c r="N101" s="7">
        <f t="shared" si="29"/>
        <v>2807.6190476190477</v>
      </c>
      <c r="O101">
        <f t="shared" si="25"/>
        <v>2.8033472803347279</v>
      </c>
      <c r="P101">
        <f t="shared" ca="1" si="26"/>
        <v>56.503785990933466</v>
      </c>
      <c r="Q101">
        <f t="shared" ca="1" si="30"/>
        <v>1.5037859909334657</v>
      </c>
    </row>
    <row r="102" spans="2:17">
      <c r="B102">
        <v>54</v>
      </c>
      <c r="C102">
        <v>3080.6909999999998</v>
      </c>
      <c r="D102">
        <f t="shared" ref="D102:D133" si="31">$C$3*C102/(C102+$C$2)</f>
        <v>2.9169392793481004</v>
      </c>
      <c r="E102">
        <v>0.30580000000000002</v>
      </c>
      <c r="F102">
        <f t="shared" ref="F102:F133" si="32">E102*$C$4</f>
        <v>3058</v>
      </c>
      <c r="G102">
        <f t="shared" ref="G102:G133" si="33">$C$3*F102/(F102+$C$2)</f>
        <v>2.9079497907949792</v>
      </c>
      <c r="H102">
        <f t="shared" ref="H102:H133" ca="1" si="34">FORECAST(G102,OFFSET(KnownY,MATCH(G102,KnownX,1)-1,0,2), OFFSET(KnownX,MATCH(G102,KnownX,1)-1,0,2))</f>
        <v>54.198115935509477</v>
      </c>
      <c r="I102">
        <f t="shared" ref="I102:I133" ca="1" si="35">H102-B102</f>
        <v>0.19811593550947748</v>
      </c>
      <c r="J102" s="6">
        <f t="shared" si="27"/>
        <v>3210.9</v>
      </c>
      <c r="K102">
        <f t="shared" si="23"/>
        <v>2.9670664769262047</v>
      </c>
      <c r="L102">
        <f t="shared" ca="1" si="24"/>
        <v>52.894369575635906</v>
      </c>
      <c r="M102">
        <f t="shared" ca="1" si="28"/>
        <v>-1.1056304243640938</v>
      </c>
      <c r="N102" s="7">
        <f t="shared" si="29"/>
        <v>2912.3809523809523</v>
      </c>
      <c r="O102">
        <f t="shared" si="25"/>
        <v>2.848360655737705</v>
      </c>
      <c r="P102">
        <f t="shared" ca="1" si="26"/>
        <v>55.511384644043154</v>
      </c>
      <c r="Q102">
        <f t="shared" ca="1" si="30"/>
        <v>1.5113846440431544</v>
      </c>
    </row>
    <row r="103" spans="2:17">
      <c r="B103">
        <v>53</v>
      </c>
      <c r="C103">
        <v>3198.1989999999996</v>
      </c>
      <c r="D103">
        <f t="shared" si="31"/>
        <v>2.9622833467236016</v>
      </c>
      <c r="E103">
        <v>0.31719999999999998</v>
      </c>
      <c r="F103">
        <f t="shared" si="32"/>
        <v>3172</v>
      </c>
      <c r="G103">
        <f t="shared" si="33"/>
        <v>2.9523454951600892</v>
      </c>
      <c r="H103">
        <f t="shared" ca="1" si="34"/>
        <v>53.219165419837964</v>
      </c>
      <c r="I103">
        <f t="shared" ca="1" si="35"/>
        <v>0.21916541983796378</v>
      </c>
      <c r="J103" s="6">
        <f t="shared" si="27"/>
        <v>3330.6000000000004</v>
      </c>
      <c r="K103">
        <f t="shared" si="23"/>
        <v>3.011065707156547</v>
      </c>
      <c r="L103">
        <f t="shared" ca="1" si="24"/>
        <v>51.922531567676728</v>
      </c>
      <c r="M103">
        <f t="shared" ca="1" si="28"/>
        <v>-1.0774684323232719</v>
      </c>
      <c r="N103" s="7">
        <f t="shared" si="29"/>
        <v>3020.9523809523807</v>
      </c>
      <c r="O103">
        <f t="shared" si="25"/>
        <v>2.8931047063115654</v>
      </c>
      <c r="P103">
        <f t="shared" ca="1" si="26"/>
        <v>54.525281133258972</v>
      </c>
      <c r="Q103">
        <f t="shared" ca="1" si="30"/>
        <v>1.5252811332589715</v>
      </c>
    </row>
    <row r="104" spans="2:17">
      <c r="B104">
        <v>52</v>
      </c>
      <c r="C104">
        <v>3320.8829999999998</v>
      </c>
      <c r="D104">
        <f t="shared" si="31"/>
        <v>3.0075650942068508</v>
      </c>
      <c r="E104">
        <v>0.3291</v>
      </c>
      <c r="F104">
        <f t="shared" si="32"/>
        <v>3291</v>
      </c>
      <c r="G104">
        <f t="shared" si="33"/>
        <v>2.9967219085776726</v>
      </c>
      <c r="H104">
        <f t="shared" ca="1" si="34"/>
        <v>52.239460405833256</v>
      </c>
      <c r="I104">
        <f t="shared" ca="1" si="35"/>
        <v>0.23946040583325612</v>
      </c>
      <c r="J104" s="6">
        <f t="shared" si="27"/>
        <v>3455.55</v>
      </c>
      <c r="K104">
        <f t="shared" si="23"/>
        <v>3.0550079125814467</v>
      </c>
      <c r="L104">
        <f t="shared" ca="1" si="24"/>
        <v>50.949952917874739</v>
      </c>
      <c r="M104">
        <f t="shared" ca="1" si="28"/>
        <v>-1.0500470821252605</v>
      </c>
      <c r="N104" s="7">
        <f t="shared" si="29"/>
        <v>3134.2857142857142</v>
      </c>
      <c r="O104">
        <f t="shared" si="25"/>
        <v>2.9378682378146759</v>
      </c>
      <c r="P104">
        <f t="shared" ca="1" si="26"/>
        <v>53.538441086608756</v>
      </c>
      <c r="Q104">
        <f t="shared" ca="1" si="30"/>
        <v>1.5384410866087563</v>
      </c>
    </row>
    <row r="105" spans="2:17">
      <c r="B105">
        <v>51</v>
      </c>
      <c r="C105">
        <v>3449</v>
      </c>
      <c r="D105">
        <f t="shared" si="31"/>
        <v>3.0527526995928485</v>
      </c>
      <c r="E105">
        <v>0.34150000000000003</v>
      </c>
      <c r="F105">
        <f t="shared" si="32"/>
        <v>3415.0000000000005</v>
      </c>
      <c r="G105">
        <f t="shared" si="33"/>
        <v>3.0409617097061448</v>
      </c>
      <c r="H105">
        <f t="shared" ca="1" si="34"/>
        <v>51.260934160728013</v>
      </c>
      <c r="I105">
        <f t="shared" ca="1" si="35"/>
        <v>0.2609341607280129</v>
      </c>
      <c r="J105" s="6">
        <f t="shared" si="27"/>
        <v>3585.7500000000005</v>
      </c>
      <c r="K105">
        <f t="shared" si="23"/>
        <v>3.0987771680421732</v>
      </c>
      <c r="L105">
        <f t="shared" ca="1" si="24"/>
        <v>49.978561969302319</v>
      </c>
      <c r="M105">
        <f t="shared" ca="1" si="28"/>
        <v>-1.0214380306976807</v>
      </c>
      <c r="N105" s="7">
        <f t="shared" si="29"/>
        <v>3252.3809523809527</v>
      </c>
      <c r="O105">
        <f t="shared" si="25"/>
        <v>2.9825327510917035</v>
      </c>
      <c r="P105">
        <f t="shared" ca="1" si="26"/>
        <v>52.552813098134237</v>
      </c>
      <c r="Q105">
        <f t="shared" ca="1" si="30"/>
        <v>1.5528130981342372</v>
      </c>
    </row>
    <row r="106" spans="2:17">
      <c r="B106">
        <v>50</v>
      </c>
      <c r="C106">
        <v>3582.8220000000001</v>
      </c>
      <c r="D106">
        <f t="shared" si="31"/>
        <v>3.0978145272325519</v>
      </c>
      <c r="E106">
        <v>0.35449999999999998</v>
      </c>
      <c r="F106">
        <f t="shared" si="32"/>
        <v>3545</v>
      </c>
      <c r="G106">
        <f t="shared" si="33"/>
        <v>3.0852915578764142</v>
      </c>
      <c r="H106">
        <f t="shared" ca="1" si="34"/>
        <v>50.277906379125724</v>
      </c>
      <c r="I106">
        <f t="shared" ca="1" si="35"/>
        <v>0.27790637912572436</v>
      </c>
      <c r="J106" s="6">
        <f t="shared" si="27"/>
        <v>3722.25</v>
      </c>
      <c r="K106">
        <f t="shared" si="23"/>
        <v>3.1425978302165563</v>
      </c>
      <c r="L106">
        <f t="shared" ca="1" si="24"/>
        <v>49.002674918287681</v>
      </c>
      <c r="M106">
        <f t="shared" ca="1" si="28"/>
        <v>-0.99732508171231871</v>
      </c>
      <c r="N106" s="7">
        <f t="shared" si="29"/>
        <v>3376.1904761904761</v>
      </c>
      <c r="O106">
        <f t="shared" si="25"/>
        <v>3.0273270708795903</v>
      </c>
      <c r="P106">
        <f t="shared" ca="1" si="26"/>
        <v>51.562668202841678</v>
      </c>
      <c r="Q106">
        <f t="shared" ca="1" si="30"/>
        <v>1.5626682028416781</v>
      </c>
    </row>
    <row r="107" spans="2:17">
      <c r="B107">
        <v>49</v>
      </c>
      <c r="C107">
        <v>3722.6330000000003</v>
      </c>
      <c r="D107">
        <f t="shared" si="31"/>
        <v>3.1427179431850667</v>
      </c>
      <c r="E107">
        <v>0.36859999999999998</v>
      </c>
      <c r="F107">
        <f t="shared" si="32"/>
        <v>3686</v>
      </c>
      <c r="G107">
        <f t="shared" si="33"/>
        <v>3.1311586816173973</v>
      </c>
      <c r="H107">
        <f t="shared" ca="1" si="34"/>
        <v>49.257424993677404</v>
      </c>
      <c r="I107">
        <f t="shared" ca="1" si="35"/>
        <v>0.25742499367740379</v>
      </c>
      <c r="J107" s="6">
        <f t="shared" si="27"/>
        <v>3870.3</v>
      </c>
      <c r="K107">
        <f t="shared" si="23"/>
        <v>3.1878984564189579</v>
      </c>
      <c r="L107">
        <f t="shared" ca="1" si="24"/>
        <v>47.989510334111699</v>
      </c>
      <c r="M107">
        <f t="shared" ca="1" si="28"/>
        <v>-1.0104896658883007</v>
      </c>
      <c r="N107" s="7">
        <f t="shared" si="29"/>
        <v>3510.4761904761904</v>
      </c>
      <c r="O107">
        <f t="shared" si="25"/>
        <v>3.0737158105403597</v>
      </c>
      <c r="P107">
        <f t="shared" ca="1" si="26"/>
        <v>50.534792261087944</v>
      </c>
      <c r="Q107">
        <f t="shared" ca="1" si="30"/>
        <v>1.5347922610879436</v>
      </c>
    </row>
    <row r="108" spans="2:17">
      <c r="B108">
        <v>48</v>
      </c>
      <c r="C108">
        <v>3868.7370000000001</v>
      </c>
      <c r="D108">
        <f t="shared" si="31"/>
        <v>3.1874317506262013</v>
      </c>
      <c r="E108">
        <v>0.38329999999999997</v>
      </c>
      <c r="F108">
        <f t="shared" si="32"/>
        <v>3832.9999999999995</v>
      </c>
      <c r="G108">
        <f t="shared" si="33"/>
        <v>3.1766948450190613</v>
      </c>
      <c r="H108">
        <f t="shared" ca="1" si="34"/>
        <v>48.240125058043319</v>
      </c>
      <c r="I108">
        <f t="shared" ca="1" si="35"/>
        <v>0.24012505804331852</v>
      </c>
      <c r="J108" s="6">
        <f t="shared" si="27"/>
        <v>4024.6499999999996</v>
      </c>
      <c r="K108">
        <f t="shared" si="23"/>
        <v>3.2328323680849529</v>
      </c>
      <c r="L108">
        <f t="shared" ca="1" si="24"/>
        <v>46.979460421766603</v>
      </c>
      <c r="M108">
        <f t="shared" ca="1" si="28"/>
        <v>-1.0205395782333966</v>
      </c>
      <c r="N108" s="7">
        <f t="shared" si="29"/>
        <v>3650.4761904761899</v>
      </c>
      <c r="O108">
        <f t="shared" si="25"/>
        <v>3.1198111671821587</v>
      </c>
      <c r="P108">
        <f t="shared" ca="1" si="26"/>
        <v>49.510134374345427</v>
      </c>
      <c r="Q108">
        <f t="shared" ca="1" si="30"/>
        <v>1.5101343743454265</v>
      </c>
    </row>
    <row r="109" spans="2:17">
      <c r="B109">
        <v>47</v>
      </c>
      <c r="C109">
        <v>4021.451</v>
      </c>
      <c r="D109">
        <f t="shared" si="31"/>
        <v>3.2319237104013196</v>
      </c>
      <c r="E109">
        <v>0.3987</v>
      </c>
      <c r="F109">
        <f t="shared" si="32"/>
        <v>3987</v>
      </c>
      <c r="G109">
        <f t="shared" si="33"/>
        <v>3.222078551802166</v>
      </c>
      <c r="H109">
        <f t="shared" ca="1" si="34"/>
        <v>47.221279499687483</v>
      </c>
      <c r="I109">
        <f t="shared" ca="1" si="35"/>
        <v>0.22127949968748339</v>
      </c>
      <c r="J109" s="6">
        <f t="shared" si="27"/>
        <v>4186.3500000000004</v>
      </c>
      <c r="K109">
        <f t="shared" si="23"/>
        <v>3.2775763934015516</v>
      </c>
      <c r="L109">
        <f t="shared" ca="1" si="24"/>
        <v>45.967845971650377</v>
      </c>
      <c r="M109">
        <f t="shared" ca="1" si="28"/>
        <v>-1.0321540283496233</v>
      </c>
      <c r="N109" s="7">
        <f t="shared" si="29"/>
        <v>3797.1428571428569</v>
      </c>
      <c r="O109">
        <f t="shared" si="25"/>
        <v>3.1657932348737492</v>
      </c>
      <c r="P109">
        <f t="shared" ca="1" si="26"/>
        <v>48.483933643560533</v>
      </c>
      <c r="Q109">
        <f t="shared" ca="1" si="30"/>
        <v>1.4839336435605333</v>
      </c>
    </row>
    <row r="110" spans="2:17">
      <c r="B110">
        <v>46</v>
      </c>
      <c r="C110">
        <v>4181.1139999999996</v>
      </c>
      <c r="D110">
        <f t="shared" si="31"/>
        <v>3.2761630649444595</v>
      </c>
      <c r="E110">
        <v>0.4148</v>
      </c>
      <c r="F110">
        <f t="shared" si="32"/>
        <v>4148</v>
      </c>
      <c r="G110">
        <f t="shared" si="33"/>
        <v>3.2671707624448647</v>
      </c>
      <c r="H110">
        <f t="shared" ca="1" si="34"/>
        <v>46.203264776180802</v>
      </c>
      <c r="I110">
        <f t="shared" ca="1" si="35"/>
        <v>0.20326477618080219</v>
      </c>
      <c r="J110" s="6">
        <f t="shared" si="27"/>
        <v>4355.4000000000005</v>
      </c>
      <c r="K110">
        <f t="shared" si="23"/>
        <v>3.3219940812154869</v>
      </c>
      <c r="L110">
        <f t="shared" ca="1" si="24"/>
        <v>44.957010703781378</v>
      </c>
      <c r="M110">
        <f t="shared" ca="1" si="28"/>
        <v>-1.0429892962186216</v>
      </c>
      <c r="N110" s="7">
        <f t="shared" si="29"/>
        <v>3950.4761904761904</v>
      </c>
      <c r="O110">
        <f t="shared" si="25"/>
        <v>3.2115205946113341</v>
      </c>
      <c r="P110">
        <f t="shared" ca="1" si="26"/>
        <v>47.458579839888188</v>
      </c>
      <c r="Q110">
        <f t="shared" ca="1" si="30"/>
        <v>1.4585798398881877</v>
      </c>
    </row>
    <row r="111" spans="2:17">
      <c r="B111">
        <v>45</v>
      </c>
      <c r="C111">
        <v>4348.0790000000006</v>
      </c>
      <c r="D111">
        <f t="shared" si="31"/>
        <v>3.320118007128503</v>
      </c>
      <c r="E111">
        <v>0.43159999999999998</v>
      </c>
      <c r="F111">
        <f t="shared" si="32"/>
        <v>4316</v>
      </c>
      <c r="G111">
        <f t="shared" si="33"/>
        <v>3.3118477593615716</v>
      </c>
      <c r="H111">
        <f t="shared" ca="1" si="34"/>
        <v>45.188152852807846</v>
      </c>
      <c r="I111">
        <f t="shared" ca="1" si="35"/>
        <v>0.18815285280784622</v>
      </c>
      <c r="J111" s="6">
        <f t="shared" si="27"/>
        <v>4531.8</v>
      </c>
      <c r="K111">
        <f t="shared" si="23"/>
        <v>3.3659645265753588</v>
      </c>
      <c r="L111">
        <f t="shared" ca="1" si="24"/>
        <v>43.949047383613248</v>
      </c>
      <c r="M111">
        <f t="shared" ca="1" si="28"/>
        <v>-1.050952616386752</v>
      </c>
      <c r="N111" s="7">
        <f t="shared" si="29"/>
        <v>4110.4761904761899</v>
      </c>
      <c r="O111">
        <f t="shared" si="25"/>
        <v>3.2568668880169032</v>
      </c>
      <c r="P111">
        <f t="shared" ca="1" si="26"/>
        <v>46.436176728318657</v>
      </c>
      <c r="Q111">
        <f t="shared" ca="1" si="30"/>
        <v>1.4361767283186566</v>
      </c>
    </row>
    <row r="112" spans="2:17">
      <c r="B112">
        <v>44</v>
      </c>
      <c r="C112">
        <v>4522.7240000000002</v>
      </c>
      <c r="D112">
        <f t="shared" si="31"/>
        <v>3.3637585002745913</v>
      </c>
      <c r="E112">
        <v>0.44919999999999999</v>
      </c>
      <c r="F112">
        <f t="shared" si="32"/>
        <v>4492</v>
      </c>
      <c r="G112">
        <f t="shared" si="33"/>
        <v>3.3562462641960549</v>
      </c>
      <c r="H112">
        <f t="shared" ca="1" si="34"/>
        <v>44.172139119816748</v>
      </c>
      <c r="I112">
        <f t="shared" ca="1" si="35"/>
        <v>0.17213911981674812</v>
      </c>
      <c r="J112" s="6">
        <f t="shared" si="27"/>
        <v>4716.6000000000004</v>
      </c>
      <c r="K112">
        <f t="shared" si="23"/>
        <v>3.4096232252840988</v>
      </c>
      <c r="L112">
        <f t="shared" ca="1" si="24"/>
        <v>42.940145044103303</v>
      </c>
      <c r="M112">
        <f t="shared" ca="1" si="28"/>
        <v>-1.0598549558966965</v>
      </c>
      <c r="N112" s="7">
        <f t="shared" si="29"/>
        <v>4278.0952380952376</v>
      </c>
      <c r="O112">
        <f t="shared" si="25"/>
        <v>3.3019700088209349</v>
      </c>
      <c r="P112">
        <f t="shared" ca="1" si="26"/>
        <v>45.412877310396198</v>
      </c>
      <c r="Q112">
        <f t="shared" ca="1" si="30"/>
        <v>1.4128773103961976</v>
      </c>
    </row>
    <row r="113" spans="2:17">
      <c r="B113">
        <v>43</v>
      </c>
      <c r="C113">
        <v>4705.4449999999997</v>
      </c>
      <c r="D113">
        <f t="shared" si="31"/>
        <v>3.4070541435055959</v>
      </c>
      <c r="E113">
        <v>0.4677</v>
      </c>
      <c r="F113">
        <f t="shared" si="32"/>
        <v>4677</v>
      </c>
      <c r="G113">
        <f t="shared" si="33"/>
        <v>3.400465319179875</v>
      </c>
      <c r="H113">
        <f t="shared" ca="1" si="34"/>
        <v>43.152182155848024</v>
      </c>
      <c r="I113">
        <f t="shared" ca="1" si="35"/>
        <v>0.15218215584802408</v>
      </c>
      <c r="J113" s="6">
        <f t="shared" si="27"/>
        <v>4910.8500000000004</v>
      </c>
      <c r="K113">
        <f t="shared" si="23"/>
        <v>3.4530681985979172</v>
      </c>
      <c r="L113">
        <f t="shared" ca="1" si="24"/>
        <v>41.927272756542848</v>
      </c>
      <c r="M113">
        <f t="shared" ca="1" si="28"/>
        <v>-1.0727272434571518</v>
      </c>
      <c r="N113" s="7">
        <f t="shared" si="29"/>
        <v>4454.2857142857138</v>
      </c>
      <c r="O113">
        <f t="shared" si="25"/>
        <v>3.3469300128810646</v>
      </c>
      <c r="P113">
        <f t="shared" ca="1" si="26"/>
        <v>44.38561634345406</v>
      </c>
      <c r="Q113">
        <f t="shared" ca="1" si="30"/>
        <v>1.3856163434540605</v>
      </c>
    </row>
    <row r="114" spans="2:17">
      <c r="B114">
        <v>42</v>
      </c>
      <c r="C114">
        <v>4896.6640000000007</v>
      </c>
      <c r="D114">
        <f t="shared" si="31"/>
        <v>3.4499759323535679</v>
      </c>
      <c r="E114">
        <v>0.4869</v>
      </c>
      <c r="F114">
        <f t="shared" si="32"/>
        <v>4869</v>
      </c>
      <c r="G114">
        <f t="shared" si="33"/>
        <v>3.4439100297071721</v>
      </c>
      <c r="H114">
        <f t="shared" ca="1" si="34"/>
        <v>42.14132455354742</v>
      </c>
      <c r="I114">
        <f t="shared" ca="1" si="35"/>
        <v>0.14132455354742035</v>
      </c>
      <c r="J114" s="6">
        <f t="shared" si="27"/>
        <v>5112.45</v>
      </c>
      <c r="K114">
        <f t="shared" si="23"/>
        <v>3.4957162100253676</v>
      </c>
      <c r="L114">
        <f t="shared" ca="1" si="24"/>
        <v>40.923455341900848</v>
      </c>
      <c r="M114">
        <f t="shared" ca="1" si="28"/>
        <v>-1.0765446580991522</v>
      </c>
      <c r="N114" s="7">
        <f t="shared" si="29"/>
        <v>4637.1428571428569</v>
      </c>
      <c r="O114">
        <f t="shared" si="25"/>
        <v>3.3911408274132886</v>
      </c>
      <c r="P114">
        <f t="shared" ca="1" si="26"/>
        <v>43.367550055958333</v>
      </c>
      <c r="Q114">
        <f t="shared" ca="1" si="30"/>
        <v>1.3675500559583327</v>
      </c>
    </row>
    <row r="115" spans="2:17">
      <c r="B115">
        <v>41</v>
      </c>
      <c r="C115">
        <v>5096.8229999999994</v>
      </c>
      <c r="D115">
        <f t="shared" si="31"/>
        <v>3.4924946103256169</v>
      </c>
      <c r="E115">
        <v>0.5071</v>
      </c>
      <c r="F115">
        <f t="shared" si="32"/>
        <v>5071</v>
      </c>
      <c r="G115">
        <f t="shared" si="33"/>
        <v>3.4871406959152798</v>
      </c>
      <c r="H115">
        <f t="shared" ca="1" si="34"/>
        <v>41.125919117566568</v>
      </c>
      <c r="I115">
        <f t="shared" ca="1" si="35"/>
        <v>0.12591911756656771</v>
      </c>
      <c r="J115" s="6">
        <f t="shared" si="27"/>
        <v>5324.55</v>
      </c>
      <c r="K115">
        <f t="shared" si="23"/>
        <v>3.5381185585848987</v>
      </c>
      <c r="L115">
        <f t="shared" ca="1" si="24"/>
        <v>39.91505848170614</v>
      </c>
      <c r="M115">
        <f t="shared" ca="1" si="28"/>
        <v>-1.08494151829386</v>
      </c>
      <c r="N115" s="7">
        <f t="shared" si="29"/>
        <v>4829.5238095238092</v>
      </c>
      <c r="O115">
        <f t="shared" si="25"/>
        <v>3.4351713859910582</v>
      </c>
      <c r="P115">
        <f t="shared" ca="1" si="26"/>
        <v>42.344919136873528</v>
      </c>
      <c r="Q115">
        <f t="shared" ca="1" si="30"/>
        <v>1.3449191368735285</v>
      </c>
    </row>
    <row r="116" spans="2:17">
      <c r="B116">
        <v>40</v>
      </c>
      <c r="C116">
        <v>5306.393</v>
      </c>
      <c r="D116">
        <f t="shared" si="31"/>
        <v>3.5345824552484797</v>
      </c>
      <c r="E116">
        <v>0.5282</v>
      </c>
      <c r="F116">
        <f t="shared" si="32"/>
        <v>5282</v>
      </c>
      <c r="G116">
        <f t="shared" si="33"/>
        <v>3.5298048650093556</v>
      </c>
      <c r="H116">
        <f t="shared" ca="1" si="34"/>
        <v>40.113514727301435</v>
      </c>
      <c r="I116">
        <f t="shared" ca="1" si="35"/>
        <v>0.11351472730143541</v>
      </c>
      <c r="J116" s="6">
        <f t="shared" si="27"/>
        <v>5546.1</v>
      </c>
      <c r="K116">
        <f t="shared" si="23"/>
        <v>3.5799305456939621</v>
      </c>
      <c r="L116">
        <f t="shared" ca="1" si="24"/>
        <v>38.909632811602151</v>
      </c>
      <c r="M116">
        <f t="shared" ca="1" si="28"/>
        <v>-1.090367188397849</v>
      </c>
      <c r="N116" s="7">
        <f t="shared" si="29"/>
        <v>5030.4761904761899</v>
      </c>
      <c r="O116">
        <f t="shared" si="25"/>
        <v>3.4786617492096945</v>
      </c>
      <c r="P116">
        <f t="shared" ca="1" si="26"/>
        <v>41.325336105817215</v>
      </c>
      <c r="Q116">
        <f t="shared" ca="1" si="30"/>
        <v>1.3253361058172146</v>
      </c>
    </row>
    <row r="117" spans="2:17">
      <c r="B117">
        <v>39</v>
      </c>
      <c r="C117">
        <v>5525.8710000000001</v>
      </c>
      <c r="D117">
        <f t="shared" si="31"/>
        <v>3.5762123131488992</v>
      </c>
      <c r="E117">
        <v>0.55030000000000001</v>
      </c>
      <c r="F117">
        <f t="shared" si="32"/>
        <v>5503</v>
      </c>
      <c r="G117">
        <f t="shared" si="33"/>
        <v>3.5719849409321043</v>
      </c>
      <c r="H117">
        <f t="shared" ca="1" si="34"/>
        <v>39.1015466405604</v>
      </c>
      <c r="I117">
        <f t="shared" ca="1" si="35"/>
        <v>0.10154664056040019</v>
      </c>
      <c r="J117" s="6">
        <f t="shared" si="27"/>
        <v>5778.1500000000005</v>
      </c>
      <c r="K117">
        <f t="shared" si="23"/>
        <v>3.621234246034482</v>
      </c>
      <c r="L117">
        <f t="shared" ca="1" si="24"/>
        <v>37.904615673652245</v>
      </c>
      <c r="M117">
        <f t="shared" ca="1" si="28"/>
        <v>-1.0953843263477552</v>
      </c>
      <c r="N117" s="7">
        <f t="shared" si="29"/>
        <v>5240.9523809523807</v>
      </c>
      <c r="O117">
        <f t="shared" si="25"/>
        <v>3.5216946115448611</v>
      </c>
      <c r="P117">
        <f t="shared" ca="1" si="26"/>
        <v>40.306212963083254</v>
      </c>
      <c r="Q117">
        <f t="shared" ca="1" si="30"/>
        <v>1.3062129630832544</v>
      </c>
    </row>
    <row r="118" spans="2:17">
      <c r="B118">
        <v>38</v>
      </c>
      <c r="C118">
        <v>5755.7840000000006</v>
      </c>
      <c r="D118">
        <f t="shared" si="31"/>
        <v>3.6173581384311086</v>
      </c>
      <c r="E118">
        <v>0.57350000000000001</v>
      </c>
      <c r="F118">
        <f t="shared" si="32"/>
        <v>5735</v>
      </c>
      <c r="G118">
        <f t="shared" si="33"/>
        <v>3.6137366099558914</v>
      </c>
      <c r="H118">
        <f t="shared" ca="1" si="34"/>
        <v>38.088016911810087</v>
      </c>
      <c r="I118">
        <f t="shared" ca="1" si="35"/>
        <v>8.801691181008664E-2</v>
      </c>
      <c r="J118" s="6">
        <f t="shared" si="27"/>
        <v>6021.75</v>
      </c>
      <c r="K118">
        <f t="shared" si="23"/>
        <v>3.6620853224678442</v>
      </c>
      <c r="L118">
        <f t="shared" ca="1" si="24"/>
        <v>36.898002267528994</v>
      </c>
      <c r="M118">
        <f t="shared" ca="1" si="28"/>
        <v>-1.1019977324710055</v>
      </c>
      <c r="N118" s="7">
        <f t="shared" si="29"/>
        <v>5461.9047619047615</v>
      </c>
      <c r="O118">
        <f t="shared" si="25"/>
        <v>3.5643256681168429</v>
      </c>
      <c r="P118">
        <f t="shared" ca="1" si="26"/>
        <v>39.285531722459623</v>
      </c>
      <c r="Q118">
        <f t="shared" ca="1" si="30"/>
        <v>1.2855317224596234</v>
      </c>
    </row>
    <row r="119" spans="2:17">
      <c r="B119">
        <v>37</v>
      </c>
      <c r="C119">
        <v>5996.6900000000005</v>
      </c>
      <c r="D119">
        <f t="shared" si="31"/>
        <v>3.6579948735404173</v>
      </c>
      <c r="E119">
        <v>0.5978</v>
      </c>
      <c r="F119">
        <f t="shared" si="32"/>
        <v>5978</v>
      </c>
      <c r="G119">
        <f t="shared" si="33"/>
        <v>3.6549278552213256</v>
      </c>
      <c r="H119">
        <f t="shared" ca="1" si="34"/>
        <v>37.075474033798272</v>
      </c>
      <c r="I119">
        <f t="shared" ca="1" si="35"/>
        <v>7.5474033798272444E-2</v>
      </c>
      <c r="J119" s="6">
        <f t="shared" si="27"/>
        <v>6276.9000000000005</v>
      </c>
      <c r="K119">
        <f t="shared" si="23"/>
        <v>3.7023558140357911</v>
      </c>
      <c r="L119">
        <f t="shared" ca="1" si="24"/>
        <v>35.892340344048037</v>
      </c>
      <c r="M119">
        <f t="shared" ca="1" si="28"/>
        <v>-1.1076596559519629</v>
      </c>
      <c r="N119" s="7">
        <f t="shared" si="29"/>
        <v>5693.333333333333</v>
      </c>
      <c r="O119">
        <f t="shared" si="25"/>
        <v>3.6064189189189189</v>
      </c>
      <c r="P119">
        <f t="shared" ca="1" si="26"/>
        <v>38.265864627508634</v>
      </c>
      <c r="Q119">
        <f t="shared" ca="1" si="30"/>
        <v>1.265864627508634</v>
      </c>
    </row>
    <row r="120" spans="2:17">
      <c r="B120">
        <v>36</v>
      </c>
      <c r="C120">
        <v>6249.1779999999999</v>
      </c>
      <c r="D120">
        <f t="shared" si="31"/>
        <v>3.6980982055295795</v>
      </c>
      <c r="E120">
        <v>0.62319999999999998</v>
      </c>
      <c r="F120">
        <f t="shared" si="32"/>
        <v>6232</v>
      </c>
      <c r="G120">
        <f t="shared" si="33"/>
        <v>3.6954459203036052</v>
      </c>
      <c r="H120">
        <f t="shared" ca="1" si="34"/>
        <v>36.066136280813055</v>
      </c>
      <c r="I120">
        <f t="shared" ca="1" si="35"/>
        <v>6.6136280813054782E-2</v>
      </c>
      <c r="J120" s="6">
        <f t="shared" si="27"/>
        <v>6543.6</v>
      </c>
      <c r="K120">
        <f t="shared" si="23"/>
        <v>3.7419369596047392</v>
      </c>
      <c r="L120">
        <f t="shared" ca="1" si="24"/>
        <v>34.889865410561939</v>
      </c>
      <c r="M120">
        <f t="shared" ca="1" si="28"/>
        <v>-1.1101345894380614</v>
      </c>
      <c r="N120" s="7">
        <f t="shared" si="29"/>
        <v>5935.2380952380954</v>
      </c>
      <c r="O120">
        <f t="shared" si="25"/>
        <v>3.6478576445797239</v>
      </c>
      <c r="P120">
        <f t="shared" ca="1" si="26"/>
        <v>37.249459729809132</v>
      </c>
      <c r="Q120">
        <f t="shared" ca="1" si="30"/>
        <v>1.2494597298091321</v>
      </c>
    </row>
    <row r="121" spans="2:17">
      <c r="B121">
        <v>35</v>
      </c>
      <c r="C121">
        <v>6513.8730000000005</v>
      </c>
      <c r="D121">
        <f t="shared" si="31"/>
        <v>3.7376451320784687</v>
      </c>
      <c r="E121">
        <v>0.64980000000000004</v>
      </c>
      <c r="F121">
        <f t="shared" si="32"/>
        <v>6498</v>
      </c>
      <c r="G121">
        <f t="shared" si="33"/>
        <v>3.7353414578063924</v>
      </c>
      <c r="H121">
        <f t="shared" ca="1" si="34"/>
        <v>35.058251663861384</v>
      </c>
      <c r="I121">
        <f t="shared" ca="1" si="35"/>
        <v>5.8251663861383918E-2</v>
      </c>
      <c r="J121" s="6">
        <f t="shared" si="27"/>
        <v>6822.9000000000005</v>
      </c>
      <c r="K121">
        <f t="shared" si="23"/>
        <v>3.7808797614957492</v>
      </c>
      <c r="L121">
        <f t="shared" ca="1" si="24"/>
        <v>33.888828579501919</v>
      </c>
      <c r="M121">
        <f t="shared" ca="1" si="28"/>
        <v>-1.1111714204980814</v>
      </c>
      <c r="N121" s="7">
        <f t="shared" si="29"/>
        <v>6188.5714285714284</v>
      </c>
      <c r="O121">
        <f t="shared" si="25"/>
        <v>3.6886920980926434</v>
      </c>
      <c r="P121">
        <f t="shared" ca="1" si="26"/>
        <v>36.234546781286852</v>
      </c>
      <c r="Q121">
        <f t="shared" ca="1" si="30"/>
        <v>1.234546781286852</v>
      </c>
    </row>
    <row r="122" spans="2:17">
      <c r="B122">
        <v>34</v>
      </c>
      <c r="C122">
        <v>6791.4389999999994</v>
      </c>
      <c r="D122">
        <f t="shared" si="31"/>
        <v>3.7766140658908998</v>
      </c>
      <c r="E122">
        <v>0.67779999999999996</v>
      </c>
      <c r="F122">
        <f t="shared" si="32"/>
        <v>6778</v>
      </c>
      <c r="G122">
        <f t="shared" si="33"/>
        <v>3.7747828024058809</v>
      </c>
      <c r="H122">
        <f t="shared" ca="1" si="34"/>
        <v>34.046992907063682</v>
      </c>
      <c r="I122">
        <f t="shared" ca="1" si="35"/>
        <v>4.699290706368231E-2</v>
      </c>
      <c r="J122" s="6">
        <f t="shared" si="27"/>
        <v>7116.9000000000005</v>
      </c>
      <c r="K122">
        <f t="shared" si="23"/>
        <v>3.8193497837263464</v>
      </c>
      <c r="L122">
        <f t="shared" ca="1" si="24"/>
        <v>32.88437065300225</v>
      </c>
      <c r="M122">
        <f t="shared" ca="1" si="28"/>
        <v>-1.1156293469977498</v>
      </c>
      <c r="N122" s="7">
        <f t="shared" si="29"/>
        <v>6455.2380952380954</v>
      </c>
      <c r="O122">
        <f t="shared" si="25"/>
        <v>3.729093309859155</v>
      </c>
      <c r="P122">
        <f t="shared" ca="1" si="26"/>
        <v>35.216244926359622</v>
      </c>
      <c r="Q122">
        <f t="shared" ca="1" si="30"/>
        <v>1.2162449263596216</v>
      </c>
    </row>
    <row r="123" spans="2:17">
      <c r="B123">
        <v>33</v>
      </c>
      <c r="C123">
        <v>7082.5789999999997</v>
      </c>
      <c r="D123">
        <f t="shared" si="31"/>
        <v>3.8149844994586091</v>
      </c>
      <c r="E123">
        <v>0.70709999999999995</v>
      </c>
      <c r="F123">
        <f t="shared" si="32"/>
        <v>7070.9999999999991</v>
      </c>
      <c r="G123">
        <f t="shared" si="33"/>
        <v>3.8135044763240202</v>
      </c>
      <c r="H123">
        <f t="shared" ca="1" si="34"/>
        <v>33.038571967970512</v>
      </c>
      <c r="I123">
        <f t="shared" ca="1" si="35"/>
        <v>3.8571967970511878E-2</v>
      </c>
      <c r="J123" s="6">
        <f t="shared" si="27"/>
        <v>7424.5499999999993</v>
      </c>
      <c r="K123">
        <f t="shared" si="23"/>
        <v>3.8570894223626042</v>
      </c>
      <c r="L123">
        <f t="shared" ca="1" si="24"/>
        <v>31.88273316187346</v>
      </c>
      <c r="M123">
        <f t="shared" ca="1" si="28"/>
        <v>-1.1172668381265396</v>
      </c>
      <c r="N123" s="7">
        <f t="shared" si="29"/>
        <v>6734.2857142857129</v>
      </c>
      <c r="O123">
        <f t="shared" si="25"/>
        <v>3.7687879756955542</v>
      </c>
      <c r="P123">
        <f t="shared" ca="1" si="26"/>
        <v>34.200828953468786</v>
      </c>
      <c r="Q123">
        <f t="shared" ca="1" si="30"/>
        <v>1.2008289534687862</v>
      </c>
    </row>
    <row r="124" spans="2:17">
      <c r="B124">
        <v>32</v>
      </c>
      <c r="C124">
        <v>7388.0360000000001</v>
      </c>
      <c r="D124">
        <f t="shared" si="31"/>
        <v>3.8527368900158487</v>
      </c>
      <c r="E124">
        <v>0.73780000000000001</v>
      </c>
      <c r="F124">
        <f t="shared" si="32"/>
        <v>7378</v>
      </c>
      <c r="G124">
        <f t="shared" si="33"/>
        <v>3.8515347671747757</v>
      </c>
      <c r="H124">
        <f t="shared" ca="1" si="34"/>
        <v>32.03184229722487</v>
      </c>
      <c r="I124">
        <f t="shared" ca="1" si="35"/>
        <v>3.1842297224869753E-2</v>
      </c>
      <c r="J124" s="6">
        <f t="shared" si="27"/>
        <v>7746.9000000000005</v>
      </c>
      <c r="K124">
        <f t="shared" si="23"/>
        <v>3.8941278187173887</v>
      </c>
      <c r="L124">
        <f t="shared" ca="1" si="24"/>
        <v>30.882775840365852</v>
      </c>
      <c r="M124">
        <f t="shared" ca="1" si="28"/>
        <v>-1.1172241596341479</v>
      </c>
      <c r="N124" s="7">
        <f t="shared" si="29"/>
        <v>7026.6666666666661</v>
      </c>
      <c r="O124">
        <f t="shared" si="25"/>
        <v>3.8078034682080921</v>
      </c>
      <c r="P124">
        <f t="shared" ca="1" si="26"/>
        <v>33.18715012010081</v>
      </c>
      <c r="Q124">
        <f t="shared" ca="1" si="30"/>
        <v>1.1871501201008101</v>
      </c>
    </row>
    <row r="125" spans="2:17">
      <c r="B125">
        <v>31</v>
      </c>
      <c r="C125">
        <v>7708.6009999999997</v>
      </c>
      <c r="D125">
        <f t="shared" si="31"/>
        <v>3.8898533708239946</v>
      </c>
      <c r="E125">
        <v>0.77</v>
      </c>
      <c r="F125">
        <f t="shared" si="32"/>
        <v>7700</v>
      </c>
      <c r="G125">
        <f t="shared" si="33"/>
        <v>3.8888888888888888</v>
      </c>
      <c r="H125">
        <f t="shared" ca="1" si="34"/>
        <v>31.025985274306876</v>
      </c>
      <c r="I125">
        <f t="shared" ca="1" si="35"/>
        <v>2.5985274306876249E-2</v>
      </c>
      <c r="J125" s="6">
        <f t="shared" si="27"/>
        <v>8085</v>
      </c>
      <c r="K125">
        <f t="shared" si="23"/>
        <v>3.9304812834224601</v>
      </c>
      <c r="L125">
        <f t="shared" ca="1" si="24"/>
        <v>29.883673652313334</v>
      </c>
      <c r="M125">
        <f t="shared" ca="1" si="28"/>
        <v>-1.1163263476866661</v>
      </c>
      <c r="N125" s="7">
        <f t="shared" si="29"/>
        <v>7333.333333333333</v>
      </c>
      <c r="O125">
        <f t="shared" si="25"/>
        <v>3.8461538461538463</v>
      </c>
      <c r="P125">
        <f t="shared" ca="1" si="26"/>
        <v>32.174374225441994</v>
      </c>
      <c r="Q125">
        <f t="shared" ca="1" si="30"/>
        <v>1.1743742254419942</v>
      </c>
    </row>
    <row r="126" spans="2:17">
      <c r="B126">
        <v>30</v>
      </c>
      <c r="C126">
        <v>8045.1119999999992</v>
      </c>
      <c r="D126">
        <f t="shared" si="31"/>
        <v>3.9263172525590742</v>
      </c>
      <c r="E126">
        <v>0.80379999999999996</v>
      </c>
      <c r="F126">
        <f t="shared" si="32"/>
        <v>8038</v>
      </c>
      <c r="G126">
        <f t="shared" si="33"/>
        <v>3.9255714006641922</v>
      </c>
      <c r="H126">
        <f t="shared" ca="1" si="34"/>
        <v>30.02045453910533</v>
      </c>
      <c r="I126">
        <f t="shared" ca="1" si="35"/>
        <v>2.0454539105330127E-2</v>
      </c>
      <c r="J126" s="6">
        <f t="shared" si="27"/>
        <v>8439.9</v>
      </c>
      <c r="K126">
        <f t="shared" si="23"/>
        <v>3.9661556969520393</v>
      </c>
      <c r="L126">
        <f t="shared" ca="1" si="24"/>
        <v>28.884880226516884</v>
      </c>
      <c r="M126">
        <f t="shared" ca="1" si="28"/>
        <v>-1.1151197734831158</v>
      </c>
      <c r="N126" s="7">
        <f t="shared" si="29"/>
        <v>7655.2380952380945</v>
      </c>
      <c r="O126">
        <f t="shared" si="25"/>
        <v>3.8838422883649009</v>
      </c>
      <c r="P126">
        <f t="shared" ca="1" si="26"/>
        <v>31.161951842637365</v>
      </c>
      <c r="Q126">
        <f t="shared" ca="1" si="30"/>
        <v>1.1619518426373645</v>
      </c>
    </row>
    <row r="127" spans="2:17">
      <c r="B127">
        <v>29</v>
      </c>
      <c r="C127">
        <v>8398.4599999999991</v>
      </c>
      <c r="D127">
        <f t="shared" si="31"/>
        <v>3.9621133636396229</v>
      </c>
      <c r="E127">
        <v>0.83930000000000005</v>
      </c>
      <c r="F127">
        <f t="shared" si="32"/>
        <v>8393</v>
      </c>
      <c r="G127">
        <f t="shared" si="33"/>
        <v>3.9615784008307373</v>
      </c>
      <c r="H127">
        <f t="shared" ca="1" si="34"/>
        <v>29.014944718650611</v>
      </c>
      <c r="I127">
        <f t="shared" ca="1" si="35"/>
        <v>1.4944718650610866E-2</v>
      </c>
      <c r="J127" s="6">
        <f t="shared" si="27"/>
        <v>8812.65</v>
      </c>
      <c r="K127">
        <f t="shared" si="23"/>
        <v>4.0011486790191277</v>
      </c>
      <c r="L127">
        <f t="shared" ca="1" si="24"/>
        <v>27.886078394488663</v>
      </c>
      <c r="M127">
        <f t="shared" ca="1" si="28"/>
        <v>-1.1139216055113366</v>
      </c>
      <c r="N127" s="7">
        <f t="shared" si="29"/>
        <v>7993.333333333333</v>
      </c>
      <c r="O127">
        <f t="shared" si="25"/>
        <v>3.920863309352518</v>
      </c>
      <c r="P127">
        <f t="shared" ca="1" si="26"/>
        <v>30.149571108369116</v>
      </c>
      <c r="Q127">
        <f t="shared" ca="1" si="30"/>
        <v>1.1495711083691162</v>
      </c>
    </row>
    <row r="128" spans="2:17">
      <c r="B128">
        <v>28</v>
      </c>
      <c r="C128">
        <v>8769.5869999999995</v>
      </c>
      <c r="D128">
        <f t="shared" si="31"/>
        <v>3.9972275164051299</v>
      </c>
      <c r="E128">
        <v>0.87660000000000005</v>
      </c>
      <c r="F128">
        <f t="shared" si="32"/>
        <v>8766</v>
      </c>
      <c r="G128">
        <f t="shared" si="33"/>
        <v>3.9968995075688492</v>
      </c>
      <c r="H128">
        <f t="shared" ca="1" si="34"/>
        <v>28.009341214594315</v>
      </c>
      <c r="I128">
        <f t="shared" ca="1" si="35"/>
        <v>9.3412145943148062E-3</v>
      </c>
      <c r="J128" s="6">
        <f t="shared" si="27"/>
        <v>9204.3000000000011</v>
      </c>
      <c r="K128">
        <f t="shared" si="23"/>
        <v>4.035451540208518</v>
      </c>
      <c r="L128">
        <f t="shared" ca="1" si="24"/>
        <v>26.887164107686459</v>
      </c>
      <c r="M128">
        <f t="shared" ca="1" si="28"/>
        <v>-1.1128358923135409</v>
      </c>
      <c r="N128" s="7">
        <f t="shared" si="29"/>
        <v>8348.5714285714275</v>
      </c>
      <c r="O128">
        <f t="shared" si="25"/>
        <v>3.9572047670639221</v>
      </c>
      <c r="P128">
        <f t="shared" ca="1" si="26"/>
        <v>29.137126532115602</v>
      </c>
      <c r="Q128">
        <f t="shared" ca="1" si="30"/>
        <v>1.1371265321156017</v>
      </c>
    </row>
    <row r="129" spans="2:17">
      <c r="B129">
        <v>27</v>
      </c>
      <c r="C129">
        <v>9159.4979999999996</v>
      </c>
      <c r="D129">
        <f t="shared" si="31"/>
        <v>4.031647349205044</v>
      </c>
      <c r="E129">
        <v>0.91569999999999996</v>
      </c>
      <c r="F129">
        <f t="shared" si="32"/>
        <v>9157</v>
      </c>
      <c r="G129">
        <f t="shared" si="33"/>
        <v>4.0314343576648763</v>
      </c>
      <c r="H129">
        <f t="shared" ca="1" si="34"/>
        <v>27.006188046914858</v>
      </c>
      <c r="I129">
        <f t="shared" ca="1" si="35"/>
        <v>6.1880469148576367E-3</v>
      </c>
      <c r="J129" s="6">
        <f t="shared" si="27"/>
        <v>9614.85</v>
      </c>
      <c r="K129">
        <f t="shared" si="23"/>
        <v>4.0689682899063468</v>
      </c>
      <c r="L129">
        <f t="shared" ca="1" si="24"/>
        <v>25.890706452015209</v>
      </c>
      <c r="M129">
        <f t="shared" ca="1" si="28"/>
        <v>-1.109293547984791</v>
      </c>
      <c r="N129" s="7">
        <f t="shared" si="29"/>
        <v>8720.9523809523798</v>
      </c>
      <c r="O129">
        <f t="shared" si="25"/>
        <v>3.9927618383186534</v>
      </c>
      <c r="P129">
        <f t="shared" ca="1" si="26"/>
        <v>28.127176016926796</v>
      </c>
      <c r="Q129">
        <f t="shared" ca="1" si="30"/>
        <v>1.1271760169267964</v>
      </c>
    </row>
    <row r="130" spans="2:17">
      <c r="B130">
        <v>26</v>
      </c>
      <c r="C130">
        <v>9569.259</v>
      </c>
      <c r="D130">
        <f t="shared" si="31"/>
        <v>4.0653617190343079</v>
      </c>
      <c r="E130">
        <v>0.95679999999999998</v>
      </c>
      <c r="F130">
        <f t="shared" si="32"/>
        <v>9568</v>
      </c>
      <c r="G130">
        <f t="shared" si="33"/>
        <v>4.0652617267165194</v>
      </c>
      <c r="H130">
        <f t="shared" ca="1" si="34"/>
        <v>26.002965866433073</v>
      </c>
      <c r="I130">
        <f t="shared" ca="1" si="35"/>
        <v>2.965866433072506E-3</v>
      </c>
      <c r="J130" s="6">
        <f t="shared" si="27"/>
        <v>10046.4</v>
      </c>
      <c r="K130">
        <f t="shared" si="23"/>
        <v>4.1017768487065585</v>
      </c>
      <c r="L130">
        <f t="shared" ca="1" si="24"/>
        <v>24.894154291026695</v>
      </c>
      <c r="M130">
        <f t="shared" ca="1" si="28"/>
        <v>-1.1058457089733054</v>
      </c>
      <c r="N130" s="7">
        <f t="shared" si="29"/>
        <v>9112.3809523809523</v>
      </c>
      <c r="O130">
        <f t="shared" si="25"/>
        <v>4.0276140764438457</v>
      </c>
      <c r="P130">
        <f t="shared" ca="1" si="26"/>
        <v>27.117178743564622</v>
      </c>
      <c r="Q130">
        <f t="shared" ca="1" si="30"/>
        <v>1.1171787435646223</v>
      </c>
    </row>
    <row r="131" spans="2:17">
      <c r="B131">
        <v>25</v>
      </c>
      <c r="C131">
        <v>10000</v>
      </c>
      <c r="D131">
        <f t="shared" si="31"/>
        <v>4.0983606557377046</v>
      </c>
      <c r="E131">
        <v>1</v>
      </c>
      <c r="F131">
        <f t="shared" si="32"/>
        <v>10000</v>
      </c>
      <c r="G131">
        <f t="shared" si="33"/>
        <v>4.0983606557377046</v>
      </c>
      <c r="H131">
        <f t="shared" ca="1" si="34"/>
        <v>25</v>
      </c>
      <c r="I131">
        <f t="shared" ca="1" si="35"/>
        <v>0</v>
      </c>
      <c r="J131" s="6">
        <f t="shared" si="27"/>
        <v>10500</v>
      </c>
      <c r="K131">
        <f t="shared" si="23"/>
        <v>4.1338582677165352</v>
      </c>
      <c r="L131">
        <f t="shared" ca="1" si="24"/>
        <v>23.897845860906244</v>
      </c>
      <c r="M131">
        <f t="shared" ca="1" si="28"/>
        <v>-1.1021541390937557</v>
      </c>
      <c r="N131" s="7">
        <f t="shared" si="29"/>
        <v>9523.8095238095229</v>
      </c>
      <c r="O131">
        <f t="shared" si="25"/>
        <v>4.0617384240454921</v>
      </c>
      <c r="P131">
        <f t="shared" ca="1" si="26"/>
        <v>26.10747034594344</v>
      </c>
      <c r="Q131">
        <f t="shared" ca="1" si="30"/>
        <v>1.1074703459434403</v>
      </c>
    </row>
    <row r="132" spans="2:17">
      <c r="B132">
        <v>24</v>
      </c>
      <c r="C132">
        <v>10452.925999999999</v>
      </c>
      <c r="D132">
        <f t="shared" si="31"/>
        <v>4.1306358703117363</v>
      </c>
      <c r="E132">
        <v>1.0454000000000001</v>
      </c>
      <c r="F132">
        <f t="shared" si="32"/>
        <v>10454.000000000002</v>
      </c>
      <c r="G132">
        <f t="shared" si="33"/>
        <v>4.1307096570254469</v>
      </c>
      <c r="H132">
        <f t="shared" ca="1" si="34"/>
        <v>23.997660866346138</v>
      </c>
      <c r="I132">
        <f t="shared" ca="1" si="35"/>
        <v>-2.3391336538622909E-3</v>
      </c>
      <c r="J132" s="6">
        <f t="shared" si="27"/>
        <v>10976.700000000003</v>
      </c>
      <c r="K132">
        <f t="shared" si="23"/>
        <v>4.1651931060128868</v>
      </c>
      <c r="L132">
        <f t="shared" ca="1" si="24"/>
        <v>22.902208079868558</v>
      </c>
      <c r="M132">
        <f t="shared" ca="1" si="28"/>
        <v>-1.0977919201314421</v>
      </c>
      <c r="N132" s="7">
        <f t="shared" si="29"/>
        <v>9956.1904761904771</v>
      </c>
      <c r="O132">
        <f t="shared" si="25"/>
        <v>4.0951112503917262</v>
      </c>
      <c r="P132">
        <f t="shared" ca="1" si="26"/>
        <v>25.09847000147866</v>
      </c>
      <c r="Q132">
        <f t="shared" ca="1" si="30"/>
        <v>1.0984700014786597</v>
      </c>
    </row>
    <row r="133" spans="2:17">
      <c r="B133">
        <v>23</v>
      </c>
      <c r="C133">
        <v>10929.316999999999</v>
      </c>
      <c r="D133">
        <f t="shared" si="31"/>
        <v>4.1621803327621683</v>
      </c>
      <c r="E133">
        <v>1.0931</v>
      </c>
      <c r="F133">
        <f t="shared" si="32"/>
        <v>10931</v>
      </c>
      <c r="G133">
        <f t="shared" si="33"/>
        <v>4.1622877160916918</v>
      </c>
      <c r="H133">
        <f t="shared" ca="1" si="34"/>
        <v>22.996514433344203</v>
      </c>
      <c r="I133">
        <f t="shared" ca="1" si="35"/>
        <v>-3.4855666557973564E-3</v>
      </c>
      <c r="J133" s="6">
        <f t="shared" si="27"/>
        <v>11477.550000000001</v>
      </c>
      <c r="K133">
        <f t="shared" si="23"/>
        <v>4.1957623989676511</v>
      </c>
      <c r="L133">
        <f t="shared" ca="1" si="24"/>
        <v>21.907737549069651</v>
      </c>
      <c r="M133">
        <f t="shared" ca="1" si="28"/>
        <v>-1.0922624509303489</v>
      </c>
      <c r="N133" s="7">
        <f t="shared" si="29"/>
        <v>10410.476190476191</v>
      </c>
      <c r="O133">
        <f t="shared" si="25"/>
        <v>4.1277093875084967</v>
      </c>
      <c r="P133">
        <f t="shared" ca="1" si="26"/>
        <v>24.090672760564516</v>
      </c>
      <c r="Q133">
        <f t="shared" ca="1" si="30"/>
        <v>1.0906727605645159</v>
      </c>
    </row>
    <row r="134" spans="2:17">
      <c r="B134">
        <v>22</v>
      </c>
      <c r="C134">
        <v>11430.534</v>
      </c>
      <c r="D134">
        <f t="shared" ref="D134:D165" si="36">$C$3*C134/(C134+$C$2)</f>
        <v>4.1929883304645292</v>
      </c>
      <c r="E134">
        <v>1.1432</v>
      </c>
      <c r="F134">
        <f t="shared" ref="F134:F165" si="37">E134*$C$4</f>
        <v>11432</v>
      </c>
      <c r="G134">
        <f t="shared" ref="G134:G165" si="38">$C$3*F134/(F134+$C$2)</f>
        <v>4.193075117370892</v>
      </c>
      <c r="H134">
        <f t="shared" ref="H134:H165" ca="1" si="39">FORECAST(G134,OFFSET(KnownY,MATCH(G134,KnownX,1)-1,0,2), OFFSET(KnownX,MATCH(G134,KnownX,1)-1,0,2))</f>
        <v>21.997113563460772</v>
      </c>
      <c r="I134">
        <f t="shared" ref="I134:I165" ca="1" si="40">H134-B134</f>
        <v>-2.8864365392280433E-3</v>
      </c>
      <c r="J134" s="6">
        <f t="shared" si="27"/>
        <v>12003.6</v>
      </c>
      <c r="K134">
        <f t="shared" ref="K134:K196" si="41">$C$3*J134/(J134+$C$2)</f>
        <v>4.2255484525049987</v>
      </c>
      <c r="L134">
        <f t="shared" ref="L134:L196" ca="1" si="42">FORECAST(K134,OFFSET(KnownY,MATCH(K134,KnownX,1)-1,0,2), OFFSET(KnownX,MATCH(K134,KnownX,1)-1,0,2))</f>
        <v>20.914983077859773</v>
      </c>
      <c r="M134">
        <f t="shared" ca="1" si="28"/>
        <v>-1.0850169221402268</v>
      </c>
      <c r="N134" s="7">
        <f t="shared" si="29"/>
        <v>10887.619047619048</v>
      </c>
      <c r="O134">
        <f t="shared" ref="O134:O196" si="43">$C$3*N134/(N134+$C$2)</f>
        <v>4.1595109882113226</v>
      </c>
      <c r="P134">
        <f t="shared" ref="P134:P196" ca="1" si="44">FORECAST(O134,OFFSET(KnownY,MATCH(O134,KnownX,1)-1,0,2), OFFSET(KnownX,MATCH(O134,KnownX,1)-1,0,2))</f>
        <v>23.084621652850785</v>
      </c>
      <c r="Q134">
        <f t="shared" ca="1" si="30"/>
        <v>1.0846216528507853</v>
      </c>
    </row>
    <row r="135" spans="2:17">
      <c r="B135">
        <v>21</v>
      </c>
      <c r="C135">
        <v>11958.025</v>
      </c>
      <c r="D135">
        <f t="shared" si="36"/>
        <v>4.2230554756048253</v>
      </c>
      <c r="E135">
        <v>1.196</v>
      </c>
      <c r="F135">
        <f t="shared" si="37"/>
        <v>11960</v>
      </c>
      <c r="G135">
        <f t="shared" si="38"/>
        <v>4.22316384180791</v>
      </c>
      <c r="H135">
        <f t="shared" ca="1" si="39"/>
        <v>20.996304433847882</v>
      </c>
      <c r="I135">
        <f t="shared" ca="1" si="40"/>
        <v>-3.6955661521176353E-3</v>
      </c>
      <c r="J135" s="6">
        <f t="shared" ref="J135:J196" si="45">F135*$G$3</f>
        <v>12558</v>
      </c>
      <c r="K135">
        <f t="shared" si="41"/>
        <v>4.2546415503455757</v>
      </c>
      <c r="L135">
        <f t="shared" ca="1" si="42"/>
        <v>19.920820157749205</v>
      </c>
      <c r="M135">
        <f t="shared" ref="M135:M196" ca="1" si="46">L135-B135</f>
        <v>-1.0791798422507952</v>
      </c>
      <c r="N135" s="7">
        <f t="shared" ref="N135:N196" si="47">F135/$G$3</f>
        <v>11390.476190476191</v>
      </c>
      <c r="O135">
        <f t="shared" si="43"/>
        <v>4.1906096706377012</v>
      </c>
      <c r="P135">
        <f t="shared" ca="1" si="44"/>
        <v>22.077209166587465</v>
      </c>
      <c r="Q135">
        <f t="shared" ref="Q135:Q196" ca="1" si="48">P135-B135</f>
        <v>1.0772091665874655</v>
      </c>
    </row>
    <row r="136" spans="2:17">
      <c r="B136">
        <v>20</v>
      </c>
      <c r="C136">
        <v>12513.332999999999</v>
      </c>
      <c r="D136">
        <f t="shared" si="36"/>
        <v>4.2523787778064968</v>
      </c>
      <c r="E136">
        <v>1.2515000000000001</v>
      </c>
      <c r="F136">
        <f t="shared" si="37"/>
        <v>12515</v>
      </c>
      <c r="G136">
        <f t="shared" si="38"/>
        <v>4.2524634726469586</v>
      </c>
      <c r="H136">
        <f t="shared" ca="1" si="39"/>
        <v>19.997036324247631</v>
      </c>
      <c r="I136">
        <f t="shared" ca="1" si="40"/>
        <v>-2.9636757523689994E-3</v>
      </c>
      <c r="J136" s="6">
        <f t="shared" si="45"/>
        <v>13140.75</v>
      </c>
      <c r="K136">
        <f t="shared" si="41"/>
        <v>4.2829555269462052</v>
      </c>
      <c r="L136">
        <f t="shared" ca="1" si="42"/>
        <v>18.928170370945537</v>
      </c>
      <c r="M136">
        <f t="shared" ca="1" si="46"/>
        <v>-1.0718296290544629</v>
      </c>
      <c r="N136" s="7">
        <f t="shared" si="47"/>
        <v>11919.047619047618</v>
      </c>
      <c r="O136">
        <f t="shared" si="43"/>
        <v>4.220910623946037</v>
      </c>
      <c r="P136">
        <f t="shared" ca="1" si="44"/>
        <v>21.071335394457293</v>
      </c>
      <c r="Q136">
        <f t="shared" ca="1" si="48"/>
        <v>1.071335394457293</v>
      </c>
    </row>
    <row r="137" spans="2:17">
      <c r="B137">
        <v>19</v>
      </c>
      <c r="C137">
        <v>13098.099</v>
      </c>
      <c r="D137">
        <f t="shared" si="36"/>
        <v>4.2809564116430412</v>
      </c>
      <c r="E137">
        <v>1.3099000000000001</v>
      </c>
      <c r="F137">
        <f t="shared" si="37"/>
        <v>13099</v>
      </c>
      <c r="G137">
        <f t="shared" si="38"/>
        <v>4.2809987580887636</v>
      </c>
      <c r="H137">
        <f t="shared" ca="1" si="39"/>
        <v>18.998478462206151</v>
      </c>
      <c r="I137">
        <f t="shared" ca="1" si="40"/>
        <v>-1.5215377938488928E-3</v>
      </c>
      <c r="J137" s="6">
        <f t="shared" si="45"/>
        <v>13753.95</v>
      </c>
      <c r="K137">
        <f t="shared" si="41"/>
        <v>4.3105155776469148</v>
      </c>
      <c r="L137">
        <f t="shared" ca="1" si="42"/>
        <v>17.936209397618171</v>
      </c>
      <c r="M137">
        <f t="shared" ca="1" si="46"/>
        <v>-1.0637906023818289</v>
      </c>
      <c r="N137" s="7">
        <f t="shared" si="47"/>
        <v>12475.238095238095</v>
      </c>
      <c r="O137">
        <f t="shared" si="43"/>
        <v>4.2504380556817445</v>
      </c>
      <c r="P137">
        <f t="shared" ca="1" si="44"/>
        <v>20.066183614362558</v>
      </c>
      <c r="Q137">
        <f t="shared" ca="1" si="48"/>
        <v>1.0661836143625578</v>
      </c>
    </row>
    <row r="138" spans="2:17">
      <c r="B138">
        <v>18</v>
      </c>
      <c r="C138">
        <v>13714.07</v>
      </c>
      <c r="D138">
        <f t="shared" si="36"/>
        <v>4.3087877582541747</v>
      </c>
      <c r="E138">
        <v>1.3714</v>
      </c>
      <c r="F138">
        <f t="shared" si="37"/>
        <v>13714</v>
      </c>
      <c r="G138">
        <f t="shared" si="38"/>
        <v>4.3087847178584893</v>
      </c>
      <c r="H138">
        <f t="shared" ca="1" si="39"/>
        <v>18.000109243570847</v>
      </c>
      <c r="I138">
        <f t="shared" ca="1" si="40"/>
        <v>1.0924357084718395E-4</v>
      </c>
      <c r="J138" s="6">
        <f t="shared" si="45"/>
        <v>14399.7</v>
      </c>
      <c r="K138">
        <f t="shared" si="41"/>
        <v>4.3373374217606342</v>
      </c>
      <c r="L138">
        <f t="shared" ca="1" si="42"/>
        <v>16.944428434012963</v>
      </c>
      <c r="M138">
        <f t="shared" ca="1" si="46"/>
        <v>-1.0555715659870373</v>
      </c>
      <c r="N138" s="7">
        <f t="shared" si="47"/>
        <v>13060.95238095238</v>
      </c>
      <c r="O138">
        <f t="shared" si="43"/>
        <v>4.2792061907139294</v>
      </c>
      <c r="P138">
        <f t="shared" ca="1" si="44"/>
        <v>19.061244431191284</v>
      </c>
      <c r="Q138">
        <f t="shared" ca="1" si="48"/>
        <v>1.0612444311912839</v>
      </c>
    </row>
    <row r="139" spans="2:17">
      <c r="B139">
        <v>17</v>
      </c>
      <c r="C139">
        <v>14363.111000000001</v>
      </c>
      <c r="D139">
        <f t="shared" si="36"/>
        <v>4.3358735566041915</v>
      </c>
      <c r="E139">
        <v>1.4360999999999999</v>
      </c>
      <c r="F139">
        <f t="shared" si="37"/>
        <v>14361</v>
      </c>
      <c r="G139">
        <f t="shared" si="38"/>
        <v>4.3357889016363744</v>
      </c>
      <c r="H139">
        <f t="shared" ca="1" si="39"/>
        <v>17.003125437423819</v>
      </c>
      <c r="I139">
        <f t="shared" ca="1" si="40"/>
        <v>3.1254374238187665E-3</v>
      </c>
      <c r="J139" s="6">
        <f t="shared" si="45"/>
        <v>15079.050000000001</v>
      </c>
      <c r="K139">
        <f t="shared" si="41"/>
        <v>4.3633909271632403</v>
      </c>
      <c r="L139">
        <f t="shared" ca="1" si="42"/>
        <v>15.954088354031569</v>
      </c>
      <c r="M139">
        <f t="shared" ca="1" si="46"/>
        <v>-1.045911645968431</v>
      </c>
      <c r="N139" s="7">
        <f t="shared" si="47"/>
        <v>13677.142857142857</v>
      </c>
      <c r="O139">
        <f t="shared" si="43"/>
        <v>4.3071801331653772</v>
      </c>
      <c r="P139">
        <f t="shared" ca="1" si="44"/>
        <v>18.057763108313083</v>
      </c>
      <c r="Q139">
        <f t="shared" ca="1" si="48"/>
        <v>1.0577631083130825</v>
      </c>
    </row>
    <row r="140" spans="2:17">
      <c r="B140">
        <v>16</v>
      </c>
      <c r="C140">
        <v>15047.205999999998</v>
      </c>
      <c r="D140">
        <f t="shared" si="36"/>
        <v>4.3622155379833698</v>
      </c>
      <c r="E140">
        <v>1.5043</v>
      </c>
      <c r="F140">
        <f t="shared" si="37"/>
        <v>15043</v>
      </c>
      <c r="G140">
        <f t="shared" si="38"/>
        <v>4.3620599663631623</v>
      </c>
      <c r="H140">
        <f t="shared" ca="1" si="39"/>
        <v>16.005905843526676</v>
      </c>
      <c r="I140">
        <f t="shared" ca="1" si="40"/>
        <v>5.9058435266763354E-3</v>
      </c>
      <c r="J140" s="6">
        <f t="shared" si="45"/>
        <v>15795.150000000001</v>
      </c>
      <c r="K140">
        <f t="shared" si="41"/>
        <v>4.3887241840162483</v>
      </c>
      <c r="L140">
        <f t="shared" ca="1" si="42"/>
        <v>14.963500379763218</v>
      </c>
      <c r="M140">
        <f t="shared" ca="1" si="46"/>
        <v>-1.036499620236782</v>
      </c>
      <c r="N140" s="7">
        <f t="shared" si="47"/>
        <v>14326.666666666666</v>
      </c>
      <c r="O140">
        <f t="shared" si="43"/>
        <v>4.3344090359015732</v>
      </c>
      <c r="P140">
        <f t="shared" ca="1" si="44"/>
        <v>17.054069689351337</v>
      </c>
      <c r="Q140">
        <f t="shared" ca="1" si="48"/>
        <v>1.054069689351337</v>
      </c>
    </row>
    <row r="141" spans="2:17">
      <c r="B141">
        <v>15</v>
      </c>
      <c r="C141">
        <v>15768.473</v>
      </c>
      <c r="D141">
        <f t="shared" si="36"/>
        <v>4.3878166497509286</v>
      </c>
      <c r="E141">
        <v>1.5761000000000001</v>
      </c>
      <c r="F141">
        <f t="shared" si="37"/>
        <v>15761</v>
      </c>
      <c r="G141">
        <f t="shared" si="38"/>
        <v>4.3875619397583652</v>
      </c>
      <c r="H141">
        <f t="shared" ca="1" si="39"/>
        <v>15.009949177007456</v>
      </c>
      <c r="I141">
        <f t="shared" ca="1" si="40"/>
        <v>9.9491770074564556E-3</v>
      </c>
      <c r="J141" s="6">
        <f t="shared" si="45"/>
        <v>16549.05</v>
      </c>
      <c r="K141">
        <f t="shared" si="41"/>
        <v>4.4133036073827743</v>
      </c>
      <c r="L141">
        <f t="shared" ca="1" si="42"/>
        <v>13.974194440049928</v>
      </c>
      <c r="M141">
        <f t="shared" ca="1" si="46"/>
        <v>-1.0258055599500722</v>
      </c>
      <c r="N141" s="7">
        <f t="shared" si="47"/>
        <v>15010.476190476189</v>
      </c>
      <c r="O141">
        <f t="shared" si="43"/>
        <v>4.3608544076144096</v>
      </c>
      <c r="P141">
        <f t="shared" ca="1" si="44"/>
        <v>16.051671525743188</v>
      </c>
      <c r="Q141">
        <f t="shared" ca="1" si="48"/>
        <v>1.0516715257431883</v>
      </c>
    </row>
    <row r="142" spans="2:17">
      <c r="B142">
        <v>14</v>
      </c>
      <c r="C142">
        <v>16529.170000000002</v>
      </c>
      <c r="D142">
        <f t="shared" si="36"/>
        <v>4.4126808609244295</v>
      </c>
      <c r="E142">
        <v>1.6517999999999999</v>
      </c>
      <c r="F142">
        <f t="shared" si="37"/>
        <v>16518</v>
      </c>
      <c r="G142">
        <f t="shared" si="38"/>
        <v>4.4123303771770486</v>
      </c>
      <c r="H142">
        <f t="shared" ca="1" si="39"/>
        <v>14.01409591259241</v>
      </c>
      <c r="I142">
        <f t="shared" ca="1" si="40"/>
        <v>1.4095912592409832E-2</v>
      </c>
      <c r="J142" s="6">
        <f t="shared" si="45"/>
        <v>17343.900000000001</v>
      </c>
      <c r="K142">
        <f t="shared" si="41"/>
        <v>4.4371645372724986</v>
      </c>
      <c r="L142">
        <f t="shared" ca="1" si="42"/>
        <v>12.984986194866593</v>
      </c>
      <c r="M142">
        <f t="shared" ca="1" si="46"/>
        <v>-1.0150138051334068</v>
      </c>
      <c r="N142" s="7">
        <f t="shared" si="47"/>
        <v>15731.428571428571</v>
      </c>
      <c r="O142">
        <f t="shared" si="43"/>
        <v>4.3865519439133198</v>
      </c>
      <c r="P142">
        <f t="shared" ca="1" si="44"/>
        <v>15.049400426399103</v>
      </c>
      <c r="Q142">
        <f t="shared" ca="1" si="48"/>
        <v>1.049400426399103</v>
      </c>
    </row>
    <row r="143" spans="2:17">
      <c r="B143">
        <v>13</v>
      </c>
      <c r="C143">
        <v>17331.704999999998</v>
      </c>
      <c r="D143">
        <f t="shared" si="36"/>
        <v>4.4368131200015561</v>
      </c>
      <c r="E143">
        <v>1.7315</v>
      </c>
      <c r="F143">
        <f t="shared" si="37"/>
        <v>17315</v>
      </c>
      <c r="G143">
        <f t="shared" si="38"/>
        <v>4.4363310274148091</v>
      </c>
      <c r="H143">
        <f t="shared" ca="1" si="39"/>
        <v>13.019977101406283</v>
      </c>
      <c r="I143">
        <f t="shared" ca="1" si="40"/>
        <v>1.9977101406283282E-2</v>
      </c>
      <c r="J143" s="6">
        <f t="shared" si="45"/>
        <v>18180.75</v>
      </c>
      <c r="K143">
        <f t="shared" si="41"/>
        <v>4.46027501441311</v>
      </c>
      <c r="L143">
        <f t="shared" ca="1" si="42"/>
        <v>11.99754847303609</v>
      </c>
      <c r="M143">
        <f t="shared" ca="1" si="46"/>
        <v>-1.0024515269639096</v>
      </c>
      <c r="N143" s="7">
        <f t="shared" si="47"/>
        <v>16490.476190476191</v>
      </c>
      <c r="O143">
        <f t="shared" si="43"/>
        <v>4.4114649681528659</v>
      </c>
      <c r="P143">
        <f t="shared" ca="1" si="44"/>
        <v>14.048901320982139</v>
      </c>
      <c r="Q143">
        <f t="shared" ca="1" si="48"/>
        <v>1.0489013209821394</v>
      </c>
    </row>
    <row r="144" spans="2:17">
      <c r="B144">
        <v>12</v>
      </c>
      <c r="C144">
        <v>18178.650000000001</v>
      </c>
      <c r="D144">
        <f t="shared" si="36"/>
        <v>4.4602193962799301</v>
      </c>
      <c r="E144">
        <v>1.8157000000000001</v>
      </c>
      <c r="F144">
        <f t="shared" si="37"/>
        <v>18157</v>
      </c>
      <c r="G144">
        <f t="shared" si="38"/>
        <v>4.4596453308444266</v>
      </c>
      <c r="H144">
        <f t="shared" ca="1" si="39"/>
        <v>12.024526132592655</v>
      </c>
      <c r="I144">
        <f t="shared" ca="1" si="40"/>
        <v>2.4526132592654903E-2</v>
      </c>
      <c r="J144" s="6">
        <f t="shared" si="45"/>
        <v>19064.850000000002</v>
      </c>
      <c r="K144">
        <f t="shared" si="41"/>
        <v>4.4827144325024628</v>
      </c>
      <c r="L144">
        <f t="shared" ca="1" si="42"/>
        <v>11.008467478123038</v>
      </c>
      <c r="M144">
        <f t="shared" ca="1" si="46"/>
        <v>-0.99153252187696239</v>
      </c>
      <c r="N144" s="7">
        <f t="shared" si="47"/>
        <v>17292.38095238095</v>
      </c>
      <c r="O144">
        <f t="shared" si="43"/>
        <v>4.4356769433722576</v>
      </c>
      <c r="P144">
        <f t="shared" ca="1" si="44"/>
        <v>13.047081237842974</v>
      </c>
      <c r="Q144">
        <f t="shared" ca="1" si="48"/>
        <v>1.0470812378429741</v>
      </c>
    </row>
    <row r="145" spans="2:17">
      <c r="B145">
        <v>11</v>
      </c>
      <c r="C145">
        <v>19072.75</v>
      </c>
      <c r="D145">
        <f t="shared" si="36"/>
        <v>4.4829065353562658</v>
      </c>
      <c r="E145">
        <v>1.9044000000000001</v>
      </c>
      <c r="F145">
        <f t="shared" si="37"/>
        <v>19044</v>
      </c>
      <c r="G145">
        <f t="shared" si="38"/>
        <v>4.4822067407267934</v>
      </c>
      <c r="H145">
        <f t="shared" ca="1" si="39"/>
        <v>11.030845433049876</v>
      </c>
      <c r="I145">
        <f t="shared" ca="1" si="40"/>
        <v>3.0845433049876192E-2</v>
      </c>
      <c r="J145" s="6">
        <f t="shared" si="45"/>
        <v>19996.2</v>
      </c>
      <c r="K145">
        <f t="shared" si="41"/>
        <v>4.5044196754399399</v>
      </c>
      <c r="L145">
        <f t="shared" ca="1" si="42"/>
        <v>10.021050063024006</v>
      </c>
      <c r="M145">
        <f t="shared" ca="1" si="46"/>
        <v>-0.97894993697599375</v>
      </c>
      <c r="N145" s="7">
        <f t="shared" si="47"/>
        <v>18137.142857142855</v>
      </c>
      <c r="O145">
        <f t="shared" si="43"/>
        <v>4.4591177296993534</v>
      </c>
      <c r="P145">
        <f t="shared" ca="1" si="44"/>
        <v>12.047067144191374</v>
      </c>
      <c r="Q145">
        <f t="shared" ca="1" si="48"/>
        <v>1.0470671441913737</v>
      </c>
    </row>
    <row r="146" spans="2:17">
      <c r="B146">
        <v>10</v>
      </c>
      <c r="C146">
        <v>20016.937999999998</v>
      </c>
      <c r="D146">
        <f t="shared" si="36"/>
        <v>4.5048822659540209</v>
      </c>
      <c r="E146">
        <v>1.998</v>
      </c>
      <c r="F146">
        <f t="shared" si="37"/>
        <v>19980</v>
      </c>
      <c r="G146">
        <f t="shared" si="38"/>
        <v>4.5040577096483316</v>
      </c>
      <c r="H146">
        <f t="shared" ca="1" si="39"/>
        <v>10.037521223789213</v>
      </c>
      <c r="I146">
        <f t="shared" ca="1" si="40"/>
        <v>3.7521223789212854E-2</v>
      </c>
      <c r="J146" s="6">
        <f t="shared" si="45"/>
        <v>20979</v>
      </c>
      <c r="K146">
        <f t="shared" si="41"/>
        <v>4.525432503559256</v>
      </c>
      <c r="L146">
        <f t="shared" ca="1" si="42"/>
        <v>9.0339679067645875</v>
      </c>
      <c r="M146">
        <f t="shared" ca="1" si="46"/>
        <v>-0.9660320932354125</v>
      </c>
      <c r="N146" s="7">
        <f t="shared" si="47"/>
        <v>19028.571428571428</v>
      </c>
      <c r="O146">
        <f t="shared" si="43"/>
        <v>4.4818304172274557</v>
      </c>
      <c r="P146">
        <f t="shared" ca="1" si="44"/>
        <v>11.047432958611012</v>
      </c>
      <c r="Q146">
        <f t="shared" ca="1" si="48"/>
        <v>1.0474329586110116</v>
      </c>
    </row>
    <row r="147" spans="2:17">
      <c r="B147">
        <v>9</v>
      </c>
      <c r="C147">
        <v>21014.347000000002</v>
      </c>
      <c r="D147">
        <f t="shared" si="36"/>
        <v>4.5261550971043905</v>
      </c>
      <c r="E147">
        <v>2.0968</v>
      </c>
      <c r="F147">
        <f t="shared" si="37"/>
        <v>20968</v>
      </c>
      <c r="G147">
        <f t="shared" si="38"/>
        <v>4.5252071823204423</v>
      </c>
      <c r="H147">
        <f t="shared" ca="1" si="39"/>
        <v>9.0445598790893484</v>
      </c>
      <c r="I147">
        <f t="shared" ca="1" si="40"/>
        <v>4.4559879089348442E-2</v>
      </c>
      <c r="J147" s="6">
        <f t="shared" si="45"/>
        <v>22016.400000000001</v>
      </c>
      <c r="K147">
        <f t="shared" si="41"/>
        <v>4.5457623759105399</v>
      </c>
      <c r="L147">
        <f t="shared" ca="1" si="42"/>
        <v>8.0472288915589445</v>
      </c>
      <c r="M147">
        <f t="shared" ca="1" si="46"/>
        <v>-0.9527711084410555</v>
      </c>
      <c r="N147" s="7">
        <f t="shared" si="47"/>
        <v>19969.523809523809</v>
      </c>
      <c r="O147">
        <f t="shared" si="43"/>
        <v>4.5038233525216942</v>
      </c>
      <c r="P147">
        <f t="shared" ca="1" si="44"/>
        <v>10.048185584894043</v>
      </c>
      <c r="Q147">
        <f t="shared" ca="1" si="48"/>
        <v>1.0481855848940427</v>
      </c>
    </row>
    <row r="148" spans="2:17">
      <c r="B148">
        <v>8</v>
      </c>
      <c r="C148">
        <v>22068.327000000001</v>
      </c>
      <c r="D148">
        <f t="shared" si="36"/>
        <v>4.5467343092912831</v>
      </c>
      <c r="E148">
        <v>2.2010000000000001</v>
      </c>
      <c r="F148">
        <f t="shared" si="37"/>
        <v>22010</v>
      </c>
      <c r="G148">
        <f t="shared" si="38"/>
        <v>4.545642296571665</v>
      </c>
      <c r="H148">
        <f t="shared" ca="1" si="39"/>
        <v>8.0530638738597418</v>
      </c>
      <c r="I148">
        <f t="shared" ca="1" si="40"/>
        <v>5.3063873859741761E-2</v>
      </c>
      <c r="J148" s="6">
        <f t="shared" si="45"/>
        <v>23110.5</v>
      </c>
      <c r="K148">
        <f t="shared" si="41"/>
        <v>4.5653977598229982</v>
      </c>
      <c r="L148">
        <f t="shared" ca="1" si="42"/>
        <v>7.0619272706072138</v>
      </c>
      <c r="M148">
        <f t="shared" ca="1" si="46"/>
        <v>-0.93807272939278619</v>
      </c>
      <c r="N148" s="7">
        <f t="shared" si="47"/>
        <v>20961.90476190476</v>
      </c>
      <c r="O148">
        <f t="shared" si="43"/>
        <v>4.5250822368421053</v>
      </c>
      <c r="P148">
        <f t="shared" ca="1" si="44"/>
        <v>9.0504333558002656</v>
      </c>
      <c r="Q148">
        <f t="shared" ca="1" si="48"/>
        <v>1.0504333558002656</v>
      </c>
    </row>
    <row r="149" spans="2:17">
      <c r="B149">
        <v>7</v>
      </c>
      <c r="C149">
        <v>23182.457999999999</v>
      </c>
      <c r="D149">
        <f t="shared" si="36"/>
        <v>4.566629835455652</v>
      </c>
      <c r="E149">
        <v>2.3111000000000002</v>
      </c>
      <c r="F149">
        <f t="shared" si="37"/>
        <v>23111</v>
      </c>
      <c r="G149">
        <f t="shared" si="38"/>
        <v>4.5654063450673616</v>
      </c>
      <c r="H149">
        <f t="shared" ca="1" si="39"/>
        <v>7.0614957542807701</v>
      </c>
      <c r="I149">
        <f t="shared" ca="1" si="40"/>
        <v>6.1495754280770143E-2</v>
      </c>
      <c r="J149" s="6">
        <f t="shared" si="45"/>
        <v>24266.55</v>
      </c>
      <c r="K149">
        <f t="shared" si="41"/>
        <v>4.58438103946302</v>
      </c>
      <c r="L149">
        <f t="shared" ca="1" si="42"/>
        <v>6.0765376627188346</v>
      </c>
      <c r="M149">
        <f t="shared" ca="1" si="46"/>
        <v>-0.92346233728116545</v>
      </c>
      <c r="N149" s="7">
        <f t="shared" si="47"/>
        <v>22010.476190476191</v>
      </c>
      <c r="O149">
        <f t="shared" si="43"/>
        <v>4.5456512332323671</v>
      </c>
      <c r="P149">
        <f t="shared" ca="1" si="44"/>
        <v>8.0526296171632055</v>
      </c>
      <c r="Q149">
        <f t="shared" ca="1" si="48"/>
        <v>1.0526296171632055</v>
      </c>
    </row>
    <row r="150" spans="2:17">
      <c r="B150">
        <v>6</v>
      </c>
      <c r="C150">
        <v>24360.571220000002</v>
      </c>
      <c r="D150">
        <f t="shared" si="36"/>
        <v>4.5858522804766695</v>
      </c>
      <c r="E150">
        <v>2.4275000000000002</v>
      </c>
      <c r="F150">
        <f t="shared" si="37"/>
        <v>24275.000000000004</v>
      </c>
      <c r="G150">
        <f t="shared" si="38"/>
        <v>4.5845136921624174</v>
      </c>
      <c r="H150">
        <f t="shared" ca="1" si="39"/>
        <v>6.0696367352222182</v>
      </c>
      <c r="I150">
        <f t="shared" ca="1" si="40"/>
        <v>6.9636735222218249E-2</v>
      </c>
      <c r="J150" s="6">
        <f t="shared" si="45"/>
        <v>25488.750000000004</v>
      </c>
      <c r="K150">
        <f t="shared" si="41"/>
        <v>4.6027267391991336</v>
      </c>
      <c r="L150">
        <f t="shared" ca="1" si="42"/>
        <v>5.0908431855839922</v>
      </c>
      <c r="M150">
        <f t="shared" ca="1" si="46"/>
        <v>-0.90915681441600782</v>
      </c>
      <c r="N150" s="7">
        <f t="shared" si="47"/>
        <v>23119.047619047622</v>
      </c>
      <c r="O150">
        <f t="shared" si="43"/>
        <v>4.5655444799699074</v>
      </c>
      <c r="P150">
        <f t="shared" ca="1" si="44"/>
        <v>7.0545527409920226</v>
      </c>
      <c r="Q150">
        <f t="shared" ca="1" si="48"/>
        <v>1.0545527409920226</v>
      </c>
    </row>
    <row r="151" spans="2:17">
      <c r="B151">
        <v>5</v>
      </c>
      <c r="C151">
        <v>25606.767</v>
      </c>
      <c r="D151">
        <f t="shared" si="36"/>
        <v>4.6044128395077353</v>
      </c>
      <c r="E151">
        <v>2.5503999999999998</v>
      </c>
      <c r="F151">
        <f t="shared" si="37"/>
        <v>25503.999999999996</v>
      </c>
      <c r="G151">
        <f t="shared" si="38"/>
        <v>4.6029454230436038</v>
      </c>
      <c r="H151">
        <f t="shared" ca="1" si="39"/>
        <v>5.0790610057420906</v>
      </c>
      <c r="I151">
        <f t="shared" ca="1" si="40"/>
        <v>7.9061005742090629E-2</v>
      </c>
      <c r="J151" s="6">
        <f t="shared" si="45"/>
        <v>26779.199999999997</v>
      </c>
      <c r="K151">
        <f t="shared" si="41"/>
        <v>4.6204174028268552</v>
      </c>
      <c r="L151">
        <f t="shared" ca="1" si="42"/>
        <v>4.106407452580072</v>
      </c>
      <c r="M151">
        <f t="shared" ca="1" si="46"/>
        <v>-0.893592547419928</v>
      </c>
      <c r="N151" s="7">
        <f t="shared" si="47"/>
        <v>24289.523809523806</v>
      </c>
      <c r="O151">
        <f t="shared" si="43"/>
        <v>4.5847414970877969</v>
      </c>
      <c r="P151">
        <f t="shared" ca="1" si="44"/>
        <v>6.0577857492976932</v>
      </c>
      <c r="Q151">
        <f t="shared" ca="1" si="48"/>
        <v>1.0577857492976932</v>
      </c>
    </row>
    <row r="152" spans="2:17">
      <c r="B152">
        <v>4</v>
      </c>
      <c r="C152">
        <v>26925.432000000001</v>
      </c>
      <c r="D152">
        <f t="shared" si="36"/>
        <v>4.622323198502257</v>
      </c>
      <c r="E152">
        <v>2.6802000000000001</v>
      </c>
      <c r="F152">
        <f t="shared" si="37"/>
        <v>26802</v>
      </c>
      <c r="G152">
        <f t="shared" si="38"/>
        <v>4.6207158127025725</v>
      </c>
      <c r="H152">
        <f t="shared" ca="1" si="39"/>
        <v>4.0897461519434728</v>
      </c>
      <c r="I152">
        <f t="shared" ca="1" si="40"/>
        <v>8.9746151943472796E-2</v>
      </c>
      <c r="J152" s="6">
        <f t="shared" si="45"/>
        <v>28142.100000000002</v>
      </c>
      <c r="K152">
        <f t="shared" si="41"/>
        <v>4.6374674132640781</v>
      </c>
      <c r="L152">
        <f t="shared" ca="1" si="42"/>
        <v>3.1232125381317815</v>
      </c>
      <c r="M152">
        <f t="shared" ca="1" si="46"/>
        <v>-0.87678746186821854</v>
      </c>
      <c r="N152" s="7">
        <f t="shared" si="47"/>
        <v>25525.714285714286</v>
      </c>
      <c r="O152">
        <f t="shared" si="43"/>
        <v>4.6032563891178899</v>
      </c>
      <c r="P152">
        <f t="shared" ca="1" si="44"/>
        <v>5.0623068727568921</v>
      </c>
      <c r="Q152">
        <f t="shared" ca="1" si="48"/>
        <v>1.0623068727568921</v>
      </c>
    </row>
    <row r="153" spans="2:17">
      <c r="B153">
        <v>3</v>
      </c>
      <c r="C153">
        <v>28321.269</v>
      </c>
      <c r="D153">
        <f t="shared" si="36"/>
        <v>4.6395955882437256</v>
      </c>
      <c r="E153">
        <v>2.8176000000000001</v>
      </c>
      <c r="F153">
        <f t="shared" si="37"/>
        <v>28176</v>
      </c>
      <c r="G153">
        <f t="shared" si="38"/>
        <v>4.637872004213853</v>
      </c>
      <c r="H153">
        <f t="shared" ca="1" si="39"/>
        <v>3.0997883938280211</v>
      </c>
      <c r="I153">
        <f t="shared" ca="1" si="40"/>
        <v>9.9788393828021071E-2</v>
      </c>
      <c r="J153" s="6">
        <f t="shared" si="45"/>
        <v>29584.800000000003</v>
      </c>
      <c r="K153">
        <f t="shared" si="41"/>
        <v>4.6539226296846286</v>
      </c>
      <c r="L153">
        <f t="shared" ca="1" si="42"/>
        <v>2.139361934141391</v>
      </c>
      <c r="M153">
        <f t="shared" ca="1" si="46"/>
        <v>-0.86063806585860902</v>
      </c>
      <c r="N153" s="7">
        <f t="shared" si="47"/>
        <v>26834.285714285714</v>
      </c>
      <c r="O153">
        <f t="shared" si="43"/>
        <v>4.6211375713442235</v>
      </c>
      <c r="P153">
        <f t="shared" ca="1" si="44"/>
        <v>4.0661978444092597</v>
      </c>
      <c r="Q153">
        <f t="shared" ca="1" si="48"/>
        <v>1.0661978444092597</v>
      </c>
    </row>
    <row r="154" spans="2:17">
      <c r="B154">
        <v>2</v>
      </c>
      <c r="C154">
        <v>29799.309999999998</v>
      </c>
      <c r="D154">
        <f t="shared" si="36"/>
        <v>4.656242587730798</v>
      </c>
      <c r="E154">
        <v>2.9628000000000001</v>
      </c>
      <c r="F154">
        <f t="shared" si="37"/>
        <v>29628</v>
      </c>
      <c r="G154">
        <f t="shared" si="38"/>
        <v>4.6543923589292451</v>
      </c>
      <c r="H154">
        <f t="shared" ca="1" si="39"/>
        <v>2.1111448824750596</v>
      </c>
      <c r="I154">
        <f t="shared" ca="1" si="40"/>
        <v>0.1111448824750596</v>
      </c>
      <c r="J154" s="6">
        <f t="shared" si="45"/>
        <v>31109.4</v>
      </c>
      <c r="K154">
        <f t="shared" si="41"/>
        <v>4.6697628897548435</v>
      </c>
      <c r="L154">
        <f t="shared" ca="1" si="42"/>
        <v>1.1568067995789306</v>
      </c>
      <c r="M154">
        <f t="shared" ca="1" si="46"/>
        <v>-0.84319320042106938</v>
      </c>
      <c r="N154" s="7">
        <f t="shared" si="47"/>
        <v>28217.142857142855</v>
      </c>
      <c r="O154">
        <f t="shared" si="43"/>
        <v>4.638361826037948</v>
      </c>
      <c r="P154">
        <f t="shared" ca="1" si="44"/>
        <v>3.0714297340579151</v>
      </c>
      <c r="Q154">
        <f t="shared" ca="1" si="48"/>
        <v>1.0714297340579151</v>
      </c>
    </row>
    <row r="155" spans="2:17">
      <c r="B155">
        <v>1</v>
      </c>
      <c r="C155">
        <v>31364.954999999998</v>
      </c>
      <c r="D155">
        <f t="shared" si="36"/>
        <v>4.672277230820062</v>
      </c>
      <c r="E155">
        <v>3.1164999999999998</v>
      </c>
      <c r="F155">
        <f t="shared" si="37"/>
        <v>31165</v>
      </c>
      <c r="G155">
        <f t="shared" si="38"/>
        <v>4.670313202457665</v>
      </c>
      <c r="H155">
        <f t="shared" ca="1" si="39"/>
        <v>1.1224865655856888</v>
      </c>
      <c r="I155">
        <f t="shared" ca="1" si="40"/>
        <v>0.12248656558568882</v>
      </c>
      <c r="J155" s="6">
        <f t="shared" si="45"/>
        <v>32723.25</v>
      </c>
      <c r="K155">
        <f t="shared" si="41"/>
        <v>4.6850235874381676</v>
      </c>
      <c r="L155">
        <f t="shared" ca="1" si="42"/>
        <v>0.17422268354880543</v>
      </c>
      <c r="M155">
        <f t="shared" ca="1" si="46"/>
        <v>-0.82577731645119457</v>
      </c>
      <c r="N155" s="7">
        <f t="shared" si="47"/>
        <v>29680.952380952378</v>
      </c>
      <c r="O155">
        <f t="shared" si="43"/>
        <v>4.6549663928304703</v>
      </c>
      <c r="P155">
        <f t="shared" ca="1" si="44"/>
        <v>2.0766621577250817</v>
      </c>
      <c r="Q155">
        <f t="shared" ca="1" si="48"/>
        <v>1.0766621577250817</v>
      </c>
    </row>
    <row r="156" spans="2:17">
      <c r="B156">
        <v>0</v>
      </c>
      <c r="C156">
        <v>33023.988000000005</v>
      </c>
      <c r="D156">
        <f t="shared" si="36"/>
        <v>4.6877128166180393</v>
      </c>
      <c r="E156">
        <v>3.2791000000000001</v>
      </c>
      <c r="F156">
        <f t="shared" si="37"/>
        <v>32791</v>
      </c>
      <c r="G156">
        <f t="shared" si="38"/>
        <v>4.6856334486010685</v>
      </c>
      <c r="H156">
        <f t="shared" ca="1" si="39"/>
        <v>0.1347126078780434</v>
      </c>
      <c r="I156">
        <f t="shared" ca="1" si="40"/>
        <v>0.1347126078780434</v>
      </c>
      <c r="J156" s="6">
        <f t="shared" si="45"/>
        <v>34430.550000000003</v>
      </c>
      <c r="K156">
        <f t="shared" si="41"/>
        <v>4.6997042086455156</v>
      </c>
      <c r="L156">
        <f t="shared" ca="1" si="42"/>
        <v>-0.81146259346996885</v>
      </c>
      <c r="M156">
        <f t="shared" ca="1" si="46"/>
        <v>-0.81146259346996885</v>
      </c>
      <c r="N156" s="7">
        <f t="shared" si="47"/>
        <v>31229.523809523809</v>
      </c>
      <c r="O156">
        <f t="shared" si="43"/>
        <v>4.6709495455969918</v>
      </c>
      <c r="P156">
        <f t="shared" ca="1" si="44"/>
        <v>1.0828010461897293</v>
      </c>
      <c r="Q156">
        <f t="shared" ca="1" si="48"/>
        <v>1.0828010461897293</v>
      </c>
    </row>
    <row r="157" spans="2:17">
      <c r="B157">
        <v>-1</v>
      </c>
      <c r="C157">
        <v>34773.587</v>
      </c>
      <c r="D157">
        <f t="shared" si="36"/>
        <v>4.7024903209959046</v>
      </c>
      <c r="E157">
        <v>3.4529000000000001</v>
      </c>
      <c r="F157">
        <f t="shared" si="37"/>
        <v>34529</v>
      </c>
      <c r="G157">
        <f t="shared" si="38"/>
        <v>4.7005091344713987</v>
      </c>
      <c r="H157">
        <f t="shared" ca="1" si="39"/>
        <v>-0.86593226610892771</v>
      </c>
      <c r="I157">
        <f t="shared" ca="1" si="40"/>
        <v>0.13406773389107229</v>
      </c>
      <c r="J157" s="6">
        <f t="shared" si="45"/>
        <v>36255.450000000004</v>
      </c>
      <c r="K157">
        <f t="shared" si="41"/>
        <v>4.7139547190320226</v>
      </c>
      <c r="L157">
        <f t="shared" ca="1" si="42"/>
        <v>-1.8067844040982095</v>
      </c>
      <c r="M157">
        <f t="shared" ca="1" si="46"/>
        <v>-0.80678440409820951</v>
      </c>
      <c r="N157" s="7">
        <f t="shared" si="47"/>
        <v>32884.761904761901</v>
      </c>
      <c r="O157">
        <f t="shared" si="43"/>
        <v>4.686473574201254</v>
      </c>
      <c r="P157">
        <f t="shared" ca="1" si="44"/>
        <v>8.0284767485011344E-2</v>
      </c>
      <c r="Q157">
        <f t="shared" ca="1" si="48"/>
        <v>1.0802847674850113</v>
      </c>
    </row>
    <row r="158" spans="2:17">
      <c r="B158">
        <v>-2</v>
      </c>
      <c r="C158">
        <v>36628.14</v>
      </c>
      <c r="D158">
        <f t="shared" si="36"/>
        <v>4.716700310650987</v>
      </c>
      <c r="E158">
        <v>3.6368</v>
      </c>
      <c r="F158">
        <f t="shared" si="37"/>
        <v>36368</v>
      </c>
      <c r="G158">
        <f t="shared" si="38"/>
        <v>4.7147894627670608</v>
      </c>
      <c r="H158">
        <f t="shared" ca="1" si="39"/>
        <v>-1.8655278483441293</v>
      </c>
      <c r="I158">
        <f t="shared" ca="1" si="40"/>
        <v>0.13447215165587068</v>
      </c>
      <c r="J158" s="6">
        <f t="shared" si="45"/>
        <v>38186.400000000001</v>
      </c>
      <c r="K158">
        <f t="shared" si="41"/>
        <v>4.7276310837311568</v>
      </c>
      <c r="L158">
        <f t="shared" ca="1" si="42"/>
        <v>-2.8004099210990034</v>
      </c>
      <c r="M158">
        <f t="shared" ca="1" si="46"/>
        <v>-0.80040992109900344</v>
      </c>
      <c r="N158" s="7">
        <f t="shared" si="47"/>
        <v>34636.190476190473</v>
      </c>
      <c r="O158">
        <f t="shared" si="43"/>
        <v>4.7013806298153993</v>
      </c>
      <c r="P158">
        <f t="shared" ca="1" si="44"/>
        <v>-0.92490672632328597</v>
      </c>
      <c r="Q158">
        <f t="shared" ca="1" si="48"/>
        <v>1.075093273676714</v>
      </c>
    </row>
    <row r="159" spans="2:17">
      <c r="B159">
        <v>-3</v>
      </c>
      <c r="C159">
        <v>38594.647000000004</v>
      </c>
      <c r="D159">
        <f t="shared" si="36"/>
        <v>4.7303567794078472</v>
      </c>
      <c r="E159">
        <v>3.8317000000000001</v>
      </c>
      <c r="F159">
        <f t="shared" si="37"/>
        <v>38317</v>
      </c>
      <c r="G159">
        <f t="shared" si="38"/>
        <v>4.7285090209048057</v>
      </c>
      <c r="H159">
        <f t="shared" ca="1" si="39"/>
        <v>-2.8646971969153014</v>
      </c>
      <c r="I159">
        <f t="shared" ca="1" si="40"/>
        <v>0.13530280308469855</v>
      </c>
      <c r="J159" s="6">
        <f t="shared" si="45"/>
        <v>40232.85</v>
      </c>
      <c r="K159">
        <f t="shared" si="41"/>
        <v>4.7407668822622098</v>
      </c>
      <c r="L159">
        <f t="shared" ca="1" si="42"/>
        <v>-3.7936289323110941</v>
      </c>
      <c r="M159">
        <f t="shared" ca="1" si="46"/>
        <v>-0.7936289323110941</v>
      </c>
      <c r="N159" s="7">
        <f t="shared" si="47"/>
        <v>36492.380952380954</v>
      </c>
      <c r="O159">
        <f t="shared" si="43"/>
        <v>4.7157063036896645</v>
      </c>
      <c r="P159">
        <f t="shared" ca="1" si="44"/>
        <v>-1.9300487202700083</v>
      </c>
      <c r="Q159">
        <f t="shared" ca="1" si="48"/>
        <v>1.0699512797299917</v>
      </c>
    </row>
    <row r="160" spans="2:17">
      <c r="B160">
        <v>-4</v>
      </c>
      <c r="C160">
        <v>40680.622000000003</v>
      </c>
      <c r="D160">
        <f t="shared" si="36"/>
        <v>4.7434738703183923</v>
      </c>
      <c r="E160">
        <v>4.0381999999999998</v>
      </c>
      <c r="F160">
        <f t="shared" si="37"/>
        <v>40382</v>
      </c>
      <c r="G160">
        <f t="shared" si="38"/>
        <v>4.7416748861021087</v>
      </c>
      <c r="H160">
        <f t="shared" ca="1" si="39"/>
        <v>-3.8628518908230944</v>
      </c>
      <c r="I160">
        <f t="shared" ca="1" si="40"/>
        <v>0.13714810917690556</v>
      </c>
      <c r="J160" s="6">
        <f t="shared" si="45"/>
        <v>42401.1</v>
      </c>
      <c r="K160">
        <f t="shared" si="41"/>
        <v>4.753369311519223</v>
      </c>
      <c r="L160">
        <f t="shared" ca="1" si="42"/>
        <v>-4.7858540769418028</v>
      </c>
      <c r="M160">
        <f t="shared" ca="1" si="46"/>
        <v>-0.78585407694180276</v>
      </c>
      <c r="N160" s="7">
        <f t="shared" si="47"/>
        <v>38459.047619047618</v>
      </c>
      <c r="O160">
        <f t="shared" si="43"/>
        <v>4.7294575096036731</v>
      </c>
      <c r="P160">
        <f t="shared" ca="1" si="44"/>
        <v>-2.9341506343854462</v>
      </c>
      <c r="Q160">
        <f t="shared" ca="1" si="48"/>
        <v>1.0658493656145538</v>
      </c>
    </row>
    <row r="161" spans="2:17">
      <c r="B161">
        <v>-5</v>
      </c>
      <c r="C161">
        <v>42894.132999999994</v>
      </c>
      <c r="D161">
        <f t="shared" si="36"/>
        <v>4.7560658278982766</v>
      </c>
      <c r="E161">
        <v>4.2572000000000001</v>
      </c>
      <c r="F161">
        <f t="shared" si="37"/>
        <v>42572</v>
      </c>
      <c r="G161">
        <f t="shared" si="38"/>
        <v>4.7543107299204861</v>
      </c>
      <c r="H161">
        <f t="shared" ca="1" si="39"/>
        <v>-4.8606175436459012</v>
      </c>
      <c r="I161">
        <f t="shared" ca="1" si="40"/>
        <v>0.13938245635409885</v>
      </c>
      <c r="J161" s="6">
        <f t="shared" si="45"/>
        <v>44700.6</v>
      </c>
      <c r="K161">
        <f t="shared" si="41"/>
        <v>4.7654614226683671</v>
      </c>
      <c r="L161">
        <f t="shared" ca="1" si="42"/>
        <v>-5.7777088712816749</v>
      </c>
      <c r="M161">
        <f t="shared" ca="1" si="46"/>
        <v>-0.77770887128167487</v>
      </c>
      <c r="N161" s="7">
        <f t="shared" si="47"/>
        <v>40544.761904761901</v>
      </c>
      <c r="O161">
        <f t="shared" si="43"/>
        <v>4.7426585268036181</v>
      </c>
      <c r="P161">
        <f t="shared" ca="1" si="44"/>
        <v>-3.9378411325854472</v>
      </c>
      <c r="Q161">
        <f t="shared" ca="1" si="48"/>
        <v>1.0621588674145528</v>
      </c>
    </row>
    <row r="162" spans="2:17">
      <c r="B162">
        <v>-6</v>
      </c>
      <c r="C162">
        <v>45243.844000000005</v>
      </c>
      <c r="D162">
        <f t="shared" si="36"/>
        <v>4.7681469486325776</v>
      </c>
      <c r="E162">
        <v>4.4894999999999996</v>
      </c>
      <c r="F162">
        <f t="shared" si="37"/>
        <v>44894.999999999993</v>
      </c>
      <c r="G162">
        <f t="shared" si="38"/>
        <v>4.766429557277843</v>
      </c>
      <c r="H162">
        <f t="shared" ca="1" si="39"/>
        <v>-5.8578450300676081</v>
      </c>
      <c r="I162">
        <f t="shared" ca="1" si="40"/>
        <v>0.14215496993239185</v>
      </c>
      <c r="J162" s="6">
        <f t="shared" si="45"/>
        <v>47139.749999999993</v>
      </c>
      <c r="K162">
        <f t="shared" si="41"/>
        <v>4.7770560248075844</v>
      </c>
      <c r="L162">
        <f t="shared" ca="1" si="42"/>
        <v>-6.7690435174854997</v>
      </c>
      <c r="M162">
        <f t="shared" ca="1" si="46"/>
        <v>-0.76904351748549971</v>
      </c>
      <c r="N162" s="7">
        <f t="shared" si="47"/>
        <v>42757.142857142848</v>
      </c>
      <c r="O162">
        <f t="shared" si="43"/>
        <v>4.755322529393073</v>
      </c>
      <c r="P162">
        <f t="shared" ca="1" si="44"/>
        <v>-4.9409703772834064</v>
      </c>
      <c r="Q162">
        <f t="shared" ca="1" si="48"/>
        <v>1.0590296227165936</v>
      </c>
    </row>
    <row r="163" spans="2:17">
      <c r="B163">
        <v>-7</v>
      </c>
      <c r="C163">
        <v>47739.066999999995</v>
      </c>
      <c r="D163">
        <f t="shared" si="36"/>
        <v>4.7797315676722594</v>
      </c>
      <c r="E163">
        <v>4.7359</v>
      </c>
      <c r="F163">
        <f t="shared" si="37"/>
        <v>47359</v>
      </c>
      <c r="G163">
        <f t="shared" si="38"/>
        <v>4.778042333380415</v>
      </c>
      <c r="H163">
        <f t="shared" ca="1" si="39"/>
        <v>-6.8541830088621509</v>
      </c>
      <c r="I163">
        <f t="shared" ca="1" si="40"/>
        <v>0.14581699113784907</v>
      </c>
      <c r="J163" s="6">
        <f t="shared" si="45"/>
        <v>49726.950000000004</v>
      </c>
      <c r="K163">
        <f t="shared" si="41"/>
        <v>4.7881639495483563</v>
      </c>
      <c r="L163">
        <f t="shared" ca="1" si="42"/>
        <v>-7.7595068107068528</v>
      </c>
      <c r="M163">
        <f t="shared" ca="1" si="46"/>
        <v>-0.75950681070685278</v>
      </c>
      <c r="N163" s="7">
        <f t="shared" si="47"/>
        <v>45103.809523809519</v>
      </c>
      <c r="O163">
        <f t="shared" si="43"/>
        <v>4.7674605890998407</v>
      </c>
      <c r="P163">
        <f t="shared" ca="1" si="44"/>
        <v>-5.943187428730198</v>
      </c>
      <c r="Q163">
        <f t="shared" ca="1" si="48"/>
        <v>1.056812571269802</v>
      </c>
    </row>
    <row r="164" spans="2:17">
      <c r="B164">
        <v>-8</v>
      </c>
      <c r="C164">
        <v>50389.811999999998</v>
      </c>
      <c r="D164">
        <f t="shared" si="36"/>
        <v>4.7908340117283554</v>
      </c>
      <c r="E164">
        <v>4.9974999999999996</v>
      </c>
      <c r="F164">
        <f t="shared" si="37"/>
        <v>49974.999999999993</v>
      </c>
      <c r="G164">
        <f t="shared" si="38"/>
        <v>4.7891710589362724</v>
      </c>
      <c r="H164">
        <f t="shared" ca="1" si="39"/>
        <v>-7.8502174130596245</v>
      </c>
      <c r="I164">
        <f t="shared" ca="1" si="40"/>
        <v>0.1497825869403755</v>
      </c>
      <c r="J164" s="6">
        <f t="shared" si="45"/>
        <v>52473.749999999993</v>
      </c>
      <c r="K164">
        <f t="shared" si="41"/>
        <v>4.7988065570772074</v>
      </c>
      <c r="L164">
        <f t="shared" ca="1" si="42"/>
        <v>-8.7496830824915151</v>
      </c>
      <c r="M164">
        <f t="shared" ca="1" si="46"/>
        <v>-0.74968308249151505</v>
      </c>
      <c r="N164" s="7">
        <f t="shared" si="47"/>
        <v>47595.238095238084</v>
      </c>
      <c r="O164">
        <f t="shared" si="43"/>
        <v>4.7790953428325524</v>
      </c>
      <c r="P164">
        <f t="shared" ca="1" si="44"/>
        <v>-6.9450802104473155</v>
      </c>
      <c r="Q164">
        <f t="shared" ca="1" si="48"/>
        <v>1.0549197895526845</v>
      </c>
    </row>
    <row r="165" spans="2:17">
      <c r="B165">
        <v>-9</v>
      </c>
      <c r="C165">
        <v>53206.843000000001</v>
      </c>
      <c r="D165">
        <f t="shared" si="36"/>
        <v>4.8014685658953722</v>
      </c>
      <c r="E165">
        <v>5.2751000000000001</v>
      </c>
      <c r="F165">
        <f t="shared" si="37"/>
        <v>52751</v>
      </c>
      <c r="G165">
        <f t="shared" si="38"/>
        <v>4.7998216592964642</v>
      </c>
      <c r="H165">
        <f t="shared" ca="1" si="39"/>
        <v>-8.8451362818748294</v>
      </c>
      <c r="I165">
        <f t="shared" ca="1" si="40"/>
        <v>0.15486371812517064</v>
      </c>
      <c r="J165" s="6">
        <f t="shared" si="45"/>
        <v>55388.55</v>
      </c>
      <c r="K165">
        <f t="shared" si="41"/>
        <v>4.8089898078697937</v>
      </c>
      <c r="L165">
        <f t="shared" ca="1" si="42"/>
        <v>-9.7387606663054953</v>
      </c>
      <c r="M165">
        <f t="shared" ca="1" si="46"/>
        <v>-0.73876066630549531</v>
      </c>
      <c r="N165" s="7">
        <f t="shared" si="47"/>
        <v>50239.047619047618</v>
      </c>
      <c r="O165">
        <f t="shared" si="43"/>
        <v>4.7902326510597337</v>
      </c>
      <c r="P165">
        <f t="shared" ca="1" si="44"/>
        <v>-7.9458352894566815</v>
      </c>
      <c r="Q165">
        <f t="shared" ca="1" si="48"/>
        <v>1.0541647105433185</v>
      </c>
    </row>
    <row r="166" spans="2:17">
      <c r="B166">
        <v>-10</v>
      </c>
      <c r="C166">
        <v>56201.743000000002</v>
      </c>
      <c r="D166">
        <f t="shared" ref="D166:D196" si="49">$C$3*C166/(C166+$C$2)</f>
        <v>4.8116494571061006</v>
      </c>
      <c r="E166">
        <v>5.57</v>
      </c>
      <c r="F166">
        <f t="shared" ref="F166:F196" si="50">E166*$C$4</f>
        <v>55700</v>
      </c>
      <c r="G166">
        <f t="shared" ref="G166:G196" si="51">$C$3*F166/(F166+$C$2)</f>
        <v>4.8100172711571672</v>
      </c>
      <c r="H166">
        <f t="shared" ref="H166:H196" ca="1" si="52">FORECAST(G166,OFFSET(KnownY,MATCH(G166,KnownX,1)-1,0,2), OFFSET(KnownX,MATCH(G166,KnownX,1)-1,0,2))</f>
        <v>-9.8396814271806079</v>
      </c>
      <c r="I166">
        <f t="shared" ref="I166:I196" ca="1" si="53">H166-B166</f>
        <v>0.1603185728193921</v>
      </c>
      <c r="J166" s="6">
        <f t="shared" si="45"/>
        <v>58485</v>
      </c>
      <c r="K166">
        <f t="shared" si="41"/>
        <v>4.8187360962346544</v>
      </c>
      <c r="L166">
        <f t="shared" ca="1" si="42"/>
        <v>-10.72747966243611</v>
      </c>
      <c r="M166">
        <f t="shared" ca="1" si="46"/>
        <v>-0.72747966243611017</v>
      </c>
      <c r="N166" s="7">
        <f t="shared" si="47"/>
        <v>53047.619047619046</v>
      </c>
      <c r="O166">
        <f t="shared" si="43"/>
        <v>4.8008963971729006</v>
      </c>
      <c r="P166">
        <f t="shared" ca="1" si="44"/>
        <v>-8.9461972064380575</v>
      </c>
      <c r="Q166">
        <f t="shared" ca="1" si="48"/>
        <v>1.0538027935619425</v>
      </c>
    </row>
    <row r="167" spans="2:17">
      <c r="B167">
        <v>-11</v>
      </c>
      <c r="C167">
        <v>59386.978000000003</v>
      </c>
      <c r="D167">
        <f t="shared" si="49"/>
        <v>4.8213908141425614</v>
      </c>
      <c r="E167">
        <v>5.8834</v>
      </c>
      <c r="F167">
        <f t="shared" si="50"/>
        <v>58834</v>
      </c>
      <c r="G167">
        <f t="shared" si="51"/>
        <v>4.8197725857718652</v>
      </c>
      <c r="H167">
        <f t="shared" ca="1" si="52"/>
        <v>-10.833880601579494</v>
      </c>
      <c r="I167">
        <f t="shared" ca="1" si="53"/>
        <v>0.1661193984205056</v>
      </c>
      <c r="J167" s="6">
        <f t="shared" si="45"/>
        <v>61775.700000000004</v>
      </c>
      <c r="K167">
        <f t="shared" si="41"/>
        <v>4.8280597164235797</v>
      </c>
      <c r="L167">
        <f t="shared" ca="1" si="42"/>
        <v>-11.715866737546321</v>
      </c>
      <c r="M167">
        <f t="shared" ca="1" si="46"/>
        <v>-0.71586673754632102</v>
      </c>
      <c r="N167" s="7">
        <f t="shared" si="47"/>
        <v>56032.380952380947</v>
      </c>
      <c r="O167">
        <f t="shared" si="43"/>
        <v>4.8111016616511844</v>
      </c>
      <c r="P167">
        <f t="shared" ca="1" si="44"/>
        <v>-9.9461937620608865</v>
      </c>
      <c r="Q167">
        <f t="shared" ca="1" si="48"/>
        <v>1.0538062379391135</v>
      </c>
    </row>
    <row r="168" spans="2:17">
      <c r="B168">
        <v>-12</v>
      </c>
      <c r="C168">
        <v>62775.975000000006</v>
      </c>
      <c r="D168">
        <f t="shared" si="49"/>
        <v>4.8307066573452726</v>
      </c>
      <c r="E168">
        <v>6.2164000000000001</v>
      </c>
      <c r="F168">
        <f t="shared" si="50"/>
        <v>62164</v>
      </c>
      <c r="G168">
        <f t="shared" si="51"/>
        <v>4.8290970107513518</v>
      </c>
      <c r="H168">
        <f t="shared" ca="1" si="52"/>
        <v>-11.827214074035396</v>
      </c>
      <c r="I168">
        <f t="shared" ca="1" si="53"/>
        <v>0.17278592596460385</v>
      </c>
      <c r="J168" s="6">
        <f t="shared" si="45"/>
        <v>65272.200000000004</v>
      </c>
      <c r="K168">
        <f t="shared" si="41"/>
        <v>4.8369698927854721</v>
      </c>
      <c r="L168">
        <f t="shared" ca="1" si="42"/>
        <v>-12.703402183668686</v>
      </c>
      <c r="M168">
        <f t="shared" ca="1" si="46"/>
        <v>-0.70340218366868612</v>
      </c>
      <c r="N168" s="7">
        <f t="shared" si="47"/>
        <v>59203.809523809519</v>
      </c>
      <c r="O168">
        <f t="shared" si="43"/>
        <v>4.8208580202872469</v>
      </c>
      <c r="P168">
        <f t="shared" ca="1" si="44"/>
        <v>-10.945305992448482</v>
      </c>
      <c r="Q168">
        <f t="shared" ca="1" si="48"/>
        <v>1.0546940075515181</v>
      </c>
    </row>
    <row r="169" spans="2:17">
      <c r="B169">
        <v>-13</v>
      </c>
      <c r="C169">
        <v>66383.197</v>
      </c>
      <c r="D169">
        <f t="shared" si="49"/>
        <v>4.8396108597853784</v>
      </c>
      <c r="E169">
        <v>6.5704000000000002</v>
      </c>
      <c r="F169">
        <f t="shared" si="50"/>
        <v>65704</v>
      </c>
      <c r="G169">
        <f t="shared" si="51"/>
        <v>4.8380065975494819</v>
      </c>
      <c r="H169">
        <f t="shared" ca="1" si="52"/>
        <v>-12.819830889213449</v>
      </c>
      <c r="I169">
        <f t="shared" ca="1" si="53"/>
        <v>0.18016911078655085</v>
      </c>
      <c r="J169" s="6">
        <f t="shared" si="45"/>
        <v>68989.2</v>
      </c>
      <c r="K169">
        <f t="shared" si="41"/>
        <v>4.845482179881218</v>
      </c>
      <c r="L169">
        <f t="shared" ca="1" si="42"/>
        <v>-13.690234134466891</v>
      </c>
      <c r="M169">
        <f t="shared" ca="1" si="46"/>
        <v>-0.69023413446689119</v>
      </c>
      <c r="N169" s="7">
        <f t="shared" si="47"/>
        <v>62575.238095238092</v>
      </c>
      <c r="O169">
        <f t="shared" si="43"/>
        <v>4.8301820213485458</v>
      </c>
      <c r="P169">
        <f t="shared" ca="1" si="44"/>
        <v>-11.943683466401126</v>
      </c>
      <c r="Q169">
        <f t="shared" ca="1" si="48"/>
        <v>1.0563165335988742</v>
      </c>
    </row>
    <row r="170" spans="2:17">
      <c r="B170">
        <v>-14</v>
      </c>
      <c r="C170">
        <v>70224.232000000004</v>
      </c>
      <c r="D170">
        <f t="shared" si="49"/>
        <v>4.8481171329507511</v>
      </c>
      <c r="E170">
        <v>6.9470000000000001</v>
      </c>
      <c r="F170">
        <f t="shared" si="50"/>
        <v>69470</v>
      </c>
      <c r="G170">
        <f t="shared" si="51"/>
        <v>4.8465187665689964</v>
      </c>
      <c r="H170">
        <f t="shared" ca="1" si="52"/>
        <v>-13.812095573386841</v>
      </c>
      <c r="I170">
        <f t="shared" ca="1" si="53"/>
        <v>0.18790442661315865</v>
      </c>
      <c r="J170" s="6">
        <f t="shared" si="45"/>
        <v>72943.5</v>
      </c>
      <c r="K170">
        <f t="shared" si="41"/>
        <v>4.8536134196570559</v>
      </c>
      <c r="L170">
        <f t="shared" ca="1" si="42"/>
        <v>-14.676725902456496</v>
      </c>
      <c r="M170">
        <f t="shared" ca="1" si="46"/>
        <v>-0.67672590245649644</v>
      </c>
      <c r="N170" s="7">
        <f t="shared" si="47"/>
        <v>66161.904761904763</v>
      </c>
      <c r="O170">
        <f t="shared" si="43"/>
        <v>4.8390916689885755</v>
      </c>
      <c r="P170">
        <f t="shared" ca="1" si="44"/>
        <v>-12.941691487778257</v>
      </c>
      <c r="Q170">
        <f t="shared" ca="1" si="48"/>
        <v>1.0583085122217426</v>
      </c>
    </row>
    <row r="171" spans="2:17">
      <c r="B171">
        <v>-15</v>
      </c>
      <c r="C171">
        <v>74315.890999999989</v>
      </c>
      <c r="D171">
        <f t="shared" si="49"/>
        <v>4.8562390131482625</v>
      </c>
      <c r="E171">
        <v>7.3475999999999999</v>
      </c>
      <c r="F171">
        <f t="shared" si="50"/>
        <v>73476</v>
      </c>
      <c r="G171">
        <f t="shared" si="51"/>
        <v>4.8546434800993712</v>
      </c>
      <c r="H171">
        <f t="shared" ca="1" si="52"/>
        <v>-14.8035512701382</v>
      </c>
      <c r="I171">
        <f t="shared" ca="1" si="53"/>
        <v>0.19644872986179962</v>
      </c>
      <c r="J171" s="6">
        <f t="shared" si="45"/>
        <v>77149.8</v>
      </c>
      <c r="K171">
        <f t="shared" si="41"/>
        <v>4.8613733115899471</v>
      </c>
      <c r="L171">
        <f t="shared" ca="1" si="42"/>
        <v>-15.662420310690095</v>
      </c>
      <c r="M171">
        <f t="shared" ca="1" si="46"/>
        <v>-0.66242031069009499</v>
      </c>
      <c r="N171" s="7">
        <f t="shared" si="47"/>
        <v>69977.142857142855</v>
      </c>
      <c r="O171">
        <f t="shared" si="43"/>
        <v>4.8475971815374868</v>
      </c>
      <c r="P171">
        <f t="shared" ca="1" si="44"/>
        <v>-13.938874357411805</v>
      </c>
      <c r="Q171">
        <f t="shared" ca="1" si="48"/>
        <v>1.0611256425881948</v>
      </c>
    </row>
    <row r="172" spans="2:17">
      <c r="B172">
        <v>-16</v>
      </c>
      <c r="C172">
        <v>78676.304999999993</v>
      </c>
      <c r="D172">
        <f t="shared" si="49"/>
        <v>4.863989829901354</v>
      </c>
      <c r="E172">
        <v>7.7740999999999998</v>
      </c>
      <c r="F172">
        <f t="shared" si="50"/>
        <v>77741</v>
      </c>
      <c r="G172">
        <f t="shared" si="51"/>
        <v>4.8623985189076944</v>
      </c>
      <c r="H172">
        <f t="shared" ca="1" si="52"/>
        <v>-15.794691186186924</v>
      </c>
      <c r="I172">
        <f t="shared" ca="1" si="53"/>
        <v>0.20530881381307609</v>
      </c>
      <c r="J172" s="6">
        <f t="shared" si="45"/>
        <v>81628.05</v>
      </c>
      <c r="K172">
        <f t="shared" si="41"/>
        <v>4.8687790065497172</v>
      </c>
      <c r="L172">
        <f t="shared" ca="1" si="42"/>
        <v>-16.647809555877529</v>
      </c>
      <c r="M172">
        <f t="shared" ca="1" si="46"/>
        <v>-0.64780955587752942</v>
      </c>
      <c r="N172" s="7">
        <f t="shared" si="47"/>
        <v>74039.047619047618</v>
      </c>
      <c r="O172">
        <f t="shared" si="43"/>
        <v>4.8557169804249796</v>
      </c>
      <c r="P172">
        <f t="shared" ca="1" si="44"/>
        <v>-14.935725138688554</v>
      </c>
      <c r="Q172">
        <f t="shared" ca="1" si="48"/>
        <v>1.0642748613114463</v>
      </c>
    </row>
    <row r="173" spans="2:17">
      <c r="B173">
        <v>-17</v>
      </c>
      <c r="C173">
        <v>83325.046999999991</v>
      </c>
      <c r="D173">
        <f t="shared" si="49"/>
        <v>4.8713827073371858</v>
      </c>
      <c r="E173">
        <v>8.2280999999999995</v>
      </c>
      <c r="F173">
        <f t="shared" si="50"/>
        <v>82281</v>
      </c>
      <c r="G173">
        <f t="shared" si="51"/>
        <v>4.8697932079402468</v>
      </c>
      <c r="H173">
        <f t="shared" ca="1" si="52"/>
        <v>-16.784995840829879</v>
      </c>
      <c r="I173">
        <f t="shared" ca="1" si="53"/>
        <v>0.21500415917012106</v>
      </c>
      <c r="J173" s="6">
        <f t="shared" si="45"/>
        <v>86395.05</v>
      </c>
      <c r="K173">
        <f t="shared" si="41"/>
        <v>4.8758395644000423</v>
      </c>
      <c r="L173">
        <f t="shared" ca="1" si="42"/>
        <v>-17.63237299083687</v>
      </c>
      <c r="M173">
        <f t="shared" ca="1" si="46"/>
        <v>-0.63237299083687049</v>
      </c>
      <c r="N173" s="7">
        <f t="shared" si="47"/>
        <v>78362.857142857145</v>
      </c>
      <c r="O173">
        <f t="shared" si="43"/>
        <v>4.8634606518423951</v>
      </c>
      <c r="P173">
        <f t="shared" ca="1" si="44"/>
        <v>-15.931726155343767</v>
      </c>
      <c r="Q173">
        <f t="shared" ca="1" si="48"/>
        <v>1.0682738446562325</v>
      </c>
    </row>
    <row r="174" spans="2:17">
      <c r="B174">
        <v>-18</v>
      </c>
      <c r="C174">
        <v>88283.248999999996</v>
      </c>
      <c r="D174">
        <f t="shared" si="49"/>
        <v>4.8784305369052348</v>
      </c>
      <c r="E174">
        <v>8.7118000000000002</v>
      </c>
      <c r="F174">
        <f t="shared" si="50"/>
        <v>87118</v>
      </c>
      <c r="G174">
        <f t="shared" si="51"/>
        <v>4.876844533016861</v>
      </c>
      <c r="H174">
        <f t="shared" ca="1" si="52"/>
        <v>-17.774965629764324</v>
      </c>
      <c r="I174">
        <f t="shared" ca="1" si="53"/>
        <v>0.22503437023567585</v>
      </c>
      <c r="J174" s="6">
        <f t="shared" si="45"/>
        <v>91473.900000000009</v>
      </c>
      <c r="K174">
        <f t="shared" si="41"/>
        <v>4.8825713459138562</v>
      </c>
      <c r="L174">
        <f t="shared" ca="1" si="42"/>
        <v>-18.616610747893446</v>
      </c>
      <c r="M174">
        <f t="shared" ca="1" si="46"/>
        <v>-0.61661074789344639</v>
      </c>
      <c r="N174" s="7">
        <f t="shared" si="47"/>
        <v>82969.523809523802</v>
      </c>
      <c r="O174">
        <f t="shared" si="43"/>
        <v>4.8708458201010867</v>
      </c>
      <c r="P174">
        <f t="shared" ca="1" si="44"/>
        <v>-16.927377771272631</v>
      </c>
      <c r="Q174">
        <f t="shared" ca="1" si="48"/>
        <v>1.0726222287273686</v>
      </c>
    </row>
    <row r="175" spans="2:17">
      <c r="B175">
        <v>-19</v>
      </c>
      <c r="C175">
        <v>93573.740999999995</v>
      </c>
      <c r="D175">
        <f t="shared" si="49"/>
        <v>4.8851459712741097</v>
      </c>
      <c r="E175">
        <v>9.2271000000000001</v>
      </c>
      <c r="F175">
        <f t="shared" si="50"/>
        <v>92271</v>
      </c>
      <c r="G175">
        <f t="shared" si="51"/>
        <v>4.8835621513480323</v>
      </c>
      <c r="H175">
        <f t="shared" ca="1" si="52"/>
        <v>-18.764152273839727</v>
      </c>
      <c r="I175">
        <f t="shared" ca="1" si="53"/>
        <v>0.23584772616027294</v>
      </c>
      <c r="J175" s="6">
        <f t="shared" si="45"/>
        <v>96884.55</v>
      </c>
      <c r="K175">
        <f t="shared" si="41"/>
        <v>4.8889837012934914</v>
      </c>
      <c r="L175">
        <f t="shared" ca="1" si="42"/>
        <v>-19.600073266980075</v>
      </c>
      <c r="M175">
        <f t="shared" ca="1" si="46"/>
        <v>-0.60007326698007546</v>
      </c>
      <c r="N175" s="7">
        <f t="shared" si="47"/>
        <v>87877.142857142855</v>
      </c>
      <c r="O175">
        <f t="shared" si="43"/>
        <v>4.8778824499635229</v>
      </c>
      <c r="P175">
        <f t="shared" ca="1" si="44"/>
        <v>-17.922233229901394</v>
      </c>
      <c r="Q175">
        <f t="shared" ca="1" si="48"/>
        <v>1.0777667700986058</v>
      </c>
    </row>
    <row r="176" spans="2:17">
      <c r="B176">
        <v>-20</v>
      </c>
      <c r="C176">
        <v>99221.194000000003</v>
      </c>
      <c r="D176">
        <f t="shared" si="49"/>
        <v>4.891541407015974</v>
      </c>
      <c r="E176">
        <v>9.7765000000000004</v>
      </c>
      <c r="F176">
        <f t="shared" si="50"/>
        <v>97765</v>
      </c>
      <c r="G176">
        <f t="shared" si="51"/>
        <v>4.8899614865202823</v>
      </c>
      <c r="H176">
        <f t="shared" ca="1" si="52"/>
        <v>-19.752961243070672</v>
      </c>
      <c r="I176">
        <f t="shared" ca="1" si="53"/>
        <v>0.24703875692932797</v>
      </c>
      <c r="J176" s="6">
        <f t="shared" si="45"/>
        <v>102653.25</v>
      </c>
      <c r="K176">
        <f t="shared" si="41"/>
        <v>4.8950914730826183</v>
      </c>
      <c r="L176">
        <f t="shared" ca="1" si="42"/>
        <v>-20.583165790064641</v>
      </c>
      <c r="M176">
        <f t="shared" ca="1" si="46"/>
        <v>-0.58316579006464053</v>
      </c>
      <c r="N176" s="7">
        <f t="shared" si="47"/>
        <v>93109.523809523802</v>
      </c>
      <c r="O176">
        <f t="shared" si="43"/>
        <v>4.8845865600799403</v>
      </c>
      <c r="P176">
        <f t="shared" ca="1" si="44"/>
        <v>-18.916697690210185</v>
      </c>
      <c r="Q176">
        <f t="shared" ca="1" si="48"/>
        <v>1.0833023097898149</v>
      </c>
    </row>
    <row r="177" spans="2:17">
      <c r="B177">
        <v>-21</v>
      </c>
      <c r="C177">
        <v>105252.28799999999</v>
      </c>
      <c r="D177">
        <f t="shared" si="49"/>
        <v>4.8976289830143029</v>
      </c>
      <c r="E177">
        <v>10.362399999999999</v>
      </c>
      <c r="F177">
        <f t="shared" si="50"/>
        <v>103623.99999999999</v>
      </c>
      <c r="G177">
        <f t="shared" si="51"/>
        <v>4.8960538252192318</v>
      </c>
      <c r="H177">
        <f t="shared" ca="1" si="52"/>
        <v>-20.74125040976844</v>
      </c>
      <c r="I177">
        <f t="shared" ca="1" si="53"/>
        <v>0.25874959023155952</v>
      </c>
      <c r="J177" s="6">
        <f t="shared" si="45"/>
        <v>108805.19999999998</v>
      </c>
      <c r="K177">
        <f t="shared" si="41"/>
        <v>4.9009055431637432</v>
      </c>
      <c r="L177">
        <f t="shared" ca="1" si="42"/>
        <v>-21.56574508557253</v>
      </c>
      <c r="M177">
        <f t="shared" ca="1" si="46"/>
        <v>-0.56574508557253012</v>
      </c>
      <c r="N177" s="7">
        <f t="shared" si="47"/>
        <v>98689.523809523787</v>
      </c>
      <c r="O177">
        <f t="shared" si="43"/>
        <v>4.8909698491513582</v>
      </c>
      <c r="P177">
        <f t="shared" ca="1" si="44"/>
        <v>-19.910630348316317</v>
      </c>
      <c r="Q177">
        <f t="shared" ca="1" si="48"/>
        <v>1.0893696516836826</v>
      </c>
    </row>
    <row r="178" spans="2:17">
      <c r="B178">
        <v>-22</v>
      </c>
      <c r="C178">
        <v>111695.88500000001</v>
      </c>
      <c r="D178">
        <f t="shared" si="49"/>
        <v>4.9034205669502455</v>
      </c>
      <c r="E178">
        <v>10.987399999999999</v>
      </c>
      <c r="F178">
        <f t="shared" si="50"/>
        <v>109873.99999999999</v>
      </c>
      <c r="G178">
        <f t="shared" si="51"/>
        <v>4.9018505630208606</v>
      </c>
      <c r="H178">
        <f t="shared" ca="1" si="52"/>
        <v>-21.728916312575279</v>
      </c>
      <c r="I178">
        <f t="shared" ca="1" si="53"/>
        <v>0.27108368742472067</v>
      </c>
      <c r="J178" s="6">
        <f t="shared" si="45"/>
        <v>115367.69999999998</v>
      </c>
      <c r="K178">
        <f t="shared" si="41"/>
        <v>4.9064368870021271</v>
      </c>
      <c r="L178">
        <f t="shared" ca="1" si="42"/>
        <v>-22.547706466068234</v>
      </c>
      <c r="M178">
        <f t="shared" ca="1" si="46"/>
        <v>-0.54770646606823448</v>
      </c>
      <c r="N178" s="7">
        <f t="shared" si="47"/>
        <v>104641.90476190475</v>
      </c>
      <c r="O178">
        <f t="shared" si="43"/>
        <v>4.8970441417670969</v>
      </c>
      <c r="P178">
        <f t="shared" ca="1" si="44"/>
        <v>-20.903928715244547</v>
      </c>
      <c r="Q178">
        <f t="shared" ca="1" si="48"/>
        <v>1.0960712847554532</v>
      </c>
    </row>
    <row r="179" spans="2:17">
      <c r="B179">
        <v>-23</v>
      </c>
      <c r="C179">
        <v>118583.22500000001</v>
      </c>
      <c r="D179">
        <f t="shared" si="49"/>
        <v>4.9089277505216469</v>
      </c>
      <c r="E179">
        <v>11.654400000000001</v>
      </c>
      <c r="F179">
        <f t="shared" si="50"/>
        <v>116544.00000000001</v>
      </c>
      <c r="G179">
        <f t="shared" si="51"/>
        <v>4.9073637404837305</v>
      </c>
      <c r="H179">
        <f t="shared" ca="1" si="52"/>
        <v>-22.716005464928003</v>
      </c>
      <c r="I179">
        <f t="shared" ca="1" si="53"/>
        <v>0.28399453507199723</v>
      </c>
      <c r="J179" s="6">
        <f t="shared" si="45"/>
        <v>122371.20000000003</v>
      </c>
      <c r="K179">
        <f t="shared" si="41"/>
        <v>4.911697085682726</v>
      </c>
      <c r="L179">
        <f t="shared" ca="1" si="42"/>
        <v>-23.529095717580162</v>
      </c>
      <c r="M179">
        <f t="shared" ca="1" si="46"/>
        <v>-0.52909571758016227</v>
      </c>
      <c r="N179" s="7">
        <f t="shared" si="47"/>
        <v>110994.28571428572</v>
      </c>
      <c r="O179">
        <f t="shared" si="43"/>
        <v>4.9028219496188603</v>
      </c>
      <c r="P179">
        <f t="shared" ca="1" si="44"/>
        <v>-21.896640135409143</v>
      </c>
      <c r="Q179">
        <f t="shared" ca="1" si="48"/>
        <v>1.1033598645908569</v>
      </c>
    </row>
    <row r="180" spans="2:17">
      <c r="B180">
        <v>-24</v>
      </c>
      <c r="C180">
        <v>125948.136</v>
      </c>
      <c r="D180">
        <f t="shared" si="49"/>
        <v>4.9141618415737236</v>
      </c>
      <c r="E180">
        <v>12.3666</v>
      </c>
      <c r="F180">
        <f t="shared" si="50"/>
        <v>123666</v>
      </c>
      <c r="G180">
        <f t="shared" si="51"/>
        <v>4.9126054693086294</v>
      </c>
      <c r="H180">
        <f t="shared" ca="1" si="52"/>
        <v>-23.702647078621794</v>
      </c>
      <c r="I180">
        <f t="shared" ca="1" si="53"/>
        <v>0.29735292137820579</v>
      </c>
      <c r="J180" s="6">
        <f t="shared" si="45"/>
        <v>129849.3</v>
      </c>
      <c r="K180">
        <f t="shared" si="41"/>
        <v>4.9166977787841359</v>
      </c>
      <c r="L180">
        <f t="shared" ca="1" si="42"/>
        <v>-24.510041844642387</v>
      </c>
      <c r="M180">
        <f t="shared" ca="1" si="46"/>
        <v>-0.51004184464238733</v>
      </c>
      <c r="N180" s="7">
        <f t="shared" si="47"/>
        <v>117777.14285714286</v>
      </c>
      <c r="O180">
        <f t="shared" si="43"/>
        <v>4.9083158696894653</v>
      </c>
      <c r="P180">
        <f t="shared" ca="1" si="44"/>
        <v>-22.888894055509809</v>
      </c>
      <c r="Q180">
        <f t="shared" ca="1" si="48"/>
        <v>1.1111059444901912</v>
      </c>
    </row>
    <row r="181" spans="2:17">
      <c r="B181">
        <v>-25</v>
      </c>
      <c r="C181">
        <v>133827.266</v>
      </c>
      <c r="D181">
        <f t="shared" si="49"/>
        <v>4.9191338595307803</v>
      </c>
      <c r="E181">
        <v>13.1273</v>
      </c>
      <c r="F181">
        <f t="shared" si="50"/>
        <v>131273</v>
      </c>
      <c r="G181">
        <f t="shared" si="51"/>
        <v>4.9175863283210832</v>
      </c>
      <c r="H181">
        <f t="shared" ca="1" si="52"/>
        <v>-24.68875188644472</v>
      </c>
      <c r="I181">
        <f t="shared" ca="1" si="53"/>
        <v>0.31124811355527982</v>
      </c>
      <c r="J181" s="6">
        <f t="shared" si="45"/>
        <v>137836.65</v>
      </c>
      <c r="K181">
        <f t="shared" si="41"/>
        <v>4.9214491349228933</v>
      </c>
      <c r="L181">
        <f t="shared" ca="1" si="42"/>
        <v>-25.490454155984253</v>
      </c>
      <c r="M181">
        <f t="shared" ca="1" si="46"/>
        <v>-0.49045415598425279</v>
      </c>
      <c r="N181" s="7">
        <f t="shared" si="47"/>
        <v>125021.90476190476</v>
      </c>
      <c r="O181">
        <f t="shared" si="43"/>
        <v>4.9135369021507227</v>
      </c>
      <c r="P181">
        <f t="shared" ca="1" si="44"/>
        <v>-23.880602110894984</v>
      </c>
      <c r="Q181">
        <f t="shared" ca="1" si="48"/>
        <v>1.1193978891050165</v>
      </c>
    </row>
    <row r="182" spans="2:17">
      <c r="B182">
        <v>-26</v>
      </c>
      <c r="C182">
        <v>142260.345</v>
      </c>
      <c r="D182">
        <f t="shared" si="49"/>
        <v>4.9238545359974042</v>
      </c>
      <c r="E182">
        <v>13.940200000000001</v>
      </c>
      <c r="F182">
        <f t="shared" si="50"/>
        <v>139402</v>
      </c>
      <c r="G182">
        <f t="shared" si="51"/>
        <v>4.9223174813915058</v>
      </c>
      <c r="H182">
        <f t="shared" ca="1" si="52"/>
        <v>-25.674399502536062</v>
      </c>
      <c r="I182">
        <f t="shared" ca="1" si="53"/>
        <v>0.32560049746393815</v>
      </c>
      <c r="J182" s="6">
        <f t="shared" si="45"/>
        <v>146372.1</v>
      </c>
      <c r="K182">
        <f t="shared" si="41"/>
        <v>4.9259618730569192</v>
      </c>
      <c r="L182">
        <f t="shared" ca="1" si="42"/>
        <v>-26.470411900553017</v>
      </c>
      <c r="M182">
        <f t="shared" ca="1" si="46"/>
        <v>-0.4704119005530174</v>
      </c>
      <c r="N182" s="7">
        <f t="shared" si="47"/>
        <v>132763.80952380953</v>
      </c>
      <c r="O182">
        <f t="shared" si="43"/>
        <v>4.918496669301117</v>
      </c>
      <c r="P182">
        <f t="shared" ca="1" si="44"/>
        <v>-24.871844744896975</v>
      </c>
      <c r="Q182">
        <f t="shared" ca="1" si="48"/>
        <v>1.1281552551030245</v>
      </c>
    </row>
    <row r="183" spans="2:17">
      <c r="B183">
        <v>-27</v>
      </c>
      <c r="C183">
        <v>151290.45500000002</v>
      </c>
      <c r="D183">
        <f t="shared" si="49"/>
        <v>4.9283343058693783</v>
      </c>
      <c r="E183">
        <v>14.809100000000001</v>
      </c>
      <c r="F183">
        <f t="shared" si="50"/>
        <v>148091</v>
      </c>
      <c r="G183">
        <f t="shared" si="51"/>
        <v>4.9268086578703985</v>
      </c>
      <c r="H183">
        <f t="shared" ca="1" si="52"/>
        <v>-26.65943607761551</v>
      </c>
      <c r="I183">
        <f t="shared" ca="1" si="53"/>
        <v>0.34056392238449007</v>
      </c>
      <c r="J183" s="6">
        <f t="shared" si="45"/>
        <v>155495.55000000002</v>
      </c>
      <c r="K183">
        <f t="shared" si="41"/>
        <v>4.9302453366629564</v>
      </c>
      <c r="L183">
        <f t="shared" ca="1" si="42"/>
        <v>-27.449759519084864</v>
      </c>
      <c r="M183">
        <f t="shared" ca="1" si="46"/>
        <v>-0.44975951908486422</v>
      </c>
      <c r="N183" s="7">
        <f t="shared" si="47"/>
        <v>141039.0476190476</v>
      </c>
      <c r="O183">
        <f t="shared" si="43"/>
        <v>4.9232052978371152</v>
      </c>
      <c r="P183">
        <f t="shared" ca="1" si="44"/>
        <v>-25.862469253108202</v>
      </c>
      <c r="Q183">
        <f t="shared" ca="1" si="48"/>
        <v>1.1375307468917981</v>
      </c>
    </row>
    <row r="184" spans="2:17">
      <c r="B184">
        <v>-28</v>
      </c>
      <c r="C184">
        <v>160964.348</v>
      </c>
      <c r="D184">
        <f t="shared" si="49"/>
        <v>4.9325833116435458</v>
      </c>
      <c r="E184">
        <v>15.7384</v>
      </c>
      <c r="F184">
        <f t="shared" si="50"/>
        <v>157384</v>
      </c>
      <c r="G184">
        <f t="shared" si="51"/>
        <v>4.9310707840385</v>
      </c>
      <c r="H184">
        <f t="shared" ca="1" si="52"/>
        <v>-27.644027877240887</v>
      </c>
      <c r="I184">
        <f t="shared" ca="1" si="53"/>
        <v>0.35597212275911261</v>
      </c>
      <c r="J184" s="6">
        <f t="shared" si="45"/>
        <v>165253.20000000001</v>
      </c>
      <c r="K184">
        <f t="shared" si="41"/>
        <v>4.9343100042280463</v>
      </c>
      <c r="L184">
        <f t="shared" ca="1" si="42"/>
        <v>-28.428663166007482</v>
      </c>
      <c r="M184">
        <f t="shared" ca="1" si="46"/>
        <v>-0.42866316600748178</v>
      </c>
      <c r="N184" s="7">
        <f t="shared" si="47"/>
        <v>149889.52380952382</v>
      </c>
      <c r="O184">
        <f t="shared" si="43"/>
        <v>4.9276741768632508</v>
      </c>
      <c r="P184">
        <f t="shared" ca="1" si="44"/>
        <v>-26.852642205963093</v>
      </c>
      <c r="Q184">
        <f t="shared" ca="1" si="48"/>
        <v>1.1473577940369069</v>
      </c>
    </row>
    <row r="185" spans="2:17">
      <c r="B185">
        <v>-29</v>
      </c>
      <c r="C185">
        <v>171332.777</v>
      </c>
      <c r="D185">
        <f t="shared" si="49"/>
        <v>4.9366113987791485</v>
      </c>
      <c r="E185">
        <v>16.732700000000001</v>
      </c>
      <c r="F185">
        <f t="shared" si="50"/>
        <v>167327</v>
      </c>
      <c r="G185">
        <f t="shared" si="51"/>
        <v>4.9351135807275535</v>
      </c>
      <c r="H185">
        <f t="shared" ca="1" si="52"/>
        <v>-28.628156491860409</v>
      </c>
      <c r="I185">
        <f t="shared" ca="1" si="53"/>
        <v>0.37184350813959099</v>
      </c>
      <c r="J185" s="6">
        <f t="shared" si="45"/>
        <v>175693.35</v>
      </c>
      <c r="K185">
        <f t="shared" si="41"/>
        <v>4.9381651984180408</v>
      </c>
      <c r="L185">
        <f t="shared" ca="1" si="42"/>
        <v>-29.407103597524838</v>
      </c>
      <c r="M185">
        <f t="shared" ca="1" si="46"/>
        <v>-0.40710359752483782</v>
      </c>
      <c r="N185" s="7">
        <f t="shared" si="47"/>
        <v>159359.0476190476</v>
      </c>
      <c r="O185">
        <f t="shared" si="43"/>
        <v>4.9319134386955676</v>
      </c>
      <c r="P185">
        <f t="shared" ca="1" si="44"/>
        <v>-27.842345954893517</v>
      </c>
      <c r="Q185">
        <f t="shared" ca="1" si="48"/>
        <v>1.157654045106483</v>
      </c>
    </row>
    <row r="186" spans="2:17">
      <c r="B186">
        <v>-30</v>
      </c>
      <c r="C186">
        <v>182450.86900000001</v>
      </c>
      <c r="D186">
        <f t="shared" si="49"/>
        <v>4.9404281168045836</v>
      </c>
      <c r="E186">
        <v>17.796900000000001</v>
      </c>
      <c r="F186">
        <f t="shared" si="50"/>
        <v>177969</v>
      </c>
      <c r="G186">
        <f t="shared" si="51"/>
        <v>4.9389462116124303</v>
      </c>
      <c r="H186">
        <f t="shared" ca="1" si="52"/>
        <v>-29.611733121944553</v>
      </c>
      <c r="I186">
        <f t="shared" ca="1" si="53"/>
        <v>0.3882668780554468</v>
      </c>
      <c r="J186" s="6">
        <f t="shared" si="45"/>
        <v>186867.45</v>
      </c>
      <c r="K186">
        <f t="shared" si="41"/>
        <v>4.9418197050840851</v>
      </c>
      <c r="L186">
        <f t="shared" ca="1" si="42"/>
        <v>-30.384990509303861</v>
      </c>
      <c r="M186">
        <f t="shared" ca="1" si="46"/>
        <v>-0.38499050930386147</v>
      </c>
      <c r="N186" s="7">
        <f t="shared" si="47"/>
        <v>169494.28571428571</v>
      </c>
      <c r="O186">
        <f t="shared" si="43"/>
        <v>4.9359326377448287</v>
      </c>
      <c r="P186">
        <f t="shared" ca="1" si="44"/>
        <v>-28.83149296143074</v>
      </c>
      <c r="Q186">
        <f t="shared" ca="1" si="48"/>
        <v>1.1685070385692597</v>
      </c>
    </row>
    <row r="187" spans="2:17">
      <c r="B187">
        <v>-31</v>
      </c>
      <c r="C187">
        <v>194378.53599999999</v>
      </c>
      <c r="D187">
        <f t="shared" si="49"/>
        <v>4.9440427209204572</v>
      </c>
      <c r="E187">
        <v>18.936499999999999</v>
      </c>
      <c r="F187">
        <f t="shared" si="50"/>
        <v>189365</v>
      </c>
      <c r="G187">
        <f t="shared" si="51"/>
        <v>4.9425782371518805</v>
      </c>
      <c r="H187">
        <f t="shared" ca="1" si="52"/>
        <v>-30.59484255491634</v>
      </c>
      <c r="I187">
        <f t="shared" ca="1" si="53"/>
        <v>0.4051574450836597</v>
      </c>
      <c r="J187" s="6">
        <f t="shared" si="45"/>
        <v>198833.25</v>
      </c>
      <c r="K187">
        <f t="shared" si="41"/>
        <v>4.9452826833372088</v>
      </c>
      <c r="L187">
        <f t="shared" ca="1" si="42"/>
        <v>-31.362408263575389</v>
      </c>
      <c r="M187">
        <f t="shared" ca="1" si="46"/>
        <v>-0.36240826357538936</v>
      </c>
      <c r="N187" s="7">
        <f t="shared" si="47"/>
        <v>180347.61904761905</v>
      </c>
      <c r="O187">
        <f t="shared" si="43"/>
        <v>4.9397417503586798</v>
      </c>
      <c r="P187">
        <f t="shared" ca="1" si="44"/>
        <v>-29.820168416600382</v>
      </c>
      <c r="Q187">
        <f t="shared" ca="1" si="48"/>
        <v>1.1798315833996185</v>
      </c>
    </row>
    <row r="188" spans="2:17">
      <c r="B188">
        <v>-32</v>
      </c>
      <c r="C188">
        <v>207180.92300000001</v>
      </c>
      <c r="D188">
        <f t="shared" si="49"/>
        <v>4.9474641727508288</v>
      </c>
      <c r="E188">
        <v>20.157399999999999</v>
      </c>
      <c r="F188">
        <f t="shared" si="50"/>
        <v>201574</v>
      </c>
      <c r="G188">
        <f t="shared" si="51"/>
        <v>4.9460186284805721</v>
      </c>
      <c r="H188">
        <f t="shared" ca="1" si="52"/>
        <v>-31.57750559063129</v>
      </c>
      <c r="I188">
        <f t="shared" ca="1" si="53"/>
        <v>0.42249440936870997</v>
      </c>
      <c r="J188" s="6">
        <f t="shared" si="45"/>
        <v>211652.7</v>
      </c>
      <c r="K188">
        <f t="shared" si="41"/>
        <v>4.948562725651815</v>
      </c>
      <c r="L188">
        <f t="shared" ca="1" si="42"/>
        <v>-32.339376923968757</v>
      </c>
      <c r="M188">
        <f t="shared" ca="1" si="46"/>
        <v>-0.33937692396875718</v>
      </c>
      <c r="N188" s="7">
        <f t="shared" si="47"/>
        <v>191975.23809523808</v>
      </c>
      <c r="O188">
        <f t="shared" si="43"/>
        <v>4.9433501402758431</v>
      </c>
      <c r="P188">
        <f t="shared" ca="1" si="44"/>
        <v>-30.80839377635516</v>
      </c>
      <c r="Q188">
        <f t="shared" ca="1" si="48"/>
        <v>1.1916062236448397</v>
      </c>
    </row>
    <row r="189" spans="2:17">
      <c r="B189">
        <v>-33</v>
      </c>
      <c r="C189">
        <v>220928.90399999998</v>
      </c>
      <c r="D189">
        <f t="shared" si="49"/>
        <v>4.9507011426901473</v>
      </c>
      <c r="E189">
        <v>21.466000000000001</v>
      </c>
      <c r="F189">
        <f t="shared" si="50"/>
        <v>214660</v>
      </c>
      <c r="G189">
        <f t="shared" si="51"/>
        <v>4.9492760306188321</v>
      </c>
      <c r="H189">
        <f t="shared" ca="1" si="52"/>
        <v>-32.559738861332789</v>
      </c>
      <c r="I189">
        <f t="shared" ca="1" si="53"/>
        <v>0.44026113866721062</v>
      </c>
      <c r="J189" s="6">
        <f t="shared" si="45"/>
        <v>225393</v>
      </c>
      <c r="K189">
        <f t="shared" si="41"/>
        <v>4.9516681093003738</v>
      </c>
      <c r="L189">
        <f t="shared" ca="1" si="42"/>
        <v>-33.315912330397396</v>
      </c>
      <c r="M189">
        <f t="shared" ca="1" si="46"/>
        <v>-0.31591233039739564</v>
      </c>
      <c r="N189" s="7">
        <f t="shared" si="47"/>
        <v>204438.09523809524</v>
      </c>
      <c r="O189">
        <f t="shared" si="43"/>
        <v>4.9467668341245332</v>
      </c>
      <c r="P189">
        <f t="shared" ca="1" si="44"/>
        <v>-31.796186338178131</v>
      </c>
      <c r="Q189">
        <f t="shared" ca="1" si="48"/>
        <v>1.2038136618218687</v>
      </c>
    </row>
    <row r="190" spans="2:17">
      <c r="B190">
        <v>-34</v>
      </c>
      <c r="C190">
        <v>235699.62899999999</v>
      </c>
      <c r="D190">
        <f t="shared" si="49"/>
        <v>4.9537620128024669</v>
      </c>
      <c r="E190">
        <v>22.8691</v>
      </c>
      <c r="F190">
        <f t="shared" si="50"/>
        <v>228691</v>
      </c>
      <c r="G190">
        <f t="shared" si="51"/>
        <v>4.9523584721795135</v>
      </c>
      <c r="H190">
        <f t="shared" ca="1" si="52"/>
        <v>-33.541456980711473</v>
      </c>
      <c r="I190">
        <f t="shared" ca="1" si="53"/>
        <v>0.45854301928852692</v>
      </c>
      <c r="J190" s="6">
        <f t="shared" si="45"/>
        <v>240125.55000000002</v>
      </c>
      <c r="K190">
        <f t="shared" si="41"/>
        <v>4.9546065200305947</v>
      </c>
      <c r="L190">
        <f t="shared" ca="1" si="42"/>
        <v>-34.291927486894565</v>
      </c>
      <c r="M190">
        <f t="shared" ca="1" si="46"/>
        <v>-0.29192748689456494</v>
      </c>
      <c r="N190" s="7">
        <f t="shared" si="47"/>
        <v>217800.95238095237</v>
      </c>
      <c r="O190">
        <f t="shared" si="43"/>
        <v>4.95000021644928</v>
      </c>
      <c r="P190">
        <f t="shared" ca="1" si="44"/>
        <v>-32.783462233506043</v>
      </c>
      <c r="Q190">
        <f t="shared" ca="1" si="48"/>
        <v>1.216537766493957</v>
      </c>
    </row>
    <row r="191" spans="2:17">
      <c r="B191">
        <v>-35</v>
      </c>
      <c r="C191">
        <v>251577.122</v>
      </c>
      <c r="D191">
        <f t="shared" si="49"/>
        <v>4.9566548792369085</v>
      </c>
      <c r="E191">
        <v>24.374300000000002</v>
      </c>
      <c r="F191">
        <f t="shared" si="50"/>
        <v>243743.00000000003</v>
      </c>
      <c r="G191">
        <f t="shared" si="51"/>
        <v>4.9552741895479855</v>
      </c>
      <c r="H191">
        <f t="shared" ca="1" si="52"/>
        <v>-34.522726084936266</v>
      </c>
      <c r="I191">
        <f t="shared" ca="1" si="53"/>
        <v>0.47727391506373351</v>
      </c>
      <c r="J191" s="6">
        <f t="shared" si="45"/>
        <v>255930.15000000005</v>
      </c>
      <c r="K191">
        <f t="shared" si="41"/>
        <v>4.9573858381130602</v>
      </c>
      <c r="L191">
        <f t="shared" ca="1" si="42"/>
        <v>-35.267488136611973</v>
      </c>
      <c r="M191">
        <f t="shared" ca="1" si="46"/>
        <v>-0.26748813661197346</v>
      </c>
      <c r="N191" s="7">
        <f t="shared" si="47"/>
        <v>232136.1904761905</v>
      </c>
      <c r="O191">
        <f t="shared" si="43"/>
        <v>4.9530588938155597</v>
      </c>
      <c r="P191">
        <f t="shared" ca="1" si="44"/>
        <v>-33.770287872041081</v>
      </c>
      <c r="Q191">
        <f t="shared" ca="1" si="48"/>
        <v>1.2297121279589192</v>
      </c>
    </row>
    <row r="192" spans="2:17">
      <c r="B192">
        <v>-36</v>
      </c>
      <c r="C192">
        <v>268652.94999999995</v>
      </c>
      <c r="D192">
        <f t="shared" si="49"/>
        <v>4.9593875569751038</v>
      </c>
      <c r="E192">
        <v>25.989699999999999</v>
      </c>
      <c r="F192">
        <f t="shared" si="50"/>
        <v>259897</v>
      </c>
      <c r="G192">
        <f t="shared" si="51"/>
        <v>4.9580308053888444</v>
      </c>
      <c r="H192">
        <f t="shared" ca="1" si="52"/>
        <v>-35.503508383994131</v>
      </c>
      <c r="I192">
        <f t="shared" ca="1" si="53"/>
        <v>0.49649161600586922</v>
      </c>
      <c r="J192" s="6">
        <f t="shared" si="45"/>
        <v>272891.85000000003</v>
      </c>
      <c r="K192">
        <f t="shared" si="41"/>
        <v>4.9600133555392505</v>
      </c>
      <c r="L192">
        <f t="shared" ca="1" si="42"/>
        <v>-36.242555108960005</v>
      </c>
      <c r="M192">
        <f t="shared" ca="1" si="46"/>
        <v>-0.24255510896000487</v>
      </c>
      <c r="N192" s="7">
        <f t="shared" si="47"/>
        <v>247520.95238095237</v>
      </c>
      <c r="O192">
        <f t="shared" si="43"/>
        <v>4.9559508327390196</v>
      </c>
      <c r="P192">
        <f t="shared" ca="1" si="44"/>
        <v>-34.756626683656577</v>
      </c>
      <c r="Q192">
        <f t="shared" ca="1" si="48"/>
        <v>1.2433733163434226</v>
      </c>
    </row>
    <row r="193" spans="2:17">
      <c r="B193">
        <v>-37</v>
      </c>
      <c r="C193">
        <v>287026.95299999998</v>
      </c>
      <c r="D193">
        <f t="shared" si="49"/>
        <v>4.9619675832908978</v>
      </c>
      <c r="E193">
        <v>27.724299999999999</v>
      </c>
      <c r="F193">
        <f t="shared" si="50"/>
        <v>277243</v>
      </c>
      <c r="G193">
        <f t="shared" si="51"/>
        <v>4.9606359794305099</v>
      </c>
      <c r="H193">
        <f t="shared" ca="1" si="52"/>
        <v>-36.483879737103507</v>
      </c>
      <c r="I193">
        <f t="shared" ca="1" si="53"/>
        <v>0.51612026289649293</v>
      </c>
      <c r="J193" s="6">
        <f t="shared" si="45"/>
        <v>291105.15000000002</v>
      </c>
      <c r="K193">
        <f t="shared" si="41"/>
        <v>4.9624963966708391</v>
      </c>
      <c r="L193">
        <f t="shared" ca="1" si="42"/>
        <v>-37.217203985147989</v>
      </c>
      <c r="M193">
        <f t="shared" ca="1" si="46"/>
        <v>-0.21720398514798944</v>
      </c>
      <c r="N193" s="7">
        <f t="shared" si="47"/>
        <v>264040.95238095237</v>
      </c>
      <c r="O193">
        <f t="shared" si="43"/>
        <v>4.958684042024232</v>
      </c>
      <c r="P193">
        <f t="shared" ca="1" si="44"/>
        <v>-35.742554732656799</v>
      </c>
      <c r="Q193">
        <f t="shared" ca="1" si="48"/>
        <v>1.2574452673432006</v>
      </c>
    </row>
    <row r="194" spans="2:17">
      <c r="B194">
        <v>-38</v>
      </c>
      <c r="C194">
        <v>306808.05700000003</v>
      </c>
      <c r="D194">
        <f t="shared" si="49"/>
        <v>4.9644022226902651</v>
      </c>
      <c r="E194">
        <v>29.587700000000002</v>
      </c>
      <c r="F194">
        <f t="shared" si="50"/>
        <v>295877</v>
      </c>
      <c r="G194">
        <f t="shared" si="51"/>
        <v>4.9630967837169591</v>
      </c>
      <c r="H194">
        <f t="shared" ca="1" si="52"/>
        <v>-37.463806026614975</v>
      </c>
      <c r="I194">
        <f t="shared" ca="1" si="53"/>
        <v>0.53619397338502495</v>
      </c>
      <c r="J194" s="6">
        <f t="shared" si="45"/>
        <v>310670.85000000003</v>
      </c>
      <c r="K194">
        <f t="shared" si="41"/>
        <v>4.9648417230304451</v>
      </c>
      <c r="L194">
        <f t="shared" ca="1" si="42"/>
        <v>-38.191399322680809</v>
      </c>
      <c r="M194">
        <f t="shared" ca="1" si="46"/>
        <v>-0.19139932268080884</v>
      </c>
      <c r="N194" s="7">
        <f t="shared" si="47"/>
        <v>281787.61904761905</v>
      </c>
      <c r="O194">
        <f t="shared" si="43"/>
        <v>4.961265917025222</v>
      </c>
      <c r="P194">
        <f t="shared" ca="1" si="44"/>
        <v>-36.728039105112884</v>
      </c>
      <c r="Q194">
        <f t="shared" ca="1" si="48"/>
        <v>1.2719608948871155</v>
      </c>
    </row>
    <row r="195" spans="2:17">
      <c r="B195">
        <v>-39</v>
      </c>
      <c r="C195">
        <v>328115.16200000001</v>
      </c>
      <c r="D195">
        <f t="shared" si="49"/>
        <v>4.9666984708379811</v>
      </c>
      <c r="E195">
        <v>31.590499999999999</v>
      </c>
      <c r="F195">
        <f t="shared" si="50"/>
        <v>315905</v>
      </c>
      <c r="G195">
        <f t="shared" si="51"/>
        <v>4.9654202228823818</v>
      </c>
      <c r="H195">
        <f t="shared" ca="1" si="52"/>
        <v>-38.443331960062551</v>
      </c>
      <c r="I195">
        <f t="shared" ca="1" si="53"/>
        <v>0.55666803993744907</v>
      </c>
      <c r="J195" s="6">
        <f t="shared" si="45"/>
        <v>331700.25</v>
      </c>
      <c r="K195">
        <f t="shared" si="41"/>
        <v>4.9670560294578996</v>
      </c>
      <c r="L195">
        <f t="shared" ca="1" si="42"/>
        <v>-39.165185396176639</v>
      </c>
      <c r="M195">
        <f t="shared" ca="1" si="46"/>
        <v>-0.16518539617663919</v>
      </c>
      <c r="N195" s="7">
        <f t="shared" si="47"/>
        <v>300861.90476190473</v>
      </c>
      <c r="O195">
        <f t="shared" si="43"/>
        <v>4.9637037851766888</v>
      </c>
      <c r="P195">
        <f t="shared" ca="1" si="44"/>
        <v>-37.713124862039876</v>
      </c>
      <c r="Q195">
        <f t="shared" ca="1" si="48"/>
        <v>1.2868751379601235</v>
      </c>
    </row>
    <row r="196" spans="2:17">
      <c r="B196">
        <v>-40</v>
      </c>
      <c r="C196">
        <v>351078.13900000002</v>
      </c>
      <c r="D196">
        <f t="shared" si="49"/>
        <v>4.9688630606152504</v>
      </c>
      <c r="E196">
        <v>33.744</v>
      </c>
      <c r="F196">
        <f t="shared" si="50"/>
        <v>337440</v>
      </c>
      <c r="G196">
        <f t="shared" si="51"/>
        <v>4.9676127664586032</v>
      </c>
      <c r="H196">
        <f t="shared" ca="1" si="52"/>
        <v>-39.422387479707595</v>
      </c>
      <c r="I196">
        <f t="shared" ca="1" si="53"/>
        <v>0.57761252029240495</v>
      </c>
      <c r="J196" s="6">
        <f t="shared" si="45"/>
        <v>354312</v>
      </c>
      <c r="K196">
        <f t="shared" si="41"/>
        <v>4.9691454986087429</v>
      </c>
      <c r="L196" t="e">
        <f t="shared" ca="1" si="42"/>
        <v>#DIV/0!</v>
      </c>
      <c r="M196" t="e">
        <f t="shared" ca="1" si="46"/>
        <v>#DIV/0!</v>
      </c>
      <c r="N196" s="7">
        <f t="shared" si="47"/>
        <v>321371.42857142858</v>
      </c>
      <c r="O196">
        <f t="shared" si="43"/>
        <v>4.9660044150110378</v>
      </c>
      <c r="P196">
        <f t="shared" ca="1" si="44"/>
        <v>-38.697743544122659</v>
      </c>
      <c r="Q196">
        <f t="shared" ca="1" si="48"/>
        <v>1.3022564558773411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KnownX</vt:lpstr>
      <vt:lpstr>KnownY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Venus, Brian</dc:creator>
  <cp:lastModifiedBy>Hayes-Oberst, Brendan</cp:lastModifiedBy>
  <dcterms:created xsi:type="dcterms:W3CDTF">2021-10-14T16:27:13Z</dcterms:created>
  <dcterms:modified xsi:type="dcterms:W3CDTF">2021-11-17T13:51:51Z</dcterms:modified>
</cp:coreProperties>
</file>