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enersys-my.sharepoint.com/personal/brendan_hayes-oberst_enersys_com/Documents/Desktop/"/>
    </mc:Choice>
  </mc:AlternateContent>
  <xr:revisionPtr revIDLastSave="684" documentId="11_F25DC773A252ABDACC10480F995E4FE45ADE58F6" xr6:coauthVersionLast="47" xr6:coauthVersionMax="47" xr10:uidLastSave="{DFBBFBA2-104E-4086-B095-10BCA1768455}"/>
  <bookViews>
    <workbookView xWindow="-110" yWindow="-110" windowWidth="19420" windowHeight="10420" firstSheet="1" activeTab="5" xr2:uid="{00000000-000D-0000-FFFF-FFFF00000000}"/>
  </bookViews>
  <sheets>
    <sheet name="BCU_I_MISC" sheetId="1" r:id="rId1"/>
    <sheet name="BCU_I_MISC_copy" sheetId="2" r:id="rId2"/>
    <sheet name="MCU_Board_Temp" sheetId="3" r:id="rId3"/>
    <sheet name="MCU_Board_Temp_Copy" sheetId="4" r:id="rId4"/>
    <sheet name="BCU_Aux" sheetId="5" r:id="rId5"/>
    <sheet name="BCU_Aux_Copy" sheetId="8" r:id="rId6"/>
    <sheet name="MCU_Aux" sheetId="6" r:id="rId7"/>
    <sheet name="MCU_Aux_Cop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2" i="8" l="1"/>
  <c r="E192" i="8"/>
  <c r="F191" i="8"/>
  <c r="E191" i="8"/>
  <c r="D191" i="8" s="1"/>
  <c r="F190" i="8"/>
  <c r="E190" i="8"/>
  <c r="D190" i="8"/>
  <c r="F189" i="8"/>
  <c r="E189" i="8"/>
  <c r="D189" i="8"/>
  <c r="F188" i="8"/>
  <c r="E188" i="8"/>
  <c r="D188" i="8" s="1"/>
  <c r="F187" i="8"/>
  <c r="E187" i="8"/>
  <c r="D187" i="8" s="1"/>
  <c r="F186" i="8"/>
  <c r="E186" i="8"/>
  <c r="D186" i="8"/>
  <c r="F185" i="8"/>
  <c r="E185" i="8"/>
  <c r="D185" i="8" s="1"/>
  <c r="F184" i="8"/>
  <c r="E184" i="8"/>
  <c r="D184" i="8" s="1"/>
  <c r="F183" i="8"/>
  <c r="E183" i="8"/>
  <c r="D183" i="8"/>
  <c r="F182" i="8"/>
  <c r="E182" i="8"/>
  <c r="D182" i="8"/>
  <c r="F181" i="8"/>
  <c r="E181" i="8"/>
  <c r="D181" i="8"/>
  <c r="F180" i="8"/>
  <c r="E180" i="8"/>
  <c r="D180" i="8" s="1"/>
  <c r="F179" i="8"/>
  <c r="E179" i="8"/>
  <c r="D179" i="8" s="1"/>
  <c r="F178" i="8"/>
  <c r="E178" i="8"/>
  <c r="D178" i="8"/>
  <c r="F177" i="8"/>
  <c r="E177" i="8"/>
  <c r="D177" i="8" s="1"/>
  <c r="F176" i="8"/>
  <c r="E176" i="8"/>
  <c r="D176" i="8" s="1"/>
  <c r="F175" i="8"/>
  <c r="E175" i="8"/>
  <c r="D175" i="8"/>
  <c r="F174" i="8"/>
  <c r="E174" i="8"/>
  <c r="D174" i="8"/>
  <c r="F173" i="8"/>
  <c r="E173" i="8"/>
  <c r="D173" i="8"/>
  <c r="F172" i="8"/>
  <c r="E172" i="8"/>
  <c r="D172" i="8" s="1"/>
  <c r="F171" i="8"/>
  <c r="E171" i="8"/>
  <c r="D171" i="8" s="1"/>
  <c r="F170" i="8"/>
  <c r="E170" i="8"/>
  <c r="D170" i="8"/>
  <c r="F169" i="8"/>
  <c r="E169" i="8"/>
  <c r="D169" i="8" s="1"/>
  <c r="F168" i="8"/>
  <c r="E168" i="8"/>
  <c r="D168" i="8" s="1"/>
  <c r="F167" i="8"/>
  <c r="E167" i="8"/>
  <c r="D167" i="8"/>
  <c r="F166" i="8"/>
  <c r="E166" i="8"/>
  <c r="D166" i="8"/>
  <c r="F165" i="8"/>
  <c r="E165" i="8"/>
  <c r="D165" i="8"/>
  <c r="F164" i="8"/>
  <c r="E164" i="8"/>
  <c r="D164" i="8" s="1"/>
  <c r="F163" i="8"/>
  <c r="E163" i="8"/>
  <c r="D163" i="8" s="1"/>
  <c r="F162" i="8"/>
  <c r="E162" i="8"/>
  <c r="D162" i="8"/>
  <c r="F161" i="8"/>
  <c r="E161" i="8"/>
  <c r="D161" i="8" s="1"/>
  <c r="F160" i="8"/>
  <c r="E160" i="8"/>
  <c r="D160" i="8" s="1"/>
  <c r="F159" i="8"/>
  <c r="E159" i="8"/>
  <c r="D159" i="8"/>
  <c r="F158" i="8"/>
  <c r="E158" i="8"/>
  <c r="D158" i="8"/>
  <c r="F157" i="8"/>
  <c r="E157" i="8"/>
  <c r="D157" i="8"/>
  <c r="F156" i="8"/>
  <c r="E156" i="8"/>
  <c r="D156" i="8" s="1"/>
  <c r="F155" i="8"/>
  <c r="E155" i="8"/>
  <c r="D155" i="8" s="1"/>
  <c r="F154" i="8"/>
  <c r="E154" i="8"/>
  <c r="D154" i="8"/>
  <c r="F153" i="8"/>
  <c r="E153" i="8"/>
  <c r="D153" i="8" s="1"/>
  <c r="F152" i="8"/>
  <c r="E152" i="8"/>
  <c r="F151" i="8"/>
  <c r="E151" i="8"/>
  <c r="D151" i="8"/>
  <c r="F150" i="8"/>
  <c r="D150" i="8" s="1"/>
  <c r="E150" i="8"/>
  <c r="F149" i="8"/>
  <c r="D149" i="8" s="1"/>
  <c r="E149" i="8"/>
  <c r="F148" i="8"/>
  <c r="E148" i="8"/>
  <c r="D148" i="8"/>
  <c r="F147" i="8"/>
  <c r="E147" i="8"/>
  <c r="D147" i="8"/>
  <c r="F146" i="8"/>
  <c r="E146" i="8"/>
  <c r="D146" i="8"/>
  <c r="F145" i="8"/>
  <c r="D145" i="8" s="1"/>
  <c r="E145" i="8"/>
  <c r="F144" i="8"/>
  <c r="E144" i="8"/>
  <c r="D144" i="8" s="1"/>
  <c r="F143" i="8"/>
  <c r="E143" i="8"/>
  <c r="D143" i="8"/>
  <c r="F142" i="8"/>
  <c r="D142" i="8" s="1"/>
  <c r="E142" i="8"/>
  <c r="F141" i="8"/>
  <c r="D141" i="8" s="1"/>
  <c r="E141" i="8"/>
  <c r="F140" i="8"/>
  <c r="E140" i="8"/>
  <c r="D140" i="8"/>
  <c r="F139" i="8"/>
  <c r="E139" i="8"/>
  <c r="D139" i="8"/>
  <c r="F138" i="8"/>
  <c r="E138" i="8"/>
  <c r="D138" i="8"/>
  <c r="F137" i="8"/>
  <c r="D137" i="8" s="1"/>
  <c r="E137" i="8"/>
  <c r="F136" i="8"/>
  <c r="E136" i="8"/>
  <c r="D136" i="8" s="1"/>
  <c r="F135" i="8"/>
  <c r="E135" i="8"/>
  <c r="D135" i="8"/>
  <c r="F134" i="8"/>
  <c r="D134" i="8" s="1"/>
  <c r="E134" i="8"/>
  <c r="F133" i="8"/>
  <c r="D133" i="8" s="1"/>
  <c r="E133" i="8"/>
  <c r="F132" i="8"/>
  <c r="E132" i="8"/>
  <c r="D132" i="8"/>
  <c r="F131" i="8"/>
  <c r="E131" i="8"/>
  <c r="D131" i="8"/>
  <c r="F130" i="8"/>
  <c r="E130" i="8"/>
  <c r="D130" i="8"/>
  <c r="F129" i="8"/>
  <c r="D129" i="8" s="1"/>
  <c r="E129" i="8"/>
  <c r="F128" i="8"/>
  <c r="E128" i="8"/>
  <c r="D128" i="8" s="1"/>
  <c r="F127" i="8"/>
  <c r="E127" i="8"/>
  <c r="D127" i="8"/>
  <c r="F126" i="8"/>
  <c r="D126" i="8" s="1"/>
  <c r="E126" i="8"/>
  <c r="F125" i="8"/>
  <c r="D125" i="8" s="1"/>
  <c r="E125" i="8"/>
  <c r="F124" i="8"/>
  <c r="E124" i="8"/>
  <c r="D124" i="8"/>
  <c r="F123" i="8"/>
  <c r="E123" i="8"/>
  <c r="D123" i="8"/>
  <c r="F122" i="8"/>
  <c r="E122" i="8"/>
  <c r="D122" i="8"/>
  <c r="F121" i="8"/>
  <c r="D121" i="8" s="1"/>
  <c r="E121" i="8"/>
  <c r="F120" i="8"/>
  <c r="E120" i="8"/>
  <c r="D120" i="8" s="1"/>
  <c r="F119" i="8"/>
  <c r="E119" i="8"/>
  <c r="D119" i="8"/>
  <c r="F118" i="8"/>
  <c r="D118" i="8" s="1"/>
  <c r="E118" i="8"/>
  <c r="F117" i="8"/>
  <c r="D117" i="8" s="1"/>
  <c r="E117" i="8"/>
  <c r="F116" i="8"/>
  <c r="E116" i="8"/>
  <c r="D116" i="8"/>
  <c r="F115" i="8"/>
  <c r="E115" i="8"/>
  <c r="D115" i="8"/>
  <c r="F114" i="8"/>
  <c r="E114" i="8"/>
  <c r="D114" i="8"/>
  <c r="F113" i="8"/>
  <c r="D113" i="8" s="1"/>
  <c r="E113" i="8"/>
  <c r="E112" i="8"/>
  <c r="F112" i="8" s="1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D67" i="8" s="1"/>
  <c r="F67" i="8" s="1"/>
  <c r="D68" i="8" s="1"/>
  <c r="F68" i="8" s="1"/>
  <c r="E66" i="8"/>
  <c r="D66" i="8" s="1"/>
  <c r="F66" i="8" s="1"/>
  <c r="E65" i="8"/>
  <c r="E64" i="8"/>
  <c r="E63" i="8"/>
  <c r="E62" i="8"/>
  <c r="F62" i="8" s="1"/>
  <c r="D63" i="8" s="1"/>
  <c r="F63" i="8" s="1"/>
  <c r="D64" i="8" s="1"/>
  <c r="F64" i="8" s="1"/>
  <c r="D65" i="8" s="1"/>
  <c r="F65" i="8" s="1"/>
  <c r="F61" i="8"/>
  <c r="E61" i="8"/>
  <c r="D61" i="8"/>
  <c r="F60" i="8"/>
  <c r="E60" i="8"/>
  <c r="D60" i="8"/>
  <c r="F59" i="8"/>
  <c r="E59" i="8"/>
  <c r="D59" i="8" s="1"/>
  <c r="F58" i="8"/>
  <c r="E58" i="8"/>
  <c r="D58" i="8" s="1"/>
  <c r="F57" i="8"/>
  <c r="E57" i="8"/>
  <c r="D57" i="8"/>
  <c r="F56" i="8"/>
  <c r="E56" i="8"/>
  <c r="D56" i="8" s="1"/>
  <c r="F55" i="8"/>
  <c r="E55" i="8"/>
  <c r="D55" i="8" s="1"/>
  <c r="F54" i="8"/>
  <c r="E54" i="8"/>
  <c r="D54" i="8"/>
  <c r="F53" i="8"/>
  <c r="E53" i="8"/>
  <c r="D53" i="8"/>
  <c r="F52" i="8"/>
  <c r="E52" i="8"/>
  <c r="D52" i="8"/>
  <c r="F51" i="8"/>
  <c r="E51" i="8"/>
  <c r="D51" i="8" s="1"/>
  <c r="F50" i="8"/>
  <c r="E50" i="8"/>
  <c r="D50" i="8" s="1"/>
  <c r="F49" i="8"/>
  <c r="E49" i="8"/>
  <c r="D49" i="8"/>
  <c r="F48" i="8"/>
  <c r="E48" i="8"/>
  <c r="D48" i="8" s="1"/>
  <c r="F47" i="8"/>
  <c r="E47" i="8"/>
  <c r="D47" i="8" s="1"/>
  <c r="F46" i="8"/>
  <c r="E46" i="8"/>
  <c r="D46" i="8"/>
  <c r="F45" i="8"/>
  <c r="E45" i="8"/>
  <c r="D45" i="8"/>
  <c r="F44" i="8"/>
  <c r="E44" i="8"/>
  <c r="D44" i="8"/>
  <c r="F43" i="8"/>
  <c r="E43" i="8"/>
  <c r="D43" i="8" s="1"/>
  <c r="E42" i="8"/>
  <c r="F42" i="8" s="1"/>
  <c r="F41" i="8"/>
  <c r="E41" i="8"/>
  <c r="F40" i="8"/>
  <c r="E40" i="8"/>
  <c r="D41" i="8" s="1"/>
  <c r="F39" i="8"/>
  <c r="E39" i="8"/>
  <c r="D40" i="8" s="1"/>
  <c r="F38" i="8"/>
  <c r="E38" i="8"/>
  <c r="D39" i="8" s="1"/>
  <c r="F37" i="8"/>
  <c r="D38" i="8" s="1"/>
  <c r="E37" i="8"/>
  <c r="F36" i="8"/>
  <c r="E36" i="8"/>
  <c r="D37" i="8" s="1"/>
  <c r="F35" i="8"/>
  <c r="E35" i="8"/>
  <c r="D36" i="8" s="1"/>
  <c r="D35" i="8"/>
  <c r="F34" i="8"/>
  <c r="E34" i="8"/>
  <c r="D34" i="8"/>
  <c r="F33" i="8"/>
  <c r="E33" i="8"/>
  <c r="F32" i="8"/>
  <c r="E32" i="8"/>
  <c r="D33" i="8" s="1"/>
  <c r="F31" i="8"/>
  <c r="E31" i="8"/>
  <c r="D32" i="8" s="1"/>
  <c r="F30" i="8"/>
  <c r="E30" i="8"/>
  <c r="D31" i="8" s="1"/>
  <c r="F29" i="8"/>
  <c r="D30" i="8" s="1"/>
  <c r="E29" i="8"/>
  <c r="F28" i="8"/>
  <c r="E28" i="8"/>
  <c r="D29" i="8" s="1"/>
  <c r="F27" i="8"/>
  <c r="E27" i="8"/>
  <c r="D28" i="8" s="1"/>
  <c r="D27" i="8"/>
  <c r="F26" i="8"/>
  <c r="E26" i="8"/>
  <c r="D26" i="8"/>
  <c r="F25" i="8"/>
  <c r="E25" i="8"/>
  <c r="F24" i="8"/>
  <c r="E24" i="8"/>
  <c r="D25" i="8" s="1"/>
  <c r="F23" i="8"/>
  <c r="E23" i="8"/>
  <c r="D24" i="8" s="1"/>
  <c r="F22" i="8"/>
  <c r="E22" i="8"/>
  <c r="D23" i="8" s="1"/>
  <c r="F21" i="8"/>
  <c r="D22" i="8" s="1"/>
  <c r="E21" i="8"/>
  <c r="F20" i="8"/>
  <c r="E20" i="8"/>
  <c r="D21" i="8" s="1"/>
  <c r="F19" i="8"/>
  <c r="E19" i="8"/>
  <c r="D20" i="8" s="1"/>
  <c r="D19" i="8"/>
  <c r="F18" i="8"/>
  <c r="E18" i="8"/>
  <c r="D18" i="8"/>
  <c r="F17" i="8"/>
  <c r="E17" i="8"/>
  <c r="F16" i="8"/>
  <c r="E16" i="8"/>
  <c r="D17" i="8" s="1"/>
  <c r="F15" i="8"/>
  <c r="E15" i="8"/>
  <c r="D16" i="8" s="1"/>
  <c r="F14" i="8"/>
  <c r="E14" i="8"/>
  <c r="D15" i="8" s="1"/>
  <c r="F13" i="8"/>
  <c r="D14" i="8" s="1"/>
  <c r="E13" i="8"/>
  <c r="F12" i="8"/>
  <c r="E12" i="8"/>
  <c r="D13" i="8" s="1"/>
  <c r="F11" i="8"/>
  <c r="E11" i="8"/>
  <c r="D12" i="8" s="1"/>
  <c r="D11" i="8"/>
  <c r="F10" i="8"/>
  <c r="E10" i="8"/>
  <c r="D10" i="8"/>
  <c r="F9" i="8"/>
  <c r="E9" i="8"/>
  <c r="F8" i="8"/>
  <c r="E8" i="8"/>
  <c r="D9" i="8" s="1"/>
  <c r="F7" i="8"/>
  <c r="E7" i="8"/>
  <c r="D8" i="8" s="1"/>
  <c r="F6" i="8"/>
  <c r="E6" i="8"/>
  <c r="D7" i="8" s="1"/>
  <c r="F5" i="8"/>
  <c r="D6" i="8" s="1"/>
  <c r="E5" i="8"/>
  <c r="F4" i="8"/>
  <c r="E4" i="8"/>
  <c r="D5" i="8" s="1"/>
  <c r="F3" i="8"/>
  <c r="E3" i="8"/>
  <c r="D4" i="8" s="1"/>
  <c r="D3" i="8"/>
  <c r="F2" i="8"/>
  <c r="E2" i="8"/>
  <c r="D122" i="7"/>
  <c r="E102" i="7"/>
  <c r="E82" i="7"/>
  <c r="E52" i="7"/>
  <c r="F22" i="7"/>
  <c r="D30" i="7" s="1"/>
  <c r="E22" i="7"/>
  <c r="D45" i="7" s="1"/>
  <c r="E21" i="7"/>
  <c r="D21" i="7"/>
  <c r="E20" i="7"/>
  <c r="D20" i="7" s="1"/>
  <c r="E19" i="7"/>
  <c r="D19" i="7"/>
  <c r="E18" i="7"/>
  <c r="D18" i="7" s="1"/>
  <c r="E17" i="7"/>
  <c r="D17" i="7"/>
  <c r="E16" i="7"/>
  <c r="D16" i="7" s="1"/>
  <c r="E15" i="7"/>
  <c r="D15" i="7"/>
  <c r="E14" i="7"/>
  <c r="D14" i="7" s="1"/>
  <c r="E13" i="7"/>
  <c r="D13" i="7"/>
  <c r="E12" i="7"/>
  <c r="D12" i="7" s="1"/>
  <c r="E11" i="7"/>
  <c r="D11" i="7"/>
  <c r="E10" i="7"/>
  <c r="D10" i="7" s="1"/>
  <c r="E9" i="7"/>
  <c r="D9" i="7"/>
  <c r="E8" i="7"/>
  <c r="D8" i="7"/>
  <c r="E7" i="7"/>
  <c r="D7" i="7"/>
  <c r="E6" i="7"/>
  <c r="D6" i="7" s="1"/>
  <c r="E5" i="7"/>
  <c r="D5" i="7"/>
  <c r="E4" i="7"/>
  <c r="D4" i="7"/>
  <c r="E3" i="7"/>
  <c r="D3" i="7"/>
  <c r="F2" i="7"/>
  <c r="E2" i="7"/>
  <c r="D69" i="8" l="1"/>
  <c r="F69" i="8" s="1"/>
  <c r="D70" i="8" s="1"/>
  <c r="F70" i="8" s="1"/>
  <c r="D71" i="8" s="1"/>
  <c r="F71" i="8" s="1"/>
  <c r="D72" i="8" s="1"/>
  <c r="F72" i="8" s="1"/>
  <c r="D73" i="8" s="1"/>
  <c r="F73" i="8" s="1"/>
  <c r="D74" i="8" s="1"/>
  <c r="F74" i="8" s="1"/>
  <c r="D75" i="8" s="1"/>
  <c r="F75" i="8" s="1"/>
  <c r="D76" i="8" s="1"/>
  <c r="F76" i="8" s="1"/>
  <c r="D77" i="8" s="1"/>
  <c r="F77" i="8" s="1"/>
  <c r="D78" i="8" s="1"/>
  <c r="F78" i="8" s="1"/>
  <c r="D79" i="8" s="1"/>
  <c r="F79" i="8" s="1"/>
  <c r="D80" i="8" s="1"/>
  <c r="F80" i="8" s="1"/>
  <c r="D81" i="8" s="1"/>
  <c r="F81" i="8" s="1"/>
  <c r="D82" i="8" s="1"/>
  <c r="F82" i="8" s="1"/>
  <c r="D83" i="8" s="1"/>
  <c r="F83" i="8" s="1"/>
  <c r="D84" i="8" s="1"/>
  <c r="F84" i="8" s="1"/>
  <c r="D85" i="8" s="1"/>
  <c r="F85" i="8" s="1"/>
  <c r="D86" i="8" s="1"/>
  <c r="F86" i="8" s="1"/>
  <c r="D87" i="8" s="1"/>
  <c r="F87" i="8" s="1"/>
  <c r="D88" i="8" s="1"/>
  <c r="F88" i="8" s="1"/>
  <c r="D89" i="8" s="1"/>
  <c r="F89" i="8" s="1"/>
  <c r="D90" i="8" s="1"/>
  <c r="F90" i="8" s="1"/>
  <c r="D91" i="8" s="1"/>
  <c r="F91" i="8" s="1"/>
  <c r="D92" i="8" s="1"/>
  <c r="F92" i="8" s="1"/>
  <c r="D93" i="8" s="1"/>
  <c r="F93" i="8" s="1"/>
  <c r="D94" i="8" s="1"/>
  <c r="F94" i="8" s="1"/>
  <c r="D95" i="8" s="1"/>
  <c r="F95" i="8" s="1"/>
  <c r="D96" i="8" s="1"/>
  <c r="F96" i="8" s="1"/>
  <c r="D97" i="8" s="1"/>
  <c r="F97" i="8" s="1"/>
  <c r="D98" i="8" s="1"/>
  <c r="F98" i="8" s="1"/>
  <c r="D99" i="8" s="1"/>
  <c r="F99" i="8" s="1"/>
  <c r="D100" i="8" s="1"/>
  <c r="F100" i="8" s="1"/>
  <c r="D101" i="8" s="1"/>
  <c r="F101" i="8" s="1"/>
  <c r="D102" i="8" s="1"/>
  <c r="F102" i="8" s="1"/>
  <c r="D103" i="8" s="1"/>
  <c r="F103" i="8" s="1"/>
  <c r="D104" i="8" s="1"/>
  <c r="F104" i="8" s="1"/>
  <c r="D105" i="8" s="1"/>
  <c r="F105" i="8" s="1"/>
  <c r="D106" i="8" s="1"/>
  <c r="F106" i="8" s="1"/>
  <c r="D107" i="8" s="1"/>
  <c r="F107" i="8" s="1"/>
  <c r="D108" i="8" s="1"/>
  <c r="F108" i="8" s="1"/>
  <c r="D109" i="8" s="1"/>
  <c r="F109" i="8" s="1"/>
  <c r="D110" i="8" s="1"/>
  <c r="F110" i="8" s="1"/>
  <c r="D111" i="8" s="1"/>
  <c r="F111" i="8" s="1"/>
  <c r="D46" i="7"/>
  <c r="D23" i="7"/>
  <c r="D39" i="7"/>
  <c r="D24" i="7"/>
  <c r="D32" i="7"/>
  <c r="D40" i="7"/>
  <c r="D48" i="7"/>
  <c r="D25" i="7"/>
  <c r="D33" i="7"/>
  <c r="D41" i="7"/>
  <c r="D49" i="7"/>
  <c r="D87" i="7"/>
  <c r="D95" i="7"/>
  <c r="F102" i="7"/>
  <c r="D38" i="7"/>
  <c r="D26" i="7"/>
  <c r="D34" i="7"/>
  <c r="D42" i="7"/>
  <c r="D50" i="7"/>
  <c r="D57" i="7"/>
  <c r="D65" i="7"/>
  <c r="D88" i="7"/>
  <c r="D96" i="7"/>
  <c r="D119" i="7"/>
  <c r="D31" i="7"/>
  <c r="D47" i="7"/>
  <c r="D27" i="7"/>
  <c r="D35" i="7"/>
  <c r="D43" i="7"/>
  <c r="D51" i="7"/>
  <c r="D74" i="7"/>
  <c r="D89" i="7"/>
  <c r="D97" i="7"/>
  <c r="D28" i="7"/>
  <c r="D36" i="7"/>
  <c r="D44" i="7"/>
  <c r="D59" i="7"/>
  <c r="D67" i="7"/>
  <c r="F82" i="7"/>
  <c r="D90" i="7"/>
  <c r="D98" i="7"/>
  <c r="D29" i="7"/>
  <c r="D37" i="7"/>
  <c r="F52" i="7"/>
  <c r="D72" i="7" s="1"/>
  <c r="D60" i="7"/>
  <c r="D68" i="7"/>
  <c r="D83" i="7"/>
  <c r="D91" i="7"/>
  <c r="D106" i="7"/>
  <c r="D121" i="6"/>
  <c r="E101" i="6" s="1"/>
  <c r="E81" i="6"/>
  <c r="E21" i="6"/>
  <c r="D7" i="6"/>
  <c r="D10" i="6"/>
  <c r="D15" i="6"/>
  <c r="D18" i="6"/>
  <c r="E3" i="6"/>
  <c r="D3" i="6" s="1"/>
  <c r="E4" i="6"/>
  <c r="D4" i="6" s="1"/>
  <c r="E5" i="6"/>
  <c r="D5" i="6" s="1"/>
  <c r="E6" i="6"/>
  <c r="D6" i="6" s="1"/>
  <c r="E7" i="6"/>
  <c r="E8" i="6"/>
  <c r="D8" i="6" s="1"/>
  <c r="E9" i="6"/>
  <c r="D9" i="6" s="1"/>
  <c r="E10" i="6"/>
  <c r="E11" i="6"/>
  <c r="D11" i="6" s="1"/>
  <c r="E12" i="6"/>
  <c r="D12" i="6" s="1"/>
  <c r="E13" i="6"/>
  <c r="D13" i="6" s="1"/>
  <c r="E14" i="6"/>
  <c r="D14" i="6" s="1"/>
  <c r="E15" i="6"/>
  <c r="E16" i="6"/>
  <c r="D16" i="6" s="1"/>
  <c r="E17" i="6"/>
  <c r="D17" i="6" s="1"/>
  <c r="E18" i="6"/>
  <c r="E19" i="6"/>
  <c r="D19" i="6" s="1"/>
  <c r="E20" i="6"/>
  <c r="D20" i="6" s="1"/>
  <c r="E2" i="6"/>
  <c r="D2" i="6" s="1"/>
  <c r="E1" i="6"/>
  <c r="F1" i="6" s="1"/>
  <c r="E151" i="5"/>
  <c r="F151" i="5" s="1"/>
  <c r="F191" i="5"/>
  <c r="E191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52" i="5"/>
  <c r="E153" i="5"/>
  <c r="D153" i="5" s="1"/>
  <c r="E154" i="5"/>
  <c r="D154" i="5" s="1"/>
  <c r="E155" i="5"/>
  <c r="D155" i="5" s="1"/>
  <c r="E156" i="5"/>
  <c r="E157" i="5"/>
  <c r="D157" i="5" s="1"/>
  <c r="E158" i="5"/>
  <c r="E159" i="5"/>
  <c r="E160" i="5"/>
  <c r="D160" i="5" s="1"/>
  <c r="E161" i="5"/>
  <c r="D161" i="5" s="1"/>
  <c r="E162" i="5"/>
  <c r="D162" i="5" s="1"/>
  <c r="E163" i="5"/>
  <c r="D163" i="5" s="1"/>
  <c r="E164" i="5"/>
  <c r="E165" i="5"/>
  <c r="D165" i="5" s="1"/>
  <c r="E166" i="5"/>
  <c r="D166" i="5" s="1"/>
  <c r="E167" i="5"/>
  <c r="E168" i="5"/>
  <c r="D168" i="5" s="1"/>
  <c r="E169" i="5"/>
  <c r="D169" i="5" s="1"/>
  <c r="E170" i="5"/>
  <c r="D170" i="5" s="1"/>
  <c r="E171" i="5"/>
  <c r="D171" i="5" s="1"/>
  <c r="E172" i="5"/>
  <c r="E173" i="5"/>
  <c r="D173" i="5" s="1"/>
  <c r="E174" i="5"/>
  <c r="D174" i="5" s="1"/>
  <c r="E175" i="5"/>
  <c r="E176" i="5"/>
  <c r="D176" i="5" s="1"/>
  <c r="E177" i="5"/>
  <c r="D177" i="5" s="1"/>
  <c r="E178" i="5"/>
  <c r="D178" i="5" s="1"/>
  <c r="E179" i="5"/>
  <c r="D179" i="5" s="1"/>
  <c r="E180" i="5"/>
  <c r="E181" i="5"/>
  <c r="D181" i="5" s="1"/>
  <c r="E182" i="5"/>
  <c r="D182" i="5" s="1"/>
  <c r="E183" i="5"/>
  <c r="E184" i="5"/>
  <c r="D184" i="5" s="1"/>
  <c r="E185" i="5"/>
  <c r="D185" i="5" s="1"/>
  <c r="E186" i="5"/>
  <c r="D186" i="5" s="1"/>
  <c r="E187" i="5"/>
  <c r="D187" i="5" s="1"/>
  <c r="E188" i="5"/>
  <c r="E189" i="5"/>
  <c r="D189" i="5" s="1"/>
  <c r="E190" i="5"/>
  <c r="D190" i="5" s="1"/>
  <c r="E152" i="5"/>
  <c r="F113" i="5"/>
  <c r="D113" i="5" s="1"/>
  <c r="F114" i="5"/>
  <c r="F115" i="5"/>
  <c r="F116" i="5"/>
  <c r="F117" i="5"/>
  <c r="F118" i="5"/>
  <c r="F119" i="5"/>
  <c r="F120" i="5"/>
  <c r="F121" i="5"/>
  <c r="D121" i="5" s="1"/>
  <c r="F122" i="5"/>
  <c r="F123" i="5"/>
  <c r="F124" i="5"/>
  <c r="F125" i="5"/>
  <c r="F126" i="5"/>
  <c r="F127" i="5"/>
  <c r="F128" i="5"/>
  <c r="F129" i="5"/>
  <c r="D129" i="5" s="1"/>
  <c r="F130" i="5"/>
  <c r="F131" i="5"/>
  <c r="F132" i="5"/>
  <c r="F133" i="5"/>
  <c r="F134" i="5"/>
  <c r="F135" i="5"/>
  <c r="F136" i="5"/>
  <c r="F137" i="5"/>
  <c r="D137" i="5" s="1"/>
  <c r="F138" i="5"/>
  <c r="F139" i="5"/>
  <c r="F140" i="5"/>
  <c r="F141" i="5"/>
  <c r="F142" i="5"/>
  <c r="F143" i="5"/>
  <c r="F144" i="5"/>
  <c r="F145" i="5"/>
  <c r="D145" i="5" s="1"/>
  <c r="F146" i="5"/>
  <c r="F147" i="5"/>
  <c r="F148" i="5"/>
  <c r="F149" i="5"/>
  <c r="F150" i="5"/>
  <c r="F112" i="5"/>
  <c r="E113" i="5"/>
  <c r="E114" i="5"/>
  <c r="D114" i="5" s="1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D146" i="5" s="1"/>
  <c r="E147" i="5"/>
  <c r="E148" i="5"/>
  <c r="E149" i="5"/>
  <c r="E150" i="5"/>
  <c r="E112" i="5"/>
  <c r="E111" i="5"/>
  <c r="F111" i="5" s="1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62" i="5"/>
  <c r="E61" i="5"/>
  <c r="F61" i="5" s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D57" i="5" s="1"/>
  <c r="E58" i="5"/>
  <c r="E59" i="5"/>
  <c r="D59" i="5" s="1"/>
  <c r="E60" i="5"/>
  <c r="E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42" i="5"/>
  <c r="E41" i="5"/>
  <c r="F41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E3" i="5"/>
  <c r="E4" i="5"/>
  <c r="E5" i="5"/>
  <c r="E6" i="5"/>
  <c r="E7" i="5"/>
  <c r="D8" i="5" s="1"/>
  <c r="E8" i="5"/>
  <c r="D9" i="5" s="1"/>
  <c r="E9" i="5"/>
  <c r="E10" i="5"/>
  <c r="E11" i="5"/>
  <c r="E12" i="5"/>
  <c r="E13" i="5"/>
  <c r="D14" i="5" s="1"/>
  <c r="E14" i="5"/>
  <c r="E15" i="5"/>
  <c r="D16" i="5" s="1"/>
  <c r="E16" i="5"/>
  <c r="D17" i="5" s="1"/>
  <c r="E17" i="5"/>
  <c r="E18" i="5"/>
  <c r="E19" i="5"/>
  <c r="E20" i="5"/>
  <c r="E21" i="5"/>
  <c r="D22" i="5" s="1"/>
  <c r="E22" i="5"/>
  <c r="E23" i="5"/>
  <c r="D24" i="5" s="1"/>
  <c r="E24" i="5"/>
  <c r="D25" i="5" s="1"/>
  <c r="E25" i="5"/>
  <c r="E26" i="5"/>
  <c r="E27" i="5"/>
  <c r="E28" i="5"/>
  <c r="E29" i="5"/>
  <c r="D30" i="5" s="1"/>
  <c r="E30" i="5"/>
  <c r="E31" i="5"/>
  <c r="D32" i="5" s="1"/>
  <c r="E32" i="5"/>
  <c r="D33" i="5" s="1"/>
  <c r="E33" i="5"/>
  <c r="E34" i="5"/>
  <c r="E35" i="5"/>
  <c r="E36" i="5"/>
  <c r="E37" i="5"/>
  <c r="D38" i="5" s="1"/>
  <c r="E38" i="5"/>
  <c r="E39" i="5"/>
  <c r="D40" i="5" s="1"/>
  <c r="E40" i="5"/>
  <c r="E2" i="5"/>
  <c r="D3" i="5" s="1"/>
  <c r="D51" i="5" l="1"/>
  <c r="D43" i="5"/>
  <c r="E1" i="5" s="1"/>
  <c r="F1" i="5" s="1"/>
  <c r="D2" i="5" s="1"/>
  <c r="D138" i="5"/>
  <c r="D130" i="5"/>
  <c r="D122" i="5"/>
  <c r="D28" i="5"/>
  <c r="D20" i="5"/>
  <c r="D12" i="5"/>
  <c r="D49" i="5"/>
  <c r="D36" i="5"/>
  <c r="D54" i="5"/>
  <c r="D148" i="5"/>
  <c r="D140" i="5"/>
  <c r="D132" i="5"/>
  <c r="D124" i="5"/>
  <c r="D116" i="5"/>
  <c r="D147" i="5"/>
  <c r="D139" i="5"/>
  <c r="D131" i="5"/>
  <c r="D103" i="6"/>
  <c r="D111" i="6"/>
  <c r="D119" i="6"/>
  <c r="D104" i="6"/>
  <c r="D113" i="6"/>
  <c r="D102" i="6"/>
  <c r="D116" i="6"/>
  <c r="D106" i="6"/>
  <c r="D114" i="6"/>
  <c r="F101" i="6"/>
  <c r="D112" i="6" s="1"/>
  <c r="D115" i="6"/>
  <c r="D109" i="6"/>
  <c r="D117" i="6"/>
  <c r="D108" i="6"/>
  <c r="D32" i="6"/>
  <c r="D24" i="6"/>
  <c r="F21" i="6"/>
  <c r="D37" i="6" s="1"/>
  <c r="D30" i="6"/>
  <c r="D50" i="6"/>
  <c r="D42" i="6"/>
  <c r="D49" i="6"/>
  <c r="D41" i="6"/>
  <c r="D96" i="6"/>
  <c r="D88" i="6"/>
  <c r="D40" i="6"/>
  <c r="D87" i="6"/>
  <c r="D43" i="6"/>
  <c r="D39" i="6"/>
  <c r="F81" i="6"/>
  <c r="D95" i="6" s="1"/>
  <c r="D94" i="6"/>
  <c r="D86" i="6"/>
  <c r="D31" i="6"/>
  <c r="D46" i="6"/>
  <c r="D38" i="6"/>
  <c r="D82" i="6"/>
  <c r="D93" i="6"/>
  <c r="D85" i="6"/>
  <c r="D33" i="6"/>
  <c r="D108" i="7"/>
  <c r="D107" i="7"/>
  <c r="D116" i="7"/>
  <c r="D115" i="7"/>
  <c r="D110" i="7"/>
  <c r="D113" i="7"/>
  <c r="D111" i="7"/>
  <c r="D105" i="7"/>
  <c r="D103" i="7"/>
  <c r="D80" i="7"/>
  <c r="D117" i="7"/>
  <c r="D121" i="7"/>
  <c r="D120" i="7"/>
  <c r="D109" i="7"/>
  <c r="D114" i="7"/>
  <c r="D66" i="7"/>
  <c r="D58" i="7"/>
  <c r="D70" i="7"/>
  <c r="D77" i="7"/>
  <c r="D53" i="7"/>
  <c r="D54" i="7"/>
  <c r="D78" i="7"/>
  <c r="D61" i="7"/>
  <c r="D79" i="7"/>
  <c r="D71" i="7"/>
  <c r="D63" i="7"/>
  <c r="D55" i="7"/>
  <c r="D62" i="7"/>
  <c r="D69" i="7"/>
  <c r="D93" i="7"/>
  <c r="D92" i="7"/>
  <c r="D85" i="7"/>
  <c r="D84" i="7"/>
  <c r="D101" i="7"/>
  <c r="D100" i="7"/>
  <c r="D94" i="7"/>
  <c r="D86" i="7"/>
  <c r="D112" i="7"/>
  <c r="D81" i="7"/>
  <c r="D64" i="7"/>
  <c r="D99" i="7"/>
  <c r="D75" i="7"/>
  <c r="D104" i="7"/>
  <c r="D73" i="7"/>
  <c r="D118" i="7"/>
  <c r="D56" i="7"/>
  <c r="D76" i="7"/>
  <c r="D58" i="5"/>
  <c r="D50" i="5"/>
  <c r="D123" i="5"/>
  <c r="D115" i="5"/>
  <c r="D152" i="5"/>
  <c r="D183" i="5"/>
  <c r="D175" i="5"/>
  <c r="D167" i="5"/>
  <c r="D159" i="5"/>
  <c r="D158" i="5"/>
  <c r="D55" i="5"/>
  <c r="D47" i="5"/>
  <c r="D144" i="5"/>
  <c r="D136" i="5"/>
  <c r="D128" i="5"/>
  <c r="D120" i="5"/>
  <c r="D188" i="5"/>
  <c r="D180" i="5"/>
  <c r="D172" i="5"/>
  <c r="D164" i="5"/>
  <c r="D156" i="5"/>
  <c r="D48" i="5"/>
  <c r="D46" i="5"/>
  <c r="D112" i="5"/>
  <c r="D143" i="5"/>
  <c r="D135" i="5"/>
  <c r="D127" i="5"/>
  <c r="D119" i="5"/>
  <c r="D7" i="5"/>
  <c r="D42" i="5"/>
  <c r="D53" i="5"/>
  <c r="D45" i="5"/>
  <c r="D150" i="5"/>
  <c r="D142" i="5"/>
  <c r="D134" i="5"/>
  <c r="D126" i="5"/>
  <c r="D118" i="5"/>
  <c r="D56" i="5"/>
  <c r="D60" i="5"/>
  <c r="D52" i="5"/>
  <c r="D44" i="5"/>
  <c r="D149" i="5"/>
  <c r="D141" i="5"/>
  <c r="D133" i="5"/>
  <c r="D125" i="5"/>
  <c r="D117" i="5"/>
  <c r="D62" i="5"/>
  <c r="F62" i="5" s="1"/>
  <c r="D63" i="5" s="1"/>
  <c r="F63" i="5" s="1"/>
  <c r="D64" i="5" s="1"/>
  <c r="F64" i="5" s="1"/>
  <c r="D65" i="5" s="1"/>
  <c r="F65" i="5" s="1"/>
  <c r="D66" i="5" s="1"/>
  <c r="F66" i="5" s="1"/>
  <c r="D67" i="5" s="1"/>
  <c r="F67" i="5" s="1"/>
  <c r="D68" i="5" s="1"/>
  <c r="F68" i="5" s="1"/>
  <c r="D69" i="5" s="1"/>
  <c r="F69" i="5" s="1"/>
  <c r="D70" i="5" s="1"/>
  <c r="F70" i="5" s="1"/>
  <c r="D71" i="5" s="1"/>
  <c r="F71" i="5" s="1"/>
  <c r="D72" i="5" s="1"/>
  <c r="F72" i="5" s="1"/>
  <c r="D73" i="5" s="1"/>
  <c r="F73" i="5" s="1"/>
  <c r="D74" i="5" s="1"/>
  <c r="F74" i="5" s="1"/>
  <c r="D75" i="5" s="1"/>
  <c r="F75" i="5" s="1"/>
  <c r="D76" i="5" s="1"/>
  <c r="F76" i="5" s="1"/>
  <c r="D77" i="5" s="1"/>
  <c r="F77" i="5" s="1"/>
  <c r="D78" i="5" s="1"/>
  <c r="F78" i="5" s="1"/>
  <c r="D79" i="5" s="1"/>
  <c r="F79" i="5" s="1"/>
  <c r="D80" i="5" s="1"/>
  <c r="F80" i="5" s="1"/>
  <c r="D81" i="5" s="1"/>
  <c r="F81" i="5" s="1"/>
  <c r="D82" i="5" s="1"/>
  <c r="F82" i="5" s="1"/>
  <c r="D83" i="5" s="1"/>
  <c r="F83" i="5" s="1"/>
  <c r="D84" i="5" s="1"/>
  <c r="F84" i="5" s="1"/>
  <c r="D85" i="5" s="1"/>
  <c r="F85" i="5" s="1"/>
  <c r="D86" i="5" s="1"/>
  <c r="F86" i="5" s="1"/>
  <c r="D87" i="5" s="1"/>
  <c r="F87" i="5" s="1"/>
  <c r="D88" i="5" s="1"/>
  <c r="F88" i="5" s="1"/>
  <c r="D89" i="5" s="1"/>
  <c r="F89" i="5" s="1"/>
  <c r="D90" i="5" s="1"/>
  <c r="F90" i="5" s="1"/>
  <c r="D91" i="5" s="1"/>
  <c r="F91" i="5" s="1"/>
  <c r="D92" i="5" s="1"/>
  <c r="F92" i="5" s="1"/>
  <c r="D93" i="5" s="1"/>
  <c r="F93" i="5" s="1"/>
  <c r="D94" i="5" s="1"/>
  <c r="F94" i="5" s="1"/>
  <c r="D95" i="5" s="1"/>
  <c r="F95" i="5" s="1"/>
  <c r="D96" i="5" s="1"/>
  <c r="F96" i="5" s="1"/>
  <c r="D97" i="5" s="1"/>
  <c r="F97" i="5" s="1"/>
  <c r="D98" i="5" s="1"/>
  <c r="F98" i="5" s="1"/>
  <c r="D99" i="5" s="1"/>
  <c r="F99" i="5" s="1"/>
  <c r="D100" i="5" s="1"/>
  <c r="F100" i="5" s="1"/>
  <c r="D101" i="5" s="1"/>
  <c r="F101" i="5" s="1"/>
  <c r="D102" i="5" s="1"/>
  <c r="F102" i="5" s="1"/>
  <c r="D103" i="5" s="1"/>
  <c r="F103" i="5" s="1"/>
  <c r="D104" i="5" s="1"/>
  <c r="F104" i="5" s="1"/>
  <c r="D105" i="5" s="1"/>
  <c r="F105" i="5" s="1"/>
  <c r="D106" i="5" s="1"/>
  <c r="F106" i="5" s="1"/>
  <c r="D107" i="5" s="1"/>
  <c r="F107" i="5" s="1"/>
  <c r="D108" i="5" s="1"/>
  <c r="F108" i="5" s="1"/>
  <c r="D109" i="5" s="1"/>
  <c r="F109" i="5" s="1"/>
  <c r="D110" i="5" s="1"/>
  <c r="F110" i="5" s="1"/>
  <c r="D39" i="5"/>
  <c r="D31" i="5"/>
  <c r="D23" i="5"/>
  <c r="D15" i="5"/>
  <c r="D37" i="5"/>
  <c r="D29" i="5"/>
  <c r="D21" i="5"/>
  <c r="D13" i="5"/>
  <c r="D4" i="5"/>
  <c r="D27" i="5"/>
  <c r="D18" i="5"/>
  <c r="D11" i="5"/>
  <c r="D10" i="5"/>
  <c r="D35" i="5"/>
  <c r="D34" i="5"/>
  <c r="D19" i="5"/>
  <c r="D26" i="5"/>
  <c r="D5" i="5"/>
  <c r="D6" i="5" s="1"/>
  <c r="E51" i="6"/>
  <c r="D98" i="6" l="1"/>
  <c r="D90" i="6"/>
  <c r="D92" i="6"/>
  <c r="D48" i="6"/>
  <c r="D29" i="6"/>
  <c r="D83" i="6"/>
  <c r="D118" i="6"/>
  <c r="F51" i="6"/>
  <c r="D60" i="6" s="1"/>
  <c r="D77" i="6"/>
  <c r="D58" i="6"/>
  <c r="D56" i="6"/>
  <c r="D64" i="6"/>
  <c r="D54" i="6"/>
  <c r="D59" i="6"/>
  <c r="D47" i="6"/>
  <c r="D28" i="6"/>
  <c r="D22" i="6"/>
  <c r="D91" i="6"/>
  <c r="D105" i="6"/>
  <c r="D110" i="6"/>
  <c r="D100" i="6"/>
  <c r="D45" i="6"/>
  <c r="D26" i="6"/>
  <c r="D27" i="6"/>
  <c r="D36" i="6"/>
  <c r="D89" i="6"/>
  <c r="D99" i="6"/>
  <c r="D107" i="6"/>
  <c r="D120" i="6"/>
  <c r="D84" i="6"/>
  <c r="D25" i="6"/>
  <c r="D34" i="6"/>
  <c r="D35" i="6"/>
  <c r="D23" i="6"/>
  <c r="D97" i="6"/>
  <c r="D44" i="6"/>
  <c r="D73" i="6" l="1"/>
  <c r="D79" i="6"/>
  <c r="D69" i="6"/>
  <c r="D65" i="6"/>
  <c r="D71" i="6"/>
  <c r="D61" i="6"/>
  <c r="D55" i="6"/>
  <c r="D57" i="6"/>
  <c r="D63" i="6"/>
  <c r="D66" i="6"/>
  <c r="D53" i="6"/>
  <c r="D74" i="6"/>
  <c r="D78" i="6"/>
  <c r="D76" i="6"/>
  <c r="D75" i="6"/>
  <c r="D80" i="6"/>
  <c r="D70" i="6"/>
  <c r="D68" i="6"/>
  <c r="D52" i="6"/>
  <c r="D67" i="6"/>
  <c r="D72" i="6"/>
  <c r="D62" i="6"/>
</calcChain>
</file>

<file path=xl/sharedStrings.xml><?xml version="1.0" encoding="utf-8"?>
<sst xmlns="http://schemas.openxmlformats.org/spreadsheetml/2006/main" count="20" uniqueCount="8">
  <si>
    <t>Temp</t>
  </si>
  <si>
    <t>I_Misc Max Resistance</t>
  </si>
  <si>
    <t>I_Misc Min Resistance</t>
  </si>
  <si>
    <t>Vout Lookup Table</t>
  </si>
  <si>
    <t>m</t>
  </si>
  <si>
    <t>b</t>
  </si>
  <si>
    <t>NTCmaxR</t>
  </si>
  <si>
    <t>NTCminR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</si>
</sst>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5"/>
      <color rgb="FF202124"/>
      <name val="Roboto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1"/>
  <sheetViews>
    <sheetView topLeftCell="A40" workbookViewId="0">
      <selection activeCell="A66" sqref="A66:XFD66"/>
    </sheetView>
  </sheetViews>
  <sheetFormatPr defaultRowHeight="14.5" x14ac:dyDescent="0.35"/>
  <cols>
    <col min="1" max="1" width="18.26953125" style="1" customWidth="1"/>
    <col min="2" max="2" width="18.7265625" style="1" customWidth="1"/>
    <col min="3" max="3" width="22.26953125" style="1" customWidth="1"/>
    <col min="4" max="4" width="17.7265625" style="1" customWidth="1"/>
    <col min="5" max="5" width="22.90625" customWidth="1"/>
  </cols>
  <sheetData>
    <row r="1" spans="1:4" x14ac:dyDescent="0.35">
      <c r="A1" s="1">
        <v>-40</v>
      </c>
      <c r="B1" s="1">
        <v>198170</v>
      </c>
      <c r="C1" s="1">
        <v>181900</v>
      </c>
      <c r="D1" s="1">
        <v>4.9427528381347603</v>
      </c>
    </row>
    <row r="2" spans="1:4" x14ac:dyDescent="0.35">
      <c r="A2" s="1">
        <v>-39</v>
      </c>
      <c r="B2" s="1">
        <v>187590</v>
      </c>
      <c r="C2" s="1">
        <v>172410</v>
      </c>
      <c r="D2" s="3">
        <v>4.9364699999999999</v>
      </c>
    </row>
    <row r="3" spans="1:4" x14ac:dyDescent="0.35">
      <c r="A3" s="1">
        <v>-38</v>
      </c>
      <c r="B3" s="1">
        <v>177640</v>
      </c>
      <c r="C3" s="1">
        <v>163470</v>
      </c>
      <c r="D3" s="3">
        <v>4.9301904042000002</v>
      </c>
    </row>
    <row r="4" spans="1:4" x14ac:dyDescent="0.35">
      <c r="A4" s="1">
        <v>-37</v>
      </c>
      <c r="B4" s="1">
        <v>168270</v>
      </c>
      <c r="C4" s="1">
        <v>155040</v>
      </c>
      <c r="D4" s="3">
        <v>4.9239091869999996</v>
      </c>
    </row>
    <row r="5" spans="1:4" x14ac:dyDescent="0.35">
      <c r="A5" s="1">
        <v>-36</v>
      </c>
      <c r="B5" s="1">
        <v>159440</v>
      </c>
      <c r="C5" s="1">
        <v>147090</v>
      </c>
      <c r="D5" s="3">
        <v>4.9176279000000003</v>
      </c>
    </row>
    <row r="6" spans="1:4" x14ac:dyDescent="0.35">
      <c r="A6" s="1">
        <v>-35</v>
      </c>
      <c r="B6" s="1">
        <v>151130</v>
      </c>
      <c r="C6" s="1">
        <v>139590</v>
      </c>
      <c r="D6" s="3">
        <v>4.911346</v>
      </c>
    </row>
    <row r="7" spans="1:4" x14ac:dyDescent="0.35">
      <c r="A7" s="1">
        <v>-34</v>
      </c>
      <c r="B7" s="1">
        <v>143290</v>
      </c>
      <c r="C7" s="1">
        <v>132510</v>
      </c>
      <c r="D7" s="3">
        <v>4.9050655000000001</v>
      </c>
    </row>
    <row r="8" spans="1:4" x14ac:dyDescent="0.35">
      <c r="A8" s="1">
        <v>-33</v>
      </c>
      <c r="B8" s="1">
        <v>135910</v>
      </c>
      <c r="C8" s="1">
        <v>125830</v>
      </c>
      <c r="D8" s="3">
        <v>4.898784</v>
      </c>
    </row>
    <row r="9" spans="1:4" x14ac:dyDescent="0.35">
      <c r="A9" s="1">
        <v>-32</v>
      </c>
      <c r="B9" s="1">
        <v>128940</v>
      </c>
      <c r="C9" s="1">
        <v>119530</v>
      </c>
      <c r="D9" s="3">
        <v>4.8925030999999999</v>
      </c>
    </row>
    <row r="10" spans="1:4" x14ac:dyDescent="0.35">
      <c r="A10" s="1">
        <v>-31</v>
      </c>
      <c r="B10" s="1">
        <v>122370</v>
      </c>
      <c r="C10" s="1">
        <v>113570</v>
      </c>
      <c r="D10" s="3">
        <v>4.8862209999999999</v>
      </c>
    </row>
    <row r="11" spans="1:4" x14ac:dyDescent="0.35">
      <c r="A11" s="1">
        <v>-30</v>
      </c>
      <c r="B11" s="1">
        <v>116170</v>
      </c>
      <c r="C11" s="1">
        <v>107940</v>
      </c>
      <c r="D11" s="3">
        <v>4.8799406599999999</v>
      </c>
    </row>
    <row r="12" spans="1:4" x14ac:dyDescent="0.35">
      <c r="A12" s="1">
        <v>-29</v>
      </c>
      <c r="B12" s="1">
        <v>110320</v>
      </c>
      <c r="C12" s="1">
        <v>102630</v>
      </c>
      <c r="D12" s="3">
        <v>4.873659</v>
      </c>
    </row>
    <row r="13" spans="1:4" x14ac:dyDescent="0.35">
      <c r="A13" s="1">
        <v>-28</v>
      </c>
      <c r="B13" s="1">
        <v>104790</v>
      </c>
      <c r="C13" s="1">
        <v>97599</v>
      </c>
      <c r="D13" s="3">
        <v>4.8673782000000001</v>
      </c>
    </row>
    <row r="14" spans="1:4" x14ac:dyDescent="0.35">
      <c r="A14" s="1">
        <v>-27</v>
      </c>
      <c r="B14" s="1">
        <v>99576</v>
      </c>
      <c r="C14" s="1">
        <v>92845</v>
      </c>
      <c r="D14" s="1">
        <v>4.8610899999999999</v>
      </c>
    </row>
    <row r="15" spans="1:4" x14ac:dyDescent="0.35">
      <c r="A15" s="1">
        <v>-26</v>
      </c>
      <c r="B15" s="1">
        <v>94646</v>
      </c>
      <c r="C15" s="1">
        <v>88349</v>
      </c>
      <c r="D15" s="3">
        <v>4.8548150000000003</v>
      </c>
    </row>
    <row r="16" spans="1:4" x14ac:dyDescent="0.35">
      <c r="A16" s="1">
        <v>-25</v>
      </c>
      <c r="B16" s="1">
        <v>89987</v>
      </c>
      <c r="C16" s="1">
        <v>84095</v>
      </c>
      <c r="D16" s="3">
        <v>4.8485345000000004</v>
      </c>
    </row>
    <row r="17" spans="1:4" x14ac:dyDescent="0.35">
      <c r="A17" s="1">
        <v>-24</v>
      </c>
      <c r="B17" s="1">
        <v>85583</v>
      </c>
      <c r="C17" s="1">
        <v>80068</v>
      </c>
      <c r="D17" s="3">
        <v>4.84225336</v>
      </c>
    </row>
    <row r="18" spans="1:4" x14ac:dyDescent="0.35">
      <c r="A18" s="1">
        <v>-23</v>
      </c>
      <c r="B18" s="1">
        <v>81418</v>
      </c>
      <c r="C18" s="1">
        <v>76256</v>
      </c>
      <c r="D18" s="3">
        <v>4.8359721000000002</v>
      </c>
    </row>
    <row r="19" spans="1:4" x14ac:dyDescent="0.35">
      <c r="A19" s="1">
        <v>-22</v>
      </c>
      <c r="B19" s="1">
        <v>77478</v>
      </c>
      <c r="C19" s="1">
        <v>72646</v>
      </c>
      <c r="D19" s="3">
        <v>4.8296900000000003</v>
      </c>
    </row>
    <row r="20" spans="1:4" x14ac:dyDescent="0.35">
      <c r="A20" s="1">
        <v>-21</v>
      </c>
      <c r="B20" s="1">
        <v>73750</v>
      </c>
      <c r="C20" s="1">
        <v>69227</v>
      </c>
      <c r="D20" s="3">
        <v>4.8234097</v>
      </c>
    </row>
    <row r="21" spans="1:4" x14ac:dyDescent="0.35">
      <c r="A21" s="1">
        <v>-20</v>
      </c>
      <c r="B21" s="1">
        <v>70222</v>
      </c>
      <c r="C21" s="1">
        <v>65986</v>
      </c>
      <c r="D21" s="3">
        <v>4.81712849</v>
      </c>
    </row>
    <row r="22" spans="1:4" x14ac:dyDescent="0.35">
      <c r="A22" s="1">
        <v>-19</v>
      </c>
      <c r="B22" s="1">
        <v>66882</v>
      </c>
      <c r="C22" s="1">
        <v>62915</v>
      </c>
      <c r="D22" s="3">
        <v>4.8108469999999999</v>
      </c>
    </row>
    <row r="23" spans="1:4" x14ac:dyDescent="0.35">
      <c r="A23" s="1">
        <v>-18</v>
      </c>
      <c r="B23" s="1">
        <v>63719</v>
      </c>
      <c r="C23" s="1">
        <v>60004</v>
      </c>
      <c r="D23" s="3">
        <v>4.8045660000000003</v>
      </c>
    </row>
    <row r="24" spans="1:4" x14ac:dyDescent="0.35">
      <c r="A24" s="1">
        <v>-17</v>
      </c>
      <c r="B24" s="1">
        <v>60723</v>
      </c>
      <c r="C24" s="1">
        <v>57243</v>
      </c>
      <c r="D24" s="3">
        <v>4.7982839999999998</v>
      </c>
    </row>
    <row r="25" spans="1:4" x14ac:dyDescent="0.35">
      <c r="A25" s="1">
        <v>-16</v>
      </c>
      <c r="B25" s="1">
        <v>57883</v>
      </c>
      <c r="C25" s="1">
        <v>54623</v>
      </c>
      <c r="D25" s="3">
        <v>4.7920030000000002</v>
      </c>
    </row>
    <row r="26" spans="1:4" x14ac:dyDescent="0.35">
      <c r="A26" s="1">
        <v>-15</v>
      </c>
      <c r="B26" s="1">
        <v>55192</v>
      </c>
      <c r="C26" s="1">
        <v>52138</v>
      </c>
      <c r="D26" s="3">
        <v>4.7857224</v>
      </c>
    </row>
    <row r="27" spans="1:4" x14ac:dyDescent="0.35">
      <c r="A27" s="1">
        <v>-14</v>
      </c>
      <c r="B27" s="1">
        <v>52640</v>
      </c>
      <c r="C27" s="1">
        <v>49779</v>
      </c>
      <c r="D27" s="3">
        <v>4.7794410999999997</v>
      </c>
    </row>
    <row r="28" spans="1:4" x14ac:dyDescent="0.35">
      <c r="A28" s="1">
        <v>-13</v>
      </c>
      <c r="B28" s="1">
        <v>50221</v>
      </c>
      <c r="C28" s="1">
        <v>47539</v>
      </c>
      <c r="D28" s="1">
        <v>4.7731589999999997</v>
      </c>
    </row>
    <row r="29" spans="1:4" x14ac:dyDescent="0.35">
      <c r="A29" s="1">
        <v>-12</v>
      </c>
      <c r="B29" s="1">
        <v>47925</v>
      </c>
      <c r="C29" s="1">
        <v>45413</v>
      </c>
      <c r="D29" s="1">
        <v>4.7668787000000004</v>
      </c>
    </row>
    <row r="30" spans="1:4" x14ac:dyDescent="0.35">
      <c r="A30" s="1">
        <v>-11</v>
      </c>
      <c r="B30" s="1">
        <v>45747</v>
      </c>
      <c r="C30" s="1">
        <v>43392</v>
      </c>
      <c r="D30" s="1">
        <v>4.76059754</v>
      </c>
    </row>
    <row r="31" spans="1:4" x14ac:dyDescent="0.35">
      <c r="A31" s="1">
        <v>-10</v>
      </c>
      <c r="B31" s="1">
        <v>43679</v>
      </c>
      <c r="C31" s="1">
        <v>41473</v>
      </c>
      <c r="D31" s="1">
        <v>4.7543163299560502</v>
      </c>
    </row>
    <row r="32" spans="1:4" x14ac:dyDescent="0.35">
      <c r="A32" s="1">
        <v>-9</v>
      </c>
      <c r="B32" s="1">
        <v>41716</v>
      </c>
      <c r="C32" s="1">
        <v>39648</v>
      </c>
      <c r="D32" s="3">
        <v>4.7368509999999997</v>
      </c>
    </row>
    <row r="33" spans="1:4" x14ac:dyDescent="0.35">
      <c r="A33" s="1">
        <v>-8</v>
      </c>
      <c r="B33" s="1">
        <v>39852</v>
      </c>
      <c r="C33" s="1">
        <v>37914</v>
      </c>
      <c r="D33" s="1">
        <v>4.7193849999999999</v>
      </c>
    </row>
    <row r="34" spans="1:4" x14ac:dyDescent="0.35">
      <c r="A34" s="1">
        <v>-7</v>
      </c>
      <c r="B34" s="1">
        <v>38081</v>
      </c>
      <c r="C34" s="1">
        <v>36265</v>
      </c>
      <c r="D34" s="1">
        <v>4.7019203000000003</v>
      </c>
    </row>
    <row r="35" spans="1:4" x14ac:dyDescent="0.35">
      <c r="A35" s="1">
        <v>-6</v>
      </c>
      <c r="B35" s="1">
        <v>36398</v>
      </c>
      <c r="C35" s="1">
        <v>34696</v>
      </c>
      <c r="D35" s="1">
        <v>4.68445</v>
      </c>
    </row>
    <row r="36" spans="1:4" x14ac:dyDescent="0.35">
      <c r="A36" s="1">
        <v>-5</v>
      </c>
      <c r="B36" s="1">
        <v>34799</v>
      </c>
      <c r="C36" s="1">
        <v>33203</v>
      </c>
      <c r="D36" s="3">
        <v>4.6669890000000001</v>
      </c>
    </row>
    <row r="37" spans="1:4" x14ac:dyDescent="0.35">
      <c r="A37" s="1">
        <v>-4</v>
      </c>
      <c r="B37" s="1">
        <v>33278</v>
      </c>
      <c r="C37" s="1">
        <v>31783</v>
      </c>
      <c r="D37" s="3">
        <v>4.6495240000000004</v>
      </c>
    </row>
    <row r="38" spans="1:4" x14ac:dyDescent="0.35">
      <c r="A38" s="1">
        <v>-3</v>
      </c>
      <c r="B38" s="1">
        <v>31832</v>
      </c>
      <c r="C38" s="1">
        <v>30431</v>
      </c>
      <c r="D38" s="3">
        <v>4.6320589999999999</v>
      </c>
    </row>
    <row r="39" spans="1:4" x14ac:dyDescent="0.35">
      <c r="A39" s="1">
        <v>-2</v>
      </c>
      <c r="B39" s="1">
        <v>30457</v>
      </c>
      <c r="C39" s="1">
        <v>29143</v>
      </c>
      <c r="D39" s="3">
        <v>4.6145930000000002</v>
      </c>
    </row>
    <row r="40" spans="1:4" x14ac:dyDescent="0.35">
      <c r="A40" s="1">
        <v>-1</v>
      </c>
      <c r="B40" s="1">
        <v>29148</v>
      </c>
      <c r="C40" s="1">
        <v>27917</v>
      </c>
      <c r="D40" s="3">
        <v>4.5971279999999997</v>
      </c>
    </row>
    <row r="41" spans="1:4" x14ac:dyDescent="0.35">
      <c r="A41" s="1">
        <v>0</v>
      </c>
      <c r="B41" s="1">
        <v>27903</v>
      </c>
      <c r="C41" s="1">
        <v>26749</v>
      </c>
      <c r="D41" s="1">
        <v>4.57966311772664</v>
      </c>
    </row>
    <row r="42" spans="1:4" x14ac:dyDescent="0.35">
      <c r="A42" s="1">
        <v>1</v>
      </c>
      <c r="B42" s="1">
        <v>26717</v>
      </c>
      <c r="C42" s="1">
        <v>25636</v>
      </c>
      <c r="D42" s="3">
        <v>4.5621970000000003</v>
      </c>
    </row>
    <row r="43" spans="1:4" x14ac:dyDescent="0.35">
      <c r="A43" s="1">
        <v>2</v>
      </c>
      <c r="B43" s="1">
        <v>25588</v>
      </c>
      <c r="C43" s="1">
        <v>24575</v>
      </c>
      <c r="D43" s="3">
        <v>4.5447324</v>
      </c>
    </row>
    <row r="44" spans="1:4" x14ac:dyDescent="0.35">
      <c r="A44" s="1">
        <v>3</v>
      </c>
      <c r="B44" s="1">
        <v>24513</v>
      </c>
      <c r="C44" s="1">
        <v>23564</v>
      </c>
      <c r="D44" s="1">
        <v>4.5272670000000002</v>
      </c>
    </row>
    <row r="45" spans="1:4" x14ac:dyDescent="0.35">
      <c r="A45" s="1">
        <v>4</v>
      </c>
      <c r="B45" s="1">
        <v>23488</v>
      </c>
      <c r="C45" s="1">
        <v>22600</v>
      </c>
      <c r="D45" s="1">
        <v>4.5098010000000004</v>
      </c>
    </row>
    <row r="46" spans="1:4" x14ac:dyDescent="0.35">
      <c r="A46" s="1">
        <v>5</v>
      </c>
      <c r="B46" s="1">
        <v>22512</v>
      </c>
      <c r="C46" s="1">
        <v>21680</v>
      </c>
      <c r="D46" s="1">
        <v>4.4923359999999999</v>
      </c>
    </row>
    <row r="47" spans="1:4" x14ac:dyDescent="0.35">
      <c r="A47" s="1">
        <v>6</v>
      </c>
      <c r="B47" s="1">
        <v>21582</v>
      </c>
      <c r="C47" s="1">
        <v>20802</v>
      </c>
      <c r="D47" s="1">
        <v>4.4748700000000001</v>
      </c>
    </row>
    <row r="48" spans="1:4" x14ac:dyDescent="0.35">
      <c r="A48" s="1">
        <v>7</v>
      </c>
      <c r="B48" s="1">
        <v>20695</v>
      </c>
      <c r="C48" s="1">
        <v>19965</v>
      </c>
      <c r="D48" s="3">
        <v>4.4574049999999996</v>
      </c>
    </row>
    <row r="49" spans="1:4" x14ac:dyDescent="0.35">
      <c r="A49" s="1">
        <v>8</v>
      </c>
      <c r="B49" s="1">
        <v>19849</v>
      </c>
      <c r="C49" s="1">
        <v>19166</v>
      </c>
      <c r="D49" s="3">
        <v>4.4399404999999996</v>
      </c>
    </row>
    <row r="50" spans="1:4" x14ac:dyDescent="0.35">
      <c r="A50" s="1">
        <v>9</v>
      </c>
      <c r="B50" s="1">
        <v>19042</v>
      </c>
      <c r="C50" s="1">
        <v>18403</v>
      </c>
      <c r="D50" s="3">
        <v>4.4224752000000001</v>
      </c>
    </row>
    <row r="51" spans="1:4" x14ac:dyDescent="0.35">
      <c r="A51" s="1">
        <v>10</v>
      </c>
      <c r="B51" s="1">
        <v>18272</v>
      </c>
      <c r="C51" s="1">
        <v>17674</v>
      </c>
      <c r="D51" s="3">
        <v>4.405009905</v>
      </c>
    </row>
    <row r="52" spans="1:4" x14ac:dyDescent="0.35">
      <c r="A52" s="1">
        <v>11</v>
      </c>
      <c r="B52" s="1">
        <v>17537</v>
      </c>
      <c r="C52" s="1">
        <v>16978</v>
      </c>
      <c r="D52" s="3">
        <v>4.3875440000000001</v>
      </c>
    </row>
    <row r="53" spans="1:4" x14ac:dyDescent="0.35">
      <c r="A53" s="1">
        <v>12</v>
      </c>
      <c r="B53" s="1">
        <v>16836</v>
      </c>
      <c r="C53" s="1">
        <v>16313</v>
      </c>
      <c r="D53" s="3">
        <v>4.3700792000000002</v>
      </c>
    </row>
    <row r="54" spans="1:4" x14ac:dyDescent="0.35">
      <c r="A54" s="1">
        <v>13</v>
      </c>
      <c r="B54" s="1">
        <v>16166</v>
      </c>
      <c r="C54" s="1">
        <v>15677</v>
      </c>
      <c r="D54" s="3">
        <v>4.3526138999999997</v>
      </c>
    </row>
    <row r="55" spans="1:4" x14ac:dyDescent="0.35">
      <c r="A55" s="1">
        <v>14</v>
      </c>
      <c r="B55" s="1">
        <v>15527</v>
      </c>
      <c r="C55" s="1">
        <v>15070</v>
      </c>
      <c r="D55" s="3">
        <v>4.33514862</v>
      </c>
    </row>
    <row r="56" spans="1:4" x14ac:dyDescent="0.35">
      <c r="A56" s="1">
        <v>15</v>
      </c>
      <c r="B56" s="1">
        <v>14916</v>
      </c>
      <c r="C56" s="1">
        <v>14489</v>
      </c>
      <c r="D56" s="3">
        <v>4.3176832899999997</v>
      </c>
    </row>
    <row r="57" spans="1:4" x14ac:dyDescent="0.35">
      <c r="A57" s="1">
        <v>16</v>
      </c>
      <c r="B57" s="1">
        <v>14332</v>
      </c>
      <c r="C57" s="1">
        <v>13934</v>
      </c>
      <c r="D57" s="3">
        <v>4.3002179700000003</v>
      </c>
    </row>
    <row r="58" spans="1:4" x14ac:dyDescent="0.35">
      <c r="A58" s="1">
        <v>17</v>
      </c>
      <c r="B58" s="1">
        <v>13775</v>
      </c>
      <c r="C58" s="1">
        <v>13402</v>
      </c>
      <c r="D58" s="3">
        <v>4.2827526000000002</v>
      </c>
    </row>
    <row r="59" spans="1:4" x14ac:dyDescent="0.35">
      <c r="A59" s="1">
        <v>18</v>
      </c>
      <c r="B59" s="1">
        <v>13241</v>
      </c>
      <c r="C59" s="1">
        <v>12894</v>
      </c>
      <c r="D59" s="3">
        <v>4.2652873357000001</v>
      </c>
    </row>
    <row r="60" spans="1:4" x14ac:dyDescent="0.35">
      <c r="A60" s="1">
        <v>19</v>
      </c>
      <c r="B60" s="1">
        <v>12732</v>
      </c>
      <c r="C60" s="1">
        <v>12408</v>
      </c>
      <c r="D60" s="3">
        <v>4.2478220000000002</v>
      </c>
    </row>
    <row r="61" spans="1:4" x14ac:dyDescent="0.35">
      <c r="A61" s="1">
        <v>20</v>
      </c>
      <c r="B61" s="1">
        <v>12244</v>
      </c>
      <c r="C61" s="1">
        <v>11942</v>
      </c>
      <c r="D61" s="1">
        <v>4.2303566932678196</v>
      </c>
    </row>
    <row r="62" spans="1:4" x14ac:dyDescent="0.35">
      <c r="A62" s="1">
        <v>21</v>
      </c>
      <c r="B62" s="1">
        <v>11778</v>
      </c>
      <c r="C62" s="1">
        <v>11497</v>
      </c>
      <c r="D62" s="3">
        <v>4.1969130000000003</v>
      </c>
    </row>
    <row r="63" spans="1:4" x14ac:dyDescent="0.35">
      <c r="A63" s="1">
        <v>22</v>
      </c>
      <c r="B63" s="1">
        <v>11332</v>
      </c>
      <c r="C63" s="1">
        <v>11070</v>
      </c>
      <c r="D63" s="3">
        <v>4.1634694000000003</v>
      </c>
    </row>
    <row r="64" spans="1:4" x14ac:dyDescent="0.35">
      <c r="A64" s="1">
        <v>23</v>
      </c>
      <c r="B64" s="1">
        <v>10905</v>
      </c>
      <c r="C64" s="1">
        <v>10662</v>
      </c>
      <c r="D64" s="3">
        <v>4.1300258210000003</v>
      </c>
    </row>
    <row r="65" spans="1:4" x14ac:dyDescent="0.35">
      <c r="A65" s="1">
        <v>24</v>
      </c>
      <c r="B65" s="1">
        <v>10496</v>
      </c>
      <c r="C65" s="1">
        <v>10270</v>
      </c>
      <c r="D65" s="3">
        <v>4.0965821</v>
      </c>
    </row>
    <row r="66" spans="1:4" x14ac:dyDescent="0.35">
      <c r="A66" s="2">
        <v>25</v>
      </c>
      <c r="B66" s="2">
        <v>10100</v>
      </c>
      <c r="C66" s="2">
        <v>9900</v>
      </c>
      <c r="D66" s="3">
        <v>4.0631380000000004</v>
      </c>
    </row>
    <row r="67" spans="1:4" x14ac:dyDescent="0.35">
      <c r="A67" s="1">
        <v>26</v>
      </c>
      <c r="B67" s="1">
        <v>9737.7999999999993</v>
      </c>
      <c r="C67" s="1">
        <v>9528.1</v>
      </c>
      <c r="D67" s="3">
        <v>4.0296949</v>
      </c>
    </row>
    <row r="68" spans="1:4" x14ac:dyDescent="0.35">
      <c r="A68" s="1">
        <v>27</v>
      </c>
      <c r="B68" s="1">
        <v>9385.9</v>
      </c>
      <c r="C68" s="1">
        <v>9176.6</v>
      </c>
      <c r="D68" s="3">
        <v>3.9962513</v>
      </c>
    </row>
    <row r="69" spans="1:4" x14ac:dyDescent="0.35">
      <c r="A69" s="1">
        <v>28</v>
      </c>
      <c r="B69" s="1">
        <v>9048.4</v>
      </c>
      <c r="C69" s="1">
        <v>8839.9</v>
      </c>
      <c r="D69" s="3">
        <v>3.9628076999999999</v>
      </c>
    </row>
    <row r="70" spans="1:4" x14ac:dyDescent="0.35">
      <c r="A70" s="1">
        <v>29</v>
      </c>
      <c r="B70" s="1">
        <v>8724.7999999999993</v>
      </c>
      <c r="C70" s="1">
        <v>8517.2999999999993</v>
      </c>
      <c r="D70" s="3">
        <v>3.9293640700000001</v>
      </c>
    </row>
    <row r="71" spans="1:4" x14ac:dyDescent="0.35">
      <c r="A71" s="1">
        <v>30</v>
      </c>
      <c r="B71" s="1">
        <v>8414.4</v>
      </c>
      <c r="C71" s="1">
        <v>8208.1</v>
      </c>
      <c r="D71" s="3">
        <v>3.8959204000000001</v>
      </c>
    </row>
    <row r="72" spans="1:4" x14ac:dyDescent="0.35">
      <c r="A72" s="1">
        <v>31</v>
      </c>
      <c r="B72" s="1">
        <v>8116.7</v>
      </c>
      <c r="C72" s="1">
        <v>7911.7</v>
      </c>
      <c r="D72" s="3">
        <v>3.8624768</v>
      </c>
    </row>
    <row r="73" spans="1:4" x14ac:dyDescent="0.35">
      <c r="A73" s="1">
        <v>32</v>
      </c>
      <c r="B73" s="1">
        <v>7831</v>
      </c>
      <c r="C73" s="1">
        <v>7627.5</v>
      </c>
      <c r="D73" s="3">
        <v>3.8290332</v>
      </c>
    </row>
    <row r="74" spans="1:4" x14ac:dyDescent="0.35">
      <c r="A74" s="1">
        <v>33</v>
      </c>
      <c r="B74" s="1">
        <v>7556.7</v>
      </c>
      <c r="C74" s="1">
        <v>7355</v>
      </c>
      <c r="D74" s="3">
        <v>3.7955890000000001</v>
      </c>
    </row>
    <row r="75" spans="1:4" x14ac:dyDescent="0.35">
      <c r="A75" s="1">
        <v>34</v>
      </c>
      <c r="B75" s="1">
        <v>7293.5</v>
      </c>
      <c r="C75" s="1">
        <v>7093.6</v>
      </c>
      <c r="D75" s="3">
        <v>3.7621459599999998</v>
      </c>
    </row>
    <row r="76" spans="1:4" x14ac:dyDescent="0.35">
      <c r="A76" s="1">
        <v>35</v>
      </c>
      <c r="B76" s="1">
        <v>7040.8</v>
      </c>
      <c r="C76" s="1">
        <v>6842.8</v>
      </c>
      <c r="D76" s="3">
        <v>3.72870233</v>
      </c>
    </row>
    <row r="77" spans="1:4" x14ac:dyDescent="0.35">
      <c r="A77" s="1">
        <v>36</v>
      </c>
      <c r="B77" s="1">
        <v>6798.1</v>
      </c>
      <c r="C77" s="1">
        <v>6602.1</v>
      </c>
      <c r="D77" s="3">
        <v>3.6952587000000001</v>
      </c>
    </row>
    <row r="78" spans="1:4" x14ac:dyDescent="0.35">
      <c r="A78" s="1">
        <v>37</v>
      </c>
      <c r="B78" s="1">
        <v>6565</v>
      </c>
      <c r="C78" s="1">
        <v>6371.1</v>
      </c>
      <c r="D78" s="3">
        <v>3.6618149999999998</v>
      </c>
    </row>
    <row r="79" spans="1:4" x14ac:dyDescent="0.35">
      <c r="A79" s="1">
        <v>38</v>
      </c>
      <c r="B79" s="1">
        <v>6341</v>
      </c>
      <c r="C79" s="1">
        <v>6149.4</v>
      </c>
      <c r="D79" s="3">
        <v>3.6283714599999999</v>
      </c>
    </row>
    <row r="80" spans="1:4" x14ac:dyDescent="0.35">
      <c r="A80" s="1">
        <v>39</v>
      </c>
      <c r="B80" s="1">
        <v>6125.8</v>
      </c>
      <c r="C80" s="1">
        <v>5936.5</v>
      </c>
      <c r="D80" s="3">
        <v>3.5949278410000001</v>
      </c>
    </row>
    <row r="81" spans="1:4" x14ac:dyDescent="0.35">
      <c r="A81" s="1">
        <v>40</v>
      </c>
      <c r="B81" s="1">
        <v>5919</v>
      </c>
      <c r="C81" s="1">
        <v>5732</v>
      </c>
      <c r="D81" s="3">
        <v>3.5614842169999998</v>
      </c>
    </row>
    <row r="82" spans="1:4" x14ac:dyDescent="0.35">
      <c r="A82" s="1">
        <v>41</v>
      </c>
      <c r="B82" s="1">
        <v>5720.2</v>
      </c>
      <c r="C82" s="1">
        <v>5535.6</v>
      </c>
      <c r="D82" s="3">
        <v>3.5280404999999999</v>
      </c>
    </row>
    <row r="83" spans="1:4" x14ac:dyDescent="0.35">
      <c r="A83" s="1">
        <v>42</v>
      </c>
      <c r="B83" s="1">
        <v>5529.1</v>
      </c>
      <c r="C83" s="1">
        <v>5346.9</v>
      </c>
      <c r="D83" s="3">
        <v>3.4945969699999999</v>
      </c>
    </row>
    <row r="84" spans="1:4" x14ac:dyDescent="0.35">
      <c r="A84" s="1">
        <v>43</v>
      </c>
      <c r="B84" s="1">
        <v>5345.3</v>
      </c>
      <c r="C84" s="1">
        <v>5165.6000000000004</v>
      </c>
      <c r="D84" s="1">
        <v>3.4611529999999999</v>
      </c>
    </row>
    <row r="85" spans="1:4" x14ac:dyDescent="0.35">
      <c r="A85" s="1">
        <v>44</v>
      </c>
      <c r="B85" s="1">
        <v>5168.6000000000004</v>
      </c>
      <c r="C85" s="1">
        <v>4991.3999999999996</v>
      </c>
      <c r="D85" s="1">
        <v>3.4277097219999999</v>
      </c>
    </row>
    <row r="86" spans="1:4" x14ac:dyDescent="0.35">
      <c r="A86" s="1">
        <v>45</v>
      </c>
      <c r="B86" s="1">
        <v>4998.5</v>
      </c>
      <c r="C86" s="1">
        <v>4823.8</v>
      </c>
      <c r="D86" s="3">
        <v>3.3942660899999999</v>
      </c>
    </row>
    <row r="87" spans="1:4" x14ac:dyDescent="0.35">
      <c r="A87" s="1">
        <v>46</v>
      </c>
      <c r="B87" s="1">
        <v>4834.8999999999996</v>
      </c>
      <c r="C87" s="1">
        <v>4662.8</v>
      </c>
      <c r="D87" s="3">
        <v>3.36082247</v>
      </c>
    </row>
    <row r="88" spans="1:4" x14ac:dyDescent="0.35">
      <c r="A88" s="1">
        <v>47</v>
      </c>
      <c r="B88" s="1">
        <v>4677.5</v>
      </c>
      <c r="C88" s="1">
        <v>4507.8999999999996</v>
      </c>
      <c r="D88" s="3">
        <v>3.3273788</v>
      </c>
    </row>
    <row r="89" spans="1:4" x14ac:dyDescent="0.35">
      <c r="A89" s="1">
        <v>48</v>
      </c>
      <c r="B89" s="1">
        <v>4525.8999999999996</v>
      </c>
      <c r="C89" s="1">
        <v>4358.8999999999996</v>
      </c>
      <c r="D89" s="3">
        <v>3.2939349999999998</v>
      </c>
    </row>
    <row r="90" spans="1:4" x14ac:dyDescent="0.35">
      <c r="A90" s="1">
        <v>49</v>
      </c>
      <c r="B90" s="1">
        <v>4380.1000000000004</v>
      </c>
      <c r="C90" s="1">
        <v>4215.6000000000004</v>
      </c>
      <c r="D90" s="3">
        <v>3.2604899999999999</v>
      </c>
    </row>
    <row r="91" spans="1:4" x14ac:dyDescent="0.35">
      <c r="A91" s="1">
        <v>50</v>
      </c>
      <c r="B91" s="1">
        <v>4239.6000000000004</v>
      </c>
      <c r="C91" s="1">
        <v>4077.7</v>
      </c>
      <c r="D91" s="3">
        <v>3.2270479000000001</v>
      </c>
    </row>
    <row r="92" spans="1:4" x14ac:dyDescent="0.35">
      <c r="A92" s="1">
        <v>51</v>
      </c>
      <c r="B92" s="1">
        <v>4104.3</v>
      </c>
      <c r="C92" s="1">
        <v>3945</v>
      </c>
      <c r="D92" s="3">
        <v>3.1936043560499998</v>
      </c>
    </row>
    <row r="93" spans="1:4" x14ac:dyDescent="0.35">
      <c r="A93" s="1">
        <v>52</v>
      </c>
      <c r="B93" s="1">
        <v>3974.1</v>
      </c>
      <c r="C93" s="1">
        <v>3817.3</v>
      </c>
      <c r="D93" s="1">
        <v>3.1601607</v>
      </c>
    </row>
    <row r="94" spans="1:4" x14ac:dyDescent="0.35">
      <c r="A94" s="1">
        <v>53</v>
      </c>
      <c r="B94" s="1">
        <v>3848.5</v>
      </c>
      <c r="C94" s="1">
        <v>3694.3</v>
      </c>
      <c r="D94" s="3">
        <v>3.1267170000000002</v>
      </c>
    </row>
    <row r="95" spans="1:4" x14ac:dyDescent="0.35">
      <c r="A95" s="1">
        <v>54</v>
      </c>
      <c r="B95" s="1">
        <v>3727.6</v>
      </c>
      <c r="C95" s="1">
        <v>3575.9</v>
      </c>
      <c r="D95" s="3">
        <v>3.0932734000000002</v>
      </c>
    </row>
    <row r="96" spans="1:4" x14ac:dyDescent="0.35">
      <c r="A96" s="1">
        <v>55</v>
      </c>
      <c r="B96" s="1">
        <v>3611.1</v>
      </c>
      <c r="C96" s="1">
        <v>3461.9</v>
      </c>
      <c r="D96" s="1">
        <v>3.0598298599999998</v>
      </c>
    </row>
    <row r="97" spans="1:4" x14ac:dyDescent="0.35">
      <c r="A97" s="1">
        <v>56</v>
      </c>
      <c r="B97" s="1">
        <v>3498.7</v>
      </c>
      <c r="C97" s="1">
        <v>3352</v>
      </c>
      <c r="D97" s="3">
        <v>3.0263862370000001</v>
      </c>
    </row>
    <row r="98" spans="1:4" x14ac:dyDescent="0.35">
      <c r="A98" s="1">
        <v>57</v>
      </c>
      <c r="B98" s="1">
        <v>3390.4</v>
      </c>
      <c r="C98" s="1">
        <v>3246.2</v>
      </c>
      <c r="D98" s="1">
        <v>2.9929426100000001</v>
      </c>
    </row>
    <row r="99" spans="1:4" x14ac:dyDescent="0.35">
      <c r="A99" s="1">
        <v>58</v>
      </c>
      <c r="B99" s="1">
        <v>3286</v>
      </c>
      <c r="C99" s="1">
        <v>3144.3</v>
      </c>
      <c r="D99" s="3">
        <v>2.9594988999999998</v>
      </c>
    </row>
    <row r="100" spans="1:4" x14ac:dyDescent="0.35">
      <c r="A100" s="1">
        <v>59</v>
      </c>
      <c r="B100" s="1">
        <v>3185.3</v>
      </c>
      <c r="C100" s="1">
        <v>3046</v>
      </c>
      <c r="D100" s="1">
        <v>2.9260552999999998</v>
      </c>
    </row>
    <row r="101" spans="1:4" x14ac:dyDescent="0.35">
      <c r="A101" s="1">
        <v>60</v>
      </c>
      <c r="B101" s="1">
        <v>3088.2</v>
      </c>
      <c r="C101" s="1">
        <v>2951.3</v>
      </c>
      <c r="D101" s="1">
        <v>2.8926117420196502</v>
      </c>
    </row>
    <row r="102" spans="1:4" x14ac:dyDescent="0.35">
      <c r="A102" s="1">
        <v>61</v>
      </c>
      <c r="B102" s="1">
        <v>2994.5</v>
      </c>
      <c r="C102" s="1">
        <v>2860</v>
      </c>
      <c r="D102" s="1">
        <v>2.8586490000000002</v>
      </c>
    </row>
    <row r="103" spans="1:4" x14ac:dyDescent="0.35">
      <c r="A103" s="1">
        <v>62</v>
      </c>
      <c r="B103" s="1">
        <v>2904.1</v>
      </c>
      <c r="C103" s="1">
        <v>2771.9</v>
      </c>
      <c r="D103" s="1">
        <v>2.8246869299999999</v>
      </c>
    </row>
    <row r="104" spans="1:4" x14ac:dyDescent="0.35">
      <c r="A104" s="1">
        <v>63</v>
      </c>
      <c r="B104" s="1">
        <v>2816.9</v>
      </c>
      <c r="C104" s="1">
        <v>2687</v>
      </c>
      <c r="D104" s="3">
        <v>2.7907245000000001</v>
      </c>
    </row>
    <row r="105" spans="1:4" x14ac:dyDescent="0.35">
      <c r="A105" s="1">
        <v>64</v>
      </c>
      <c r="B105" s="1">
        <v>2732.7</v>
      </c>
      <c r="C105" s="1">
        <v>2605.1</v>
      </c>
      <c r="D105" s="1">
        <v>2.7567621</v>
      </c>
    </row>
    <row r="106" spans="1:4" x14ac:dyDescent="0.35">
      <c r="A106" s="1">
        <v>65</v>
      </c>
      <c r="B106" s="1">
        <v>2651.4</v>
      </c>
      <c r="C106" s="1">
        <v>2526.1</v>
      </c>
      <c r="D106" s="1">
        <v>2.7227996999999999</v>
      </c>
    </row>
    <row r="107" spans="1:4" x14ac:dyDescent="0.35">
      <c r="A107" s="1">
        <v>66</v>
      </c>
      <c r="B107" s="1">
        <v>2573</v>
      </c>
      <c r="C107" s="1">
        <v>2449.9</v>
      </c>
      <c r="D107" s="1">
        <v>2.6888373099999998</v>
      </c>
    </row>
    <row r="108" spans="1:4" x14ac:dyDescent="0.35">
      <c r="A108" s="1">
        <v>67</v>
      </c>
      <c r="B108" s="1">
        <v>2497.1999999999998</v>
      </c>
      <c r="C108" s="1">
        <v>2376.3000000000002</v>
      </c>
      <c r="D108" s="1">
        <v>2.654874908</v>
      </c>
    </row>
    <row r="109" spans="1:4" x14ac:dyDescent="0.35">
      <c r="A109" s="1">
        <v>68</v>
      </c>
      <c r="B109" s="1">
        <v>2424</v>
      </c>
      <c r="C109" s="1">
        <v>2305.3000000000002</v>
      </c>
      <c r="D109" s="1">
        <v>2.6209125040000001</v>
      </c>
    </row>
    <row r="110" spans="1:4" x14ac:dyDescent="0.35">
      <c r="A110" s="1">
        <v>69</v>
      </c>
      <c r="B110" s="1">
        <v>2353.4</v>
      </c>
      <c r="C110" s="1">
        <v>2236.8000000000002</v>
      </c>
      <c r="D110" s="1">
        <v>2.5869500990000001</v>
      </c>
    </row>
    <row r="111" spans="1:4" x14ac:dyDescent="0.35">
      <c r="A111" s="1">
        <v>70</v>
      </c>
      <c r="B111" s="1">
        <v>2285.1</v>
      </c>
      <c r="C111" s="1">
        <v>2170.6</v>
      </c>
      <c r="D111" s="3">
        <v>2.5529875999999998</v>
      </c>
    </row>
    <row r="112" spans="1:4" x14ac:dyDescent="0.35">
      <c r="A112" s="1">
        <v>71</v>
      </c>
      <c r="B112" s="1">
        <v>2219.1</v>
      </c>
      <c r="C112" s="1">
        <v>2106.6999999999998</v>
      </c>
      <c r="D112" s="3">
        <v>2.5190252900000001</v>
      </c>
    </row>
    <row r="113" spans="1:4" x14ac:dyDescent="0.35">
      <c r="A113" s="1">
        <v>72</v>
      </c>
      <c r="B113" s="1">
        <v>2155.3000000000002</v>
      </c>
      <c r="C113" s="1">
        <v>2044.9</v>
      </c>
      <c r="D113" s="3">
        <v>2.4850628000000001</v>
      </c>
    </row>
    <row r="114" spans="1:4" x14ac:dyDescent="0.35">
      <c r="A114" s="1">
        <v>73</v>
      </c>
      <c r="B114" s="1">
        <v>2093.6999999999998</v>
      </c>
      <c r="C114" s="1">
        <v>1985.3</v>
      </c>
      <c r="D114" s="1">
        <v>2.4511004000000001</v>
      </c>
    </row>
    <row r="115" spans="1:4" x14ac:dyDescent="0.35">
      <c r="A115" s="1">
        <v>74</v>
      </c>
      <c r="B115" s="1">
        <v>2034.1</v>
      </c>
      <c r="C115" s="1">
        <v>1927.7</v>
      </c>
      <c r="D115" s="1">
        <v>2.41713807</v>
      </c>
    </row>
    <row r="116" spans="1:4" x14ac:dyDescent="0.35">
      <c r="A116" s="1">
        <v>75</v>
      </c>
      <c r="B116" s="1">
        <v>1976.5</v>
      </c>
      <c r="C116" s="1">
        <v>1872.1</v>
      </c>
      <c r="D116" s="3">
        <v>2.383175</v>
      </c>
    </row>
    <row r="117" spans="1:4" x14ac:dyDescent="0.35">
      <c r="A117" s="1">
        <v>76</v>
      </c>
      <c r="B117" s="1">
        <v>1920.8</v>
      </c>
      <c r="C117" s="1">
        <v>1818.3</v>
      </c>
      <c r="D117" s="3">
        <v>2.3492130000000002</v>
      </c>
    </row>
    <row r="118" spans="1:4" x14ac:dyDescent="0.35">
      <c r="A118" s="1">
        <v>77</v>
      </c>
      <c r="B118" s="1">
        <v>1867</v>
      </c>
      <c r="C118" s="1">
        <v>1766.3</v>
      </c>
      <c r="D118" s="1">
        <v>2.3152508599999999</v>
      </c>
    </row>
    <row r="119" spans="1:4" x14ac:dyDescent="0.35">
      <c r="A119" s="1">
        <v>78</v>
      </c>
      <c r="B119" s="1">
        <v>1814.9</v>
      </c>
      <c r="C119" s="1">
        <v>1716</v>
      </c>
      <c r="D119" s="1">
        <v>2.2812884000000002</v>
      </c>
    </row>
    <row r="120" spans="1:4" x14ac:dyDescent="0.35">
      <c r="A120" s="1">
        <v>79</v>
      </c>
      <c r="B120" s="1">
        <v>1764.5</v>
      </c>
      <c r="C120" s="1">
        <v>1667.4</v>
      </c>
      <c r="D120" s="1">
        <v>2.2473260000000002</v>
      </c>
    </row>
    <row r="121" spans="1:4" x14ac:dyDescent="0.35">
      <c r="A121" s="1">
        <v>80</v>
      </c>
      <c r="B121" s="1">
        <v>1715.7</v>
      </c>
      <c r="C121" s="1">
        <v>1620.5</v>
      </c>
      <c r="D121" s="1">
        <v>2.2133636000000001</v>
      </c>
    </row>
    <row r="122" spans="1:4" x14ac:dyDescent="0.35">
      <c r="A122" s="1">
        <v>81</v>
      </c>
      <c r="B122" s="1">
        <v>1668.5</v>
      </c>
      <c r="C122" s="1">
        <v>1575</v>
      </c>
      <c r="D122" s="1">
        <v>2.1794009999999999</v>
      </c>
    </row>
    <row r="123" spans="1:4" x14ac:dyDescent="0.35">
      <c r="A123" s="1">
        <v>82</v>
      </c>
      <c r="B123" s="1">
        <v>1622.8</v>
      </c>
      <c r="C123" s="1">
        <v>1531.1</v>
      </c>
      <c r="D123" s="1">
        <v>2.1454388</v>
      </c>
    </row>
    <row r="124" spans="1:4" x14ac:dyDescent="0.35">
      <c r="A124" s="1">
        <v>83</v>
      </c>
      <c r="B124" s="1">
        <v>1578.6</v>
      </c>
      <c r="C124" s="1">
        <v>1488.5</v>
      </c>
      <c r="D124" s="1">
        <v>2.1114763999999999</v>
      </c>
    </row>
    <row r="125" spans="1:4" x14ac:dyDescent="0.35">
      <c r="A125" s="1">
        <v>84</v>
      </c>
      <c r="B125" s="1">
        <v>1535.8</v>
      </c>
      <c r="C125" s="1">
        <v>1447.4</v>
      </c>
      <c r="D125" s="1">
        <v>2.0775139999999999</v>
      </c>
    </row>
    <row r="126" spans="1:4" x14ac:dyDescent="0.35">
      <c r="A126" s="1">
        <v>85</v>
      </c>
      <c r="B126" s="1">
        <v>1494.4</v>
      </c>
      <c r="C126" s="1">
        <v>1407.6</v>
      </c>
      <c r="D126" s="1">
        <v>2.0435516200000001</v>
      </c>
    </row>
    <row r="127" spans="1:4" x14ac:dyDescent="0.35">
      <c r="A127" s="1">
        <v>86</v>
      </c>
      <c r="B127" s="1">
        <v>1454.2</v>
      </c>
      <c r="C127" s="1">
        <v>1369</v>
      </c>
      <c r="D127" s="1">
        <v>2.0095892100000001</v>
      </c>
    </row>
    <row r="128" spans="1:4" x14ac:dyDescent="0.35">
      <c r="A128" s="1">
        <v>87</v>
      </c>
      <c r="B128" s="1">
        <v>1415.4</v>
      </c>
      <c r="C128" s="1">
        <v>1331.7</v>
      </c>
      <c r="D128" s="3">
        <v>1.9756267999999999</v>
      </c>
    </row>
    <row r="129" spans="1:4" x14ac:dyDescent="0.35">
      <c r="A129" s="1">
        <v>88</v>
      </c>
      <c r="B129" s="1">
        <v>1377.7</v>
      </c>
      <c r="C129" s="1">
        <v>1295.5999999999999</v>
      </c>
      <c r="D129" s="3">
        <v>1.9416644000000001</v>
      </c>
    </row>
    <row r="130" spans="1:4" x14ac:dyDescent="0.35">
      <c r="A130" s="1">
        <v>89</v>
      </c>
      <c r="B130" s="1">
        <v>1341.2</v>
      </c>
      <c r="C130" s="1">
        <v>1260.5999999999999</v>
      </c>
      <c r="D130" s="1">
        <v>1.907702</v>
      </c>
    </row>
    <row r="131" spans="1:4" x14ac:dyDescent="0.35">
      <c r="A131" s="1">
        <v>90</v>
      </c>
      <c r="B131" s="1">
        <v>1305.9000000000001</v>
      </c>
      <c r="C131" s="1">
        <v>1226.8</v>
      </c>
      <c r="D131" s="1">
        <v>1.873739</v>
      </c>
    </row>
    <row r="132" spans="1:4" x14ac:dyDescent="0.35">
      <c r="A132" s="1">
        <v>91</v>
      </c>
      <c r="B132" s="1">
        <v>1271.5999999999999</v>
      </c>
      <c r="C132" s="1">
        <v>1194</v>
      </c>
      <c r="D132" s="1">
        <v>1.83977719</v>
      </c>
    </row>
    <row r="133" spans="1:4" x14ac:dyDescent="0.35">
      <c r="A133" s="1">
        <v>92</v>
      </c>
      <c r="B133" s="1">
        <v>1238.4000000000001</v>
      </c>
      <c r="C133" s="1">
        <v>1162.2</v>
      </c>
      <c r="D133" s="1">
        <v>1.805814</v>
      </c>
    </row>
    <row r="134" spans="1:4" x14ac:dyDescent="0.35">
      <c r="A134" s="1">
        <v>93</v>
      </c>
      <c r="B134" s="1">
        <v>1206.3</v>
      </c>
      <c r="C134" s="1">
        <v>1131.4000000000001</v>
      </c>
      <c r="D134" s="1">
        <v>1.7718522999999999</v>
      </c>
    </row>
    <row r="135" spans="1:4" x14ac:dyDescent="0.35">
      <c r="A135" s="1">
        <v>94</v>
      </c>
      <c r="B135" s="1">
        <v>1175.0999999999999</v>
      </c>
      <c r="C135" s="1">
        <v>1101.5999999999999</v>
      </c>
      <c r="D135" s="1">
        <v>1.7378899800000001</v>
      </c>
    </row>
    <row r="136" spans="1:4" x14ac:dyDescent="0.35">
      <c r="A136" s="1">
        <v>95</v>
      </c>
      <c r="B136" s="1">
        <v>1144.8</v>
      </c>
      <c r="C136" s="1">
        <v>1072.7</v>
      </c>
      <c r="D136" s="1">
        <v>1.703927</v>
      </c>
    </row>
    <row r="137" spans="1:4" x14ac:dyDescent="0.35">
      <c r="A137" s="1">
        <v>96</v>
      </c>
      <c r="B137" s="1">
        <v>1115.5</v>
      </c>
      <c r="C137" s="1">
        <v>1044.7</v>
      </c>
      <c r="D137" s="1">
        <v>1.66996517</v>
      </c>
    </row>
    <row r="138" spans="1:4" x14ac:dyDescent="0.35">
      <c r="A138" s="1">
        <v>97</v>
      </c>
      <c r="B138" s="1">
        <v>1087</v>
      </c>
      <c r="C138" s="1">
        <v>1017.5</v>
      </c>
      <c r="D138" s="1">
        <v>1.6360027669999999</v>
      </c>
    </row>
    <row r="139" spans="1:4" x14ac:dyDescent="0.35">
      <c r="A139" s="1">
        <v>98</v>
      </c>
      <c r="B139" s="1">
        <v>1059.5</v>
      </c>
      <c r="C139" s="1">
        <v>991.18</v>
      </c>
      <c r="D139" s="1">
        <v>1.6020403000000001</v>
      </c>
    </row>
    <row r="140" spans="1:4" x14ac:dyDescent="0.35">
      <c r="A140" s="1">
        <v>99</v>
      </c>
      <c r="B140" s="1">
        <v>1032.7</v>
      </c>
      <c r="C140" s="1">
        <v>965.66</v>
      </c>
      <c r="D140" s="1">
        <v>1.5680000000000001</v>
      </c>
    </row>
    <row r="141" spans="1:4" x14ac:dyDescent="0.35">
      <c r="A141" s="1">
        <v>100</v>
      </c>
      <c r="B141" s="1">
        <v>1006.7</v>
      </c>
      <c r="C141" s="1">
        <v>940.91</v>
      </c>
      <c r="D141" s="1">
        <v>1.5341155529022199</v>
      </c>
    </row>
    <row r="142" spans="1:4" x14ac:dyDescent="0.35">
      <c r="A142" s="1">
        <v>101</v>
      </c>
      <c r="B142" s="1">
        <v>981.52</v>
      </c>
      <c r="C142" s="1">
        <v>916.9</v>
      </c>
      <c r="D142" s="1">
        <v>1.5142286</v>
      </c>
    </row>
    <row r="143" spans="1:4" x14ac:dyDescent="0.35">
      <c r="A143" s="1">
        <v>102</v>
      </c>
      <c r="B143" s="1">
        <v>957.06</v>
      </c>
      <c r="C143" s="1">
        <v>893.61</v>
      </c>
      <c r="D143" s="1">
        <v>1.4943409999999999</v>
      </c>
    </row>
    <row r="144" spans="1:4" x14ac:dyDescent="0.35">
      <c r="A144" s="1">
        <v>103</v>
      </c>
      <c r="B144" s="1">
        <v>933.33</v>
      </c>
      <c r="C144" s="1">
        <v>871.02</v>
      </c>
      <c r="D144" s="3">
        <v>1.4744539999999999</v>
      </c>
    </row>
    <row r="145" spans="1:4" x14ac:dyDescent="0.35">
      <c r="A145" s="1">
        <v>104</v>
      </c>
      <c r="B145" s="1">
        <v>910.28</v>
      </c>
      <c r="C145" s="1">
        <v>849.1</v>
      </c>
      <c r="D145" s="1">
        <v>1.4545669999999999</v>
      </c>
    </row>
    <row r="146" spans="1:4" x14ac:dyDescent="0.35">
      <c r="A146" s="1">
        <v>105</v>
      </c>
      <c r="B146" s="1">
        <v>887.91</v>
      </c>
      <c r="C146" s="1">
        <v>827.84</v>
      </c>
      <c r="D146" s="1">
        <v>1.43468</v>
      </c>
    </row>
    <row r="147" spans="1:4" x14ac:dyDescent="0.35">
      <c r="A147" s="1">
        <v>106</v>
      </c>
      <c r="B147" s="1">
        <v>866.19</v>
      </c>
      <c r="C147" s="1">
        <v>807.2</v>
      </c>
      <c r="D147" s="1">
        <v>1.41479</v>
      </c>
    </row>
    <row r="148" spans="1:4" x14ac:dyDescent="0.35">
      <c r="A148" s="1">
        <v>107</v>
      </c>
      <c r="B148" s="1">
        <v>845.1</v>
      </c>
      <c r="C148" s="1">
        <v>787.16</v>
      </c>
      <c r="D148" s="1">
        <v>1.3949</v>
      </c>
    </row>
    <row r="149" spans="1:4" x14ac:dyDescent="0.35">
      <c r="A149" s="1">
        <v>108</v>
      </c>
      <c r="B149" s="1">
        <v>824.62</v>
      </c>
      <c r="C149" s="1">
        <v>767.72</v>
      </c>
      <c r="D149" s="1">
        <v>1.375</v>
      </c>
    </row>
    <row r="150" spans="1:4" x14ac:dyDescent="0.35">
      <c r="A150" s="1">
        <v>109</v>
      </c>
      <c r="B150" s="1">
        <v>804.72</v>
      </c>
      <c r="C150" s="1">
        <v>748.84</v>
      </c>
      <c r="D150" s="1">
        <v>1.3551329999999999</v>
      </c>
    </row>
    <row r="151" spans="1:4" x14ac:dyDescent="0.35">
      <c r="A151" s="1">
        <v>110</v>
      </c>
      <c r="B151" s="1">
        <v>785.39</v>
      </c>
      <c r="C151" s="1">
        <v>730.5</v>
      </c>
      <c r="D151" s="1">
        <v>1.3352459999999999</v>
      </c>
    </row>
    <row r="152" spans="1:4" x14ac:dyDescent="0.35">
      <c r="A152" s="1">
        <v>111</v>
      </c>
      <c r="B152" s="1">
        <v>766.61</v>
      </c>
      <c r="C152" s="1">
        <v>712.7</v>
      </c>
      <c r="D152" s="1">
        <v>1.3153589999999999</v>
      </c>
    </row>
    <row r="153" spans="1:4" x14ac:dyDescent="0.35">
      <c r="A153" s="1">
        <v>112</v>
      </c>
      <c r="B153" s="1">
        <v>748.36</v>
      </c>
      <c r="C153" s="1">
        <v>695.41</v>
      </c>
      <c r="D153" s="1">
        <v>1.2954699999999999</v>
      </c>
    </row>
    <row r="154" spans="1:4" x14ac:dyDescent="0.35">
      <c r="A154" s="1">
        <v>113</v>
      </c>
      <c r="B154" s="1">
        <v>730.63</v>
      </c>
      <c r="C154" s="1">
        <v>678.62</v>
      </c>
      <c r="D154" s="1">
        <v>1.2755000000000001</v>
      </c>
    </row>
    <row r="155" spans="1:4" x14ac:dyDescent="0.35">
      <c r="A155" s="1">
        <v>114</v>
      </c>
      <c r="B155" s="1">
        <v>713.4</v>
      </c>
      <c r="C155" s="1">
        <v>662.3</v>
      </c>
      <c r="D155" s="1">
        <v>1.2556989999999999</v>
      </c>
    </row>
    <row r="156" spans="1:4" x14ac:dyDescent="0.35">
      <c r="A156" s="1">
        <v>115</v>
      </c>
      <c r="B156" s="1">
        <v>696.65</v>
      </c>
      <c r="C156" s="1">
        <v>646.45000000000005</v>
      </c>
      <c r="D156" s="1">
        <v>1.2358121</v>
      </c>
    </row>
    <row r="157" spans="1:4" x14ac:dyDescent="0.35">
      <c r="A157" s="1">
        <v>116</v>
      </c>
      <c r="B157" s="1">
        <v>680.36</v>
      </c>
      <c r="C157" s="1">
        <v>631.04999999999995</v>
      </c>
      <c r="D157" s="1">
        <v>1.2159199999999999</v>
      </c>
    </row>
    <row r="158" spans="1:4" x14ac:dyDescent="0.35">
      <c r="A158" s="1">
        <v>117</v>
      </c>
      <c r="B158" s="1">
        <v>664.53</v>
      </c>
      <c r="C158" s="1">
        <v>616.09</v>
      </c>
      <c r="D158" s="1">
        <v>1.1960379999999999</v>
      </c>
    </row>
    <row r="159" spans="1:4" x14ac:dyDescent="0.35">
      <c r="A159" s="1">
        <v>118</v>
      </c>
      <c r="B159" s="1">
        <v>649.13</v>
      </c>
      <c r="C159" s="1">
        <v>601.54</v>
      </c>
      <c r="D159" s="1">
        <v>1.17615</v>
      </c>
    </row>
    <row r="160" spans="1:4" x14ac:dyDescent="0.35">
      <c r="A160" s="1">
        <v>119</v>
      </c>
      <c r="B160" s="1">
        <v>634.16</v>
      </c>
      <c r="C160" s="1">
        <v>587.4</v>
      </c>
      <c r="D160" s="1">
        <v>1.1562600000000001</v>
      </c>
    </row>
    <row r="161" spans="1:4" x14ac:dyDescent="0.35">
      <c r="A161" s="1">
        <v>120</v>
      </c>
      <c r="B161" s="1">
        <v>619.6</v>
      </c>
      <c r="C161" s="1">
        <v>573.66</v>
      </c>
      <c r="D161" s="1">
        <v>1.136377</v>
      </c>
    </row>
    <row r="162" spans="1:4" x14ac:dyDescent="0.35">
      <c r="A162" s="1">
        <v>121</v>
      </c>
      <c r="B162" s="1">
        <v>605.42999999999995</v>
      </c>
      <c r="C162" s="1">
        <v>560.29</v>
      </c>
      <c r="D162" s="1">
        <v>1.11649</v>
      </c>
    </row>
    <row r="163" spans="1:4" x14ac:dyDescent="0.35">
      <c r="A163" s="1">
        <v>122</v>
      </c>
      <c r="B163" s="1">
        <v>591.65</v>
      </c>
      <c r="C163" s="1">
        <v>547.29999999999995</v>
      </c>
      <c r="D163" s="1">
        <v>1.0966039999999999</v>
      </c>
    </row>
    <row r="164" spans="1:4" x14ac:dyDescent="0.35">
      <c r="A164" s="1">
        <v>123</v>
      </c>
      <c r="B164" s="1">
        <v>578.25</v>
      </c>
      <c r="C164" s="1">
        <v>534.66</v>
      </c>
      <c r="D164" s="1">
        <v>1.0767199999999999</v>
      </c>
    </row>
    <row r="165" spans="1:4" x14ac:dyDescent="0.35">
      <c r="A165" s="1">
        <v>124</v>
      </c>
      <c r="B165" s="1">
        <v>565.21</v>
      </c>
      <c r="C165" s="1">
        <v>522.37</v>
      </c>
      <c r="D165" s="1">
        <v>1.0568299999999999</v>
      </c>
    </row>
    <row r="166" spans="1:4" x14ac:dyDescent="0.35">
      <c r="A166" s="1">
        <v>125</v>
      </c>
      <c r="B166" s="1">
        <v>552.51</v>
      </c>
      <c r="C166" s="1">
        <v>510.42</v>
      </c>
      <c r="D166" s="1">
        <v>1.03694</v>
      </c>
    </row>
    <row r="167" spans="1:4" x14ac:dyDescent="0.35">
      <c r="A167" s="1">
        <v>126</v>
      </c>
      <c r="B167" s="1">
        <v>540.16</v>
      </c>
      <c r="C167" s="1">
        <v>498.79</v>
      </c>
      <c r="D167" s="1">
        <v>1.017056</v>
      </c>
    </row>
    <row r="168" spans="1:4" x14ac:dyDescent="0.35">
      <c r="A168" s="1">
        <v>127</v>
      </c>
      <c r="B168" s="1">
        <v>528.13</v>
      </c>
      <c r="C168" s="1">
        <v>487.47</v>
      </c>
      <c r="D168" s="3">
        <v>0.99716940075000005</v>
      </c>
    </row>
    <row r="169" spans="1:4" x14ac:dyDescent="0.35">
      <c r="A169" s="1">
        <v>128</v>
      </c>
      <c r="B169" s="1">
        <v>516.42999999999995</v>
      </c>
      <c r="C169" s="1">
        <v>476.46</v>
      </c>
      <c r="D169" s="3">
        <v>0.97728250622000001</v>
      </c>
    </row>
    <row r="170" spans="1:4" x14ac:dyDescent="0.35">
      <c r="A170" s="1">
        <v>129</v>
      </c>
      <c r="B170" s="1">
        <v>505.03</v>
      </c>
      <c r="C170" s="1">
        <v>465.75</v>
      </c>
      <c r="D170" s="3">
        <v>0.95739561169999998</v>
      </c>
    </row>
    <row r="171" spans="1:4" x14ac:dyDescent="0.35">
      <c r="A171" s="1">
        <v>130</v>
      </c>
      <c r="B171" s="1">
        <v>493.94</v>
      </c>
      <c r="C171" s="1">
        <v>455.32</v>
      </c>
      <c r="D171" s="3">
        <v>0.93750871716999995</v>
      </c>
    </row>
    <row r="172" spans="1:4" x14ac:dyDescent="0.35">
      <c r="A172" s="1">
        <v>131</v>
      </c>
      <c r="B172" s="1">
        <v>483.14</v>
      </c>
      <c r="C172" s="1">
        <v>445.17</v>
      </c>
      <c r="D172" s="3">
        <v>0.91762182265000003</v>
      </c>
    </row>
    <row r="173" spans="1:4" x14ac:dyDescent="0.35">
      <c r="A173" s="1">
        <v>132</v>
      </c>
      <c r="B173" s="1">
        <v>472.61</v>
      </c>
      <c r="C173" s="1">
        <v>435.29</v>
      </c>
      <c r="D173" s="3">
        <v>0.89773492813</v>
      </c>
    </row>
    <row r="174" spans="1:4" x14ac:dyDescent="0.35">
      <c r="A174" s="1">
        <v>133</v>
      </c>
      <c r="B174" s="1">
        <v>462.37</v>
      </c>
      <c r="C174" s="1">
        <v>425.68</v>
      </c>
      <c r="D174" s="3">
        <v>0.87784803359999997</v>
      </c>
    </row>
    <row r="175" spans="1:4" x14ac:dyDescent="0.35">
      <c r="A175" s="1">
        <v>134</v>
      </c>
      <c r="B175" s="1">
        <v>452.38</v>
      </c>
      <c r="C175" s="1">
        <v>416.31</v>
      </c>
      <c r="D175" s="3">
        <v>0.85796113908000005</v>
      </c>
    </row>
    <row r="176" spans="1:4" x14ac:dyDescent="0.35">
      <c r="A176" s="1">
        <v>135</v>
      </c>
      <c r="B176" s="1">
        <v>442.66</v>
      </c>
      <c r="C176" s="1">
        <v>407.19</v>
      </c>
      <c r="D176" s="3">
        <v>0.83807424455000001</v>
      </c>
    </row>
    <row r="177" spans="1:4" x14ac:dyDescent="0.35">
      <c r="A177" s="1">
        <v>136</v>
      </c>
      <c r="B177" s="1">
        <v>433.18</v>
      </c>
      <c r="C177" s="1">
        <v>398.31</v>
      </c>
      <c r="D177" s="3">
        <v>0.81818735002999998</v>
      </c>
    </row>
    <row r="178" spans="1:4" x14ac:dyDescent="0.35">
      <c r="A178" s="1">
        <v>137</v>
      </c>
      <c r="B178" s="1">
        <v>423.95</v>
      </c>
      <c r="C178" s="1">
        <v>389.66</v>
      </c>
      <c r="D178" s="3">
        <v>0.79830045550999995</v>
      </c>
    </row>
    <row r="179" spans="1:4" x14ac:dyDescent="0.35">
      <c r="A179" s="1">
        <v>138</v>
      </c>
      <c r="B179" s="1">
        <v>414.96</v>
      </c>
      <c r="C179" s="1">
        <v>381.24</v>
      </c>
      <c r="D179" s="3">
        <v>0.77841356098000003</v>
      </c>
    </row>
    <row r="180" spans="1:4" x14ac:dyDescent="0.35">
      <c r="A180" s="1">
        <v>139</v>
      </c>
      <c r="B180" s="1">
        <v>406.19</v>
      </c>
      <c r="C180" s="1">
        <v>373.03</v>
      </c>
      <c r="D180" s="1">
        <v>0.75852666000000002</v>
      </c>
    </row>
    <row r="181" spans="1:4" x14ac:dyDescent="0.35">
      <c r="A181" s="1">
        <v>140</v>
      </c>
      <c r="B181" s="1">
        <v>397.65</v>
      </c>
      <c r="C181" s="1">
        <v>365.04</v>
      </c>
      <c r="D181" s="1">
        <v>0.73863977193832298</v>
      </c>
    </row>
    <row r="182" spans="1:4" x14ac:dyDescent="0.35">
      <c r="A182" s="1">
        <v>141</v>
      </c>
      <c r="B182" s="1">
        <v>389.32</v>
      </c>
      <c r="C182" s="1">
        <v>357.25</v>
      </c>
    </row>
    <row r="183" spans="1:4" x14ac:dyDescent="0.35">
      <c r="A183" s="1">
        <v>142</v>
      </c>
      <c r="B183" s="1">
        <v>381.2</v>
      </c>
      <c r="C183" s="1">
        <v>349.65</v>
      </c>
    </row>
    <row r="184" spans="1:4" x14ac:dyDescent="0.35">
      <c r="A184" s="1">
        <v>143</v>
      </c>
      <c r="B184" s="1">
        <v>373.28</v>
      </c>
      <c r="C184" s="1">
        <v>342.26</v>
      </c>
    </row>
    <row r="185" spans="1:4" x14ac:dyDescent="0.35">
      <c r="A185" s="1">
        <v>144</v>
      </c>
      <c r="B185" s="1">
        <v>365.56</v>
      </c>
      <c r="C185" s="1">
        <v>335.04</v>
      </c>
    </row>
    <row r="186" spans="1:4" x14ac:dyDescent="0.35">
      <c r="A186" s="1">
        <v>145</v>
      </c>
      <c r="B186" s="1">
        <v>358.03</v>
      </c>
      <c r="C186" s="1">
        <v>328.01</v>
      </c>
    </row>
    <row r="187" spans="1:4" x14ac:dyDescent="0.35">
      <c r="A187" s="1">
        <v>146</v>
      </c>
      <c r="B187" s="1">
        <v>350.69</v>
      </c>
      <c r="C187" s="1">
        <v>321.16000000000003</v>
      </c>
    </row>
    <row r="188" spans="1:4" x14ac:dyDescent="0.35">
      <c r="A188" s="1">
        <v>147</v>
      </c>
      <c r="B188" s="1">
        <v>343.53</v>
      </c>
      <c r="C188" s="1">
        <v>314.48</v>
      </c>
    </row>
    <row r="189" spans="1:4" x14ac:dyDescent="0.35">
      <c r="A189" s="1">
        <v>148</v>
      </c>
      <c r="B189" s="1">
        <v>336.55</v>
      </c>
      <c r="C189" s="1">
        <v>307.97000000000003</v>
      </c>
    </row>
    <row r="190" spans="1:4" x14ac:dyDescent="0.35">
      <c r="A190" s="1">
        <v>149</v>
      </c>
      <c r="B190" s="1">
        <v>329.73</v>
      </c>
      <c r="C190" s="1">
        <v>301.61</v>
      </c>
    </row>
    <row r="191" spans="1:4" x14ac:dyDescent="0.35">
      <c r="A191" s="1">
        <v>150</v>
      </c>
      <c r="B191" s="1">
        <v>323.08999999999997</v>
      </c>
      <c r="C191" s="1">
        <v>295.42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713-68A7-4D13-8490-ABC68FEB163B}">
  <dimension ref="A1:D192"/>
  <sheetViews>
    <sheetView topLeftCell="A160" workbookViewId="0">
      <selection activeCell="D2" sqref="D2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18.1796875" style="1" customWidth="1"/>
    <col min="5" max="5" width="22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>
        <v>-40</v>
      </c>
      <c r="B2" s="1">
        <v>198170</v>
      </c>
      <c r="C2" s="1">
        <v>181900</v>
      </c>
      <c r="D2" s="1">
        <v>4.9427528381347603</v>
      </c>
    </row>
    <row r="3" spans="1:4" x14ac:dyDescent="0.35">
      <c r="A3" s="1">
        <v>-39</v>
      </c>
      <c r="B3" s="1">
        <v>187590</v>
      </c>
      <c r="C3" s="1">
        <v>172410</v>
      </c>
      <c r="D3" s="3">
        <v>4.9364699999999999</v>
      </c>
    </row>
    <row r="4" spans="1:4" x14ac:dyDescent="0.35">
      <c r="A4" s="1">
        <v>-38</v>
      </c>
      <c r="B4" s="1">
        <v>177640</v>
      </c>
      <c r="C4" s="1">
        <v>163470</v>
      </c>
      <c r="D4" s="3">
        <v>4.9301904042000002</v>
      </c>
    </row>
    <row r="5" spans="1:4" x14ac:dyDescent="0.35">
      <c r="A5" s="1">
        <v>-37</v>
      </c>
      <c r="B5" s="1">
        <v>168270</v>
      </c>
      <c r="C5" s="1">
        <v>155040</v>
      </c>
      <c r="D5" s="3">
        <v>4.9239091869999996</v>
      </c>
    </row>
    <row r="6" spans="1:4" x14ac:dyDescent="0.35">
      <c r="A6" s="1">
        <v>-36</v>
      </c>
      <c r="B6" s="1">
        <v>159440</v>
      </c>
      <c r="C6" s="1">
        <v>147090</v>
      </c>
      <c r="D6" s="3">
        <v>4.9176279000000003</v>
      </c>
    </row>
    <row r="7" spans="1:4" x14ac:dyDescent="0.35">
      <c r="A7" s="1">
        <v>-35</v>
      </c>
      <c r="B7" s="1">
        <v>151130</v>
      </c>
      <c r="C7" s="1">
        <v>139590</v>
      </c>
      <c r="D7" s="3">
        <v>4.911346</v>
      </c>
    </row>
    <row r="8" spans="1:4" x14ac:dyDescent="0.35">
      <c r="A8" s="1">
        <v>-34</v>
      </c>
      <c r="B8" s="1">
        <v>143290</v>
      </c>
      <c r="C8" s="1">
        <v>132510</v>
      </c>
      <c r="D8" s="3">
        <v>4.9050655000000001</v>
      </c>
    </row>
    <row r="9" spans="1:4" x14ac:dyDescent="0.35">
      <c r="A9" s="1">
        <v>-33</v>
      </c>
      <c r="B9" s="1">
        <v>135910</v>
      </c>
      <c r="C9" s="1">
        <v>125830</v>
      </c>
      <c r="D9" s="3">
        <v>4.898784</v>
      </c>
    </row>
    <row r="10" spans="1:4" x14ac:dyDescent="0.35">
      <c r="A10" s="1">
        <v>-32</v>
      </c>
      <c r="B10" s="1">
        <v>128940</v>
      </c>
      <c r="C10" s="1">
        <v>119530</v>
      </c>
      <c r="D10" s="3">
        <v>4.8925030999999999</v>
      </c>
    </row>
    <row r="11" spans="1:4" x14ac:dyDescent="0.35">
      <c r="A11" s="1">
        <v>-31</v>
      </c>
      <c r="B11" s="1">
        <v>122370</v>
      </c>
      <c r="C11" s="1">
        <v>113570</v>
      </c>
      <c r="D11" s="3">
        <v>4.8862209999999999</v>
      </c>
    </row>
    <row r="12" spans="1:4" x14ac:dyDescent="0.35">
      <c r="A12" s="1">
        <v>-30</v>
      </c>
      <c r="B12" s="1">
        <v>116170</v>
      </c>
      <c r="C12" s="1">
        <v>107940</v>
      </c>
      <c r="D12" s="3">
        <v>4.8799406599999999</v>
      </c>
    </row>
    <row r="13" spans="1:4" x14ac:dyDescent="0.35">
      <c r="A13" s="1">
        <v>-29</v>
      </c>
      <c r="B13" s="1">
        <v>110320</v>
      </c>
      <c r="C13" s="1">
        <v>102630</v>
      </c>
      <c r="D13" s="3">
        <v>4.873659</v>
      </c>
    </row>
    <row r="14" spans="1:4" x14ac:dyDescent="0.35">
      <c r="A14" s="1">
        <v>-28</v>
      </c>
      <c r="B14" s="1">
        <v>104790</v>
      </c>
      <c r="C14" s="1">
        <v>97599</v>
      </c>
      <c r="D14" s="3">
        <v>4.8673782000000001</v>
      </c>
    </row>
    <row r="15" spans="1:4" x14ac:dyDescent="0.35">
      <c r="A15" s="1">
        <v>-27</v>
      </c>
      <c r="B15" s="1">
        <v>99576</v>
      </c>
      <c r="C15" s="1">
        <v>92845</v>
      </c>
      <c r="D15" s="1">
        <v>4.8610899999999999</v>
      </c>
    </row>
    <row r="16" spans="1:4" x14ac:dyDescent="0.35">
      <c r="A16" s="1">
        <v>-26</v>
      </c>
      <c r="B16" s="1">
        <v>94646</v>
      </c>
      <c r="C16" s="1">
        <v>88349</v>
      </c>
      <c r="D16" s="3">
        <v>4.8548150000000003</v>
      </c>
    </row>
    <row r="17" spans="1:4" x14ac:dyDescent="0.35">
      <c r="A17" s="1">
        <v>-25</v>
      </c>
      <c r="B17" s="1">
        <v>89987</v>
      </c>
      <c r="C17" s="1">
        <v>84095</v>
      </c>
      <c r="D17" s="3">
        <v>4.8485345000000004</v>
      </c>
    </row>
    <row r="18" spans="1:4" x14ac:dyDescent="0.35">
      <c r="A18" s="1">
        <v>-24</v>
      </c>
      <c r="B18" s="1">
        <v>85583</v>
      </c>
      <c r="C18" s="1">
        <v>80068</v>
      </c>
      <c r="D18" s="3">
        <v>4.84225336</v>
      </c>
    </row>
    <row r="19" spans="1:4" x14ac:dyDescent="0.35">
      <c r="A19" s="1">
        <v>-23</v>
      </c>
      <c r="B19" s="1">
        <v>81418</v>
      </c>
      <c r="C19" s="1">
        <v>76256</v>
      </c>
      <c r="D19" s="3">
        <v>4.8359721000000002</v>
      </c>
    </row>
    <row r="20" spans="1:4" x14ac:dyDescent="0.35">
      <c r="A20" s="1">
        <v>-22</v>
      </c>
      <c r="B20" s="1">
        <v>77478</v>
      </c>
      <c r="C20" s="1">
        <v>72646</v>
      </c>
      <c r="D20" s="3">
        <v>4.8296900000000003</v>
      </c>
    </row>
    <row r="21" spans="1:4" x14ac:dyDescent="0.35">
      <c r="A21" s="1">
        <v>-21</v>
      </c>
      <c r="B21" s="1">
        <v>73750</v>
      </c>
      <c r="C21" s="1">
        <v>69227</v>
      </c>
      <c r="D21" s="3">
        <v>4.8234097</v>
      </c>
    </row>
    <row r="22" spans="1:4" x14ac:dyDescent="0.35">
      <c r="A22" s="1">
        <v>-20</v>
      </c>
      <c r="B22" s="1">
        <v>70222</v>
      </c>
      <c r="C22" s="1">
        <v>65986</v>
      </c>
      <c r="D22" s="3">
        <v>4.81712849</v>
      </c>
    </row>
    <row r="23" spans="1:4" x14ac:dyDescent="0.35">
      <c r="A23" s="1">
        <v>-19</v>
      </c>
      <c r="B23" s="1">
        <v>66882</v>
      </c>
      <c r="C23" s="1">
        <v>62915</v>
      </c>
      <c r="D23" s="3">
        <v>4.8108469999999999</v>
      </c>
    </row>
    <row r="24" spans="1:4" x14ac:dyDescent="0.35">
      <c r="A24" s="1">
        <v>-18</v>
      </c>
      <c r="B24" s="1">
        <v>63719</v>
      </c>
      <c r="C24" s="1">
        <v>60004</v>
      </c>
      <c r="D24" s="3">
        <v>4.8045660000000003</v>
      </c>
    </row>
    <row r="25" spans="1:4" x14ac:dyDescent="0.35">
      <c r="A25" s="1">
        <v>-17</v>
      </c>
      <c r="B25" s="1">
        <v>60723</v>
      </c>
      <c r="C25" s="1">
        <v>57243</v>
      </c>
      <c r="D25" s="3">
        <v>4.7982839999999998</v>
      </c>
    </row>
    <row r="26" spans="1:4" x14ac:dyDescent="0.35">
      <c r="A26" s="1">
        <v>-16</v>
      </c>
      <c r="B26" s="1">
        <v>57883</v>
      </c>
      <c r="C26" s="1">
        <v>54623</v>
      </c>
      <c r="D26" s="3">
        <v>4.7920030000000002</v>
      </c>
    </row>
    <row r="27" spans="1:4" x14ac:dyDescent="0.35">
      <c r="A27" s="1">
        <v>-15</v>
      </c>
      <c r="B27" s="1">
        <v>55192</v>
      </c>
      <c r="C27" s="1">
        <v>52138</v>
      </c>
      <c r="D27" s="3">
        <v>4.7857224</v>
      </c>
    </row>
    <row r="28" spans="1:4" x14ac:dyDescent="0.35">
      <c r="A28" s="1">
        <v>-14</v>
      </c>
      <c r="B28" s="1">
        <v>52640</v>
      </c>
      <c r="C28" s="1">
        <v>49779</v>
      </c>
      <c r="D28" s="3">
        <v>4.7794410999999997</v>
      </c>
    </row>
    <row r="29" spans="1:4" x14ac:dyDescent="0.35">
      <c r="A29" s="1">
        <v>-13</v>
      </c>
      <c r="B29" s="1">
        <v>50221</v>
      </c>
      <c r="C29" s="1">
        <v>47539</v>
      </c>
      <c r="D29" s="1">
        <v>4.7731589999999997</v>
      </c>
    </row>
    <row r="30" spans="1:4" x14ac:dyDescent="0.35">
      <c r="A30" s="1">
        <v>-12</v>
      </c>
      <c r="B30" s="1">
        <v>47925</v>
      </c>
      <c r="C30" s="1">
        <v>45413</v>
      </c>
      <c r="D30" s="1">
        <v>4.7668787000000004</v>
      </c>
    </row>
    <row r="31" spans="1:4" x14ac:dyDescent="0.35">
      <c r="A31" s="1">
        <v>-11</v>
      </c>
      <c r="B31" s="1">
        <v>45747</v>
      </c>
      <c r="C31" s="1">
        <v>43392</v>
      </c>
      <c r="D31" s="1">
        <v>4.76059754</v>
      </c>
    </row>
    <row r="32" spans="1:4" x14ac:dyDescent="0.35">
      <c r="A32" s="1">
        <v>-10</v>
      </c>
      <c r="B32" s="1">
        <v>43679</v>
      </c>
      <c r="C32" s="1">
        <v>41473</v>
      </c>
      <c r="D32" s="1">
        <v>4.7543163299560502</v>
      </c>
    </row>
    <row r="33" spans="1:4" x14ac:dyDescent="0.35">
      <c r="A33" s="1">
        <v>-9</v>
      </c>
      <c r="B33" s="1">
        <v>41716</v>
      </c>
      <c r="C33" s="1">
        <v>39648</v>
      </c>
      <c r="D33" s="3">
        <v>4.7368509999999997</v>
      </c>
    </row>
    <row r="34" spans="1:4" x14ac:dyDescent="0.35">
      <c r="A34" s="1">
        <v>-8</v>
      </c>
      <c r="B34" s="1">
        <v>39852</v>
      </c>
      <c r="C34" s="1">
        <v>37914</v>
      </c>
      <c r="D34" s="1">
        <v>4.7193849999999999</v>
      </c>
    </row>
    <row r="35" spans="1:4" x14ac:dyDescent="0.35">
      <c r="A35" s="1">
        <v>-7</v>
      </c>
      <c r="B35" s="1">
        <v>38081</v>
      </c>
      <c r="C35" s="1">
        <v>36265</v>
      </c>
      <c r="D35" s="1">
        <v>4.7019203000000003</v>
      </c>
    </row>
    <row r="36" spans="1:4" x14ac:dyDescent="0.35">
      <c r="A36" s="1">
        <v>-6</v>
      </c>
      <c r="B36" s="1">
        <v>36398</v>
      </c>
      <c r="C36" s="1">
        <v>34696</v>
      </c>
      <c r="D36" s="1">
        <v>4.68445</v>
      </c>
    </row>
    <row r="37" spans="1:4" x14ac:dyDescent="0.35">
      <c r="A37" s="1">
        <v>-5</v>
      </c>
      <c r="B37" s="1">
        <v>34799</v>
      </c>
      <c r="C37" s="1">
        <v>33203</v>
      </c>
      <c r="D37" s="3">
        <v>4.6669890000000001</v>
      </c>
    </row>
    <row r="38" spans="1:4" x14ac:dyDescent="0.35">
      <c r="A38" s="1">
        <v>-4</v>
      </c>
      <c r="B38" s="1">
        <v>33278</v>
      </c>
      <c r="C38" s="1">
        <v>31783</v>
      </c>
      <c r="D38" s="3">
        <v>4.6495240000000004</v>
      </c>
    </row>
    <row r="39" spans="1:4" x14ac:dyDescent="0.35">
      <c r="A39" s="1">
        <v>-3</v>
      </c>
      <c r="B39" s="1">
        <v>31832</v>
      </c>
      <c r="C39" s="1">
        <v>30431</v>
      </c>
      <c r="D39" s="3">
        <v>4.6320589999999999</v>
      </c>
    </row>
    <row r="40" spans="1:4" x14ac:dyDescent="0.35">
      <c r="A40" s="1">
        <v>-2</v>
      </c>
      <c r="B40" s="1">
        <v>30457</v>
      </c>
      <c r="C40" s="1">
        <v>29143</v>
      </c>
      <c r="D40" s="3">
        <v>4.6145930000000002</v>
      </c>
    </row>
    <row r="41" spans="1:4" x14ac:dyDescent="0.35">
      <c r="A41" s="1">
        <v>-1</v>
      </c>
      <c r="B41" s="1">
        <v>29148</v>
      </c>
      <c r="C41" s="1">
        <v>27917</v>
      </c>
      <c r="D41" s="3">
        <v>4.5971279999999997</v>
      </c>
    </row>
    <row r="42" spans="1:4" x14ac:dyDescent="0.35">
      <c r="A42" s="1">
        <v>0</v>
      </c>
      <c r="B42" s="1">
        <v>27903</v>
      </c>
      <c r="C42" s="1">
        <v>26749</v>
      </c>
      <c r="D42" s="1">
        <v>4.57966311772664</v>
      </c>
    </row>
    <row r="43" spans="1:4" x14ac:dyDescent="0.35">
      <c r="A43" s="1">
        <v>1</v>
      </c>
      <c r="B43" s="1">
        <v>26717</v>
      </c>
      <c r="C43" s="1">
        <v>25636</v>
      </c>
      <c r="D43" s="3">
        <v>4.5621970000000003</v>
      </c>
    </row>
    <row r="44" spans="1:4" x14ac:dyDescent="0.35">
      <c r="A44" s="1">
        <v>2</v>
      </c>
      <c r="B44" s="1">
        <v>25588</v>
      </c>
      <c r="C44" s="1">
        <v>24575</v>
      </c>
      <c r="D44" s="3">
        <v>4.5447324</v>
      </c>
    </row>
    <row r="45" spans="1:4" x14ac:dyDescent="0.35">
      <c r="A45" s="1">
        <v>3</v>
      </c>
      <c r="B45" s="1">
        <v>24513</v>
      </c>
      <c r="C45" s="1">
        <v>23564</v>
      </c>
      <c r="D45" s="1">
        <v>4.5272670000000002</v>
      </c>
    </row>
    <row r="46" spans="1:4" x14ac:dyDescent="0.35">
      <c r="A46" s="1">
        <v>4</v>
      </c>
      <c r="B46" s="1">
        <v>23488</v>
      </c>
      <c r="C46" s="1">
        <v>22600</v>
      </c>
      <c r="D46" s="1">
        <v>4.5098010000000004</v>
      </c>
    </row>
    <row r="47" spans="1:4" x14ac:dyDescent="0.35">
      <c r="A47" s="1">
        <v>5</v>
      </c>
      <c r="B47" s="1">
        <v>22512</v>
      </c>
      <c r="C47" s="1">
        <v>21680</v>
      </c>
      <c r="D47" s="1">
        <v>4.4923359999999999</v>
      </c>
    </row>
    <row r="48" spans="1:4" x14ac:dyDescent="0.35">
      <c r="A48" s="1">
        <v>6</v>
      </c>
      <c r="B48" s="1">
        <v>21582</v>
      </c>
      <c r="C48" s="1">
        <v>20802</v>
      </c>
      <c r="D48" s="1">
        <v>4.4748700000000001</v>
      </c>
    </row>
    <row r="49" spans="1:4" x14ac:dyDescent="0.35">
      <c r="A49" s="1">
        <v>7</v>
      </c>
      <c r="B49" s="1">
        <v>20695</v>
      </c>
      <c r="C49" s="1">
        <v>19965</v>
      </c>
      <c r="D49" s="3">
        <v>4.4574049999999996</v>
      </c>
    </row>
    <row r="50" spans="1:4" x14ac:dyDescent="0.35">
      <c r="A50" s="1">
        <v>8</v>
      </c>
      <c r="B50" s="1">
        <v>19849</v>
      </c>
      <c r="C50" s="1">
        <v>19166</v>
      </c>
      <c r="D50" s="3">
        <v>4.4399404999999996</v>
      </c>
    </row>
    <row r="51" spans="1:4" x14ac:dyDescent="0.35">
      <c r="A51" s="1">
        <v>9</v>
      </c>
      <c r="B51" s="1">
        <v>19042</v>
      </c>
      <c r="C51" s="1">
        <v>18403</v>
      </c>
      <c r="D51" s="3">
        <v>4.4224752000000001</v>
      </c>
    </row>
    <row r="52" spans="1:4" x14ac:dyDescent="0.35">
      <c r="A52" s="1">
        <v>10</v>
      </c>
      <c r="B52" s="1">
        <v>18272</v>
      </c>
      <c r="C52" s="1">
        <v>17674</v>
      </c>
      <c r="D52" s="3">
        <v>4.405009905</v>
      </c>
    </row>
    <row r="53" spans="1:4" x14ac:dyDescent="0.35">
      <c r="A53" s="1">
        <v>11</v>
      </c>
      <c r="B53" s="1">
        <v>17537</v>
      </c>
      <c r="C53" s="1">
        <v>16978</v>
      </c>
      <c r="D53" s="3">
        <v>4.3875440000000001</v>
      </c>
    </row>
    <row r="54" spans="1:4" x14ac:dyDescent="0.35">
      <c r="A54" s="1">
        <v>12</v>
      </c>
      <c r="B54" s="1">
        <v>16836</v>
      </c>
      <c r="C54" s="1">
        <v>16313</v>
      </c>
      <c r="D54" s="3">
        <v>4.3700792000000002</v>
      </c>
    </row>
    <row r="55" spans="1:4" x14ac:dyDescent="0.35">
      <c r="A55" s="1">
        <v>13</v>
      </c>
      <c r="B55" s="1">
        <v>16166</v>
      </c>
      <c r="C55" s="1">
        <v>15677</v>
      </c>
      <c r="D55" s="3">
        <v>4.3526138999999997</v>
      </c>
    </row>
    <row r="56" spans="1:4" x14ac:dyDescent="0.35">
      <c r="A56" s="1">
        <v>14</v>
      </c>
      <c r="B56" s="1">
        <v>15527</v>
      </c>
      <c r="C56" s="1">
        <v>15070</v>
      </c>
      <c r="D56" s="3">
        <v>4.33514862</v>
      </c>
    </row>
    <row r="57" spans="1:4" x14ac:dyDescent="0.35">
      <c r="A57" s="1">
        <v>15</v>
      </c>
      <c r="B57" s="1">
        <v>14916</v>
      </c>
      <c r="C57" s="1">
        <v>14489</v>
      </c>
      <c r="D57" s="3">
        <v>4.3176832899999997</v>
      </c>
    </row>
    <row r="58" spans="1:4" x14ac:dyDescent="0.35">
      <c r="A58" s="1">
        <v>16</v>
      </c>
      <c r="B58" s="1">
        <v>14332</v>
      </c>
      <c r="C58" s="1">
        <v>13934</v>
      </c>
      <c r="D58" s="3">
        <v>4.3002179700000003</v>
      </c>
    </row>
    <row r="59" spans="1:4" x14ac:dyDescent="0.35">
      <c r="A59" s="1">
        <v>17</v>
      </c>
      <c r="B59" s="1">
        <v>13775</v>
      </c>
      <c r="C59" s="1">
        <v>13402</v>
      </c>
      <c r="D59" s="3">
        <v>4.2827526000000002</v>
      </c>
    </row>
    <row r="60" spans="1:4" x14ac:dyDescent="0.35">
      <c r="A60" s="1">
        <v>18</v>
      </c>
      <c r="B60" s="1">
        <v>13241</v>
      </c>
      <c r="C60" s="1">
        <v>12894</v>
      </c>
      <c r="D60" s="3">
        <v>4.2652873357000001</v>
      </c>
    </row>
    <row r="61" spans="1:4" x14ac:dyDescent="0.35">
      <c r="A61" s="1">
        <v>19</v>
      </c>
      <c r="B61" s="1">
        <v>12732</v>
      </c>
      <c r="C61" s="1">
        <v>12408</v>
      </c>
      <c r="D61" s="3">
        <v>4.2478220000000002</v>
      </c>
    </row>
    <row r="62" spans="1:4" x14ac:dyDescent="0.35">
      <c r="A62" s="1">
        <v>20</v>
      </c>
      <c r="B62" s="1">
        <v>12244</v>
      </c>
      <c r="C62" s="1">
        <v>11942</v>
      </c>
      <c r="D62" s="1">
        <v>4.2303566932678196</v>
      </c>
    </row>
    <row r="63" spans="1:4" x14ac:dyDescent="0.35">
      <c r="A63" s="1">
        <v>21</v>
      </c>
      <c r="B63" s="1">
        <v>11778</v>
      </c>
      <c r="C63" s="1">
        <v>11497</v>
      </c>
      <c r="D63" s="3">
        <v>4.1969130000000003</v>
      </c>
    </row>
    <row r="64" spans="1:4" x14ac:dyDescent="0.35">
      <c r="A64" s="1">
        <v>22</v>
      </c>
      <c r="B64" s="1">
        <v>11332</v>
      </c>
      <c r="C64" s="1">
        <v>11070</v>
      </c>
      <c r="D64" s="3">
        <v>4.1634694000000003</v>
      </c>
    </row>
    <row r="65" spans="1:4" x14ac:dyDescent="0.35">
      <c r="A65" s="1">
        <v>23</v>
      </c>
      <c r="B65" s="1">
        <v>10905</v>
      </c>
      <c r="C65" s="1">
        <v>10662</v>
      </c>
      <c r="D65" s="3">
        <v>4.1300258210000003</v>
      </c>
    </row>
    <row r="66" spans="1:4" x14ac:dyDescent="0.35">
      <c r="A66" s="1">
        <v>24</v>
      </c>
      <c r="B66" s="1">
        <v>10496</v>
      </c>
      <c r="C66" s="1">
        <v>10270</v>
      </c>
      <c r="D66" s="3">
        <v>4.0965821</v>
      </c>
    </row>
    <row r="67" spans="1:4" x14ac:dyDescent="0.35">
      <c r="A67" s="2">
        <v>25</v>
      </c>
      <c r="B67" s="2">
        <v>10100</v>
      </c>
      <c r="C67" s="2">
        <v>9900</v>
      </c>
      <c r="D67" s="3">
        <v>4.0631380000000004</v>
      </c>
    </row>
    <row r="68" spans="1:4" x14ac:dyDescent="0.35">
      <c r="A68" s="1">
        <v>26</v>
      </c>
      <c r="B68" s="1">
        <v>9737.7999999999993</v>
      </c>
      <c r="C68" s="1">
        <v>9528.1</v>
      </c>
      <c r="D68" s="3">
        <v>4.0296949</v>
      </c>
    </row>
    <row r="69" spans="1:4" x14ac:dyDescent="0.35">
      <c r="A69" s="1">
        <v>27</v>
      </c>
      <c r="B69" s="1">
        <v>9385.9</v>
      </c>
      <c r="C69" s="1">
        <v>9176.6</v>
      </c>
      <c r="D69" s="3">
        <v>3.9962513</v>
      </c>
    </row>
    <row r="70" spans="1:4" x14ac:dyDescent="0.35">
      <c r="A70" s="1">
        <v>28</v>
      </c>
      <c r="B70" s="1">
        <v>9048.4</v>
      </c>
      <c r="C70" s="1">
        <v>8839.9</v>
      </c>
      <c r="D70" s="3">
        <v>3.9628076999999999</v>
      </c>
    </row>
    <row r="71" spans="1:4" x14ac:dyDescent="0.35">
      <c r="A71" s="1">
        <v>29</v>
      </c>
      <c r="B71" s="1">
        <v>8724.7999999999993</v>
      </c>
      <c r="C71" s="1">
        <v>8517.2999999999993</v>
      </c>
      <c r="D71" s="3">
        <v>3.9293640700000001</v>
      </c>
    </row>
    <row r="72" spans="1:4" x14ac:dyDescent="0.35">
      <c r="A72" s="1">
        <v>30</v>
      </c>
      <c r="B72" s="1">
        <v>8414.4</v>
      </c>
      <c r="C72" s="1">
        <v>8208.1</v>
      </c>
      <c r="D72" s="3">
        <v>3.8959204000000001</v>
      </c>
    </row>
    <row r="73" spans="1:4" x14ac:dyDescent="0.35">
      <c r="A73" s="1">
        <v>31</v>
      </c>
      <c r="B73" s="1">
        <v>8116.7</v>
      </c>
      <c r="C73" s="1">
        <v>7911.7</v>
      </c>
      <c r="D73" s="3">
        <v>3.8624768</v>
      </c>
    </row>
    <row r="74" spans="1:4" x14ac:dyDescent="0.35">
      <c r="A74" s="1">
        <v>32</v>
      </c>
      <c r="B74" s="1">
        <v>7831</v>
      </c>
      <c r="C74" s="1">
        <v>7627.5</v>
      </c>
      <c r="D74" s="3">
        <v>3.8290332</v>
      </c>
    </row>
    <row r="75" spans="1:4" x14ac:dyDescent="0.35">
      <c r="A75" s="1">
        <v>33</v>
      </c>
      <c r="B75" s="1">
        <v>7556.7</v>
      </c>
      <c r="C75" s="1">
        <v>7355</v>
      </c>
      <c r="D75" s="3">
        <v>3.7955890000000001</v>
      </c>
    </row>
    <row r="76" spans="1:4" x14ac:dyDescent="0.35">
      <c r="A76" s="1">
        <v>34</v>
      </c>
      <c r="B76" s="1">
        <v>7293.5</v>
      </c>
      <c r="C76" s="1">
        <v>7093.6</v>
      </c>
      <c r="D76" s="3">
        <v>3.7621459599999998</v>
      </c>
    </row>
    <row r="77" spans="1:4" x14ac:dyDescent="0.35">
      <c r="A77" s="1">
        <v>35</v>
      </c>
      <c r="B77" s="1">
        <v>7040.8</v>
      </c>
      <c r="C77" s="1">
        <v>6842.8</v>
      </c>
      <c r="D77" s="3">
        <v>3.72870233</v>
      </c>
    </row>
    <row r="78" spans="1:4" x14ac:dyDescent="0.35">
      <c r="A78" s="1">
        <v>36</v>
      </c>
      <c r="B78" s="1">
        <v>6798.1</v>
      </c>
      <c r="C78" s="1">
        <v>6602.1</v>
      </c>
      <c r="D78" s="3">
        <v>3.6952587000000001</v>
      </c>
    </row>
    <row r="79" spans="1:4" x14ac:dyDescent="0.35">
      <c r="A79" s="1">
        <v>37</v>
      </c>
      <c r="B79" s="1">
        <v>6565</v>
      </c>
      <c r="C79" s="1">
        <v>6371.1</v>
      </c>
      <c r="D79" s="3">
        <v>3.6618149999999998</v>
      </c>
    </row>
    <row r="80" spans="1:4" x14ac:dyDescent="0.35">
      <c r="A80" s="1">
        <v>38</v>
      </c>
      <c r="B80" s="1">
        <v>6341</v>
      </c>
      <c r="C80" s="1">
        <v>6149.4</v>
      </c>
      <c r="D80" s="3">
        <v>3.6283714599999999</v>
      </c>
    </row>
    <row r="81" spans="1:4" x14ac:dyDescent="0.35">
      <c r="A81" s="1">
        <v>39</v>
      </c>
      <c r="B81" s="1">
        <v>6125.8</v>
      </c>
      <c r="C81" s="1">
        <v>5936.5</v>
      </c>
      <c r="D81" s="3">
        <v>3.5949278410000001</v>
      </c>
    </row>
    <row r="82" spans="1:4" x14ac:dyDescent="0.35">
      <c r="A82" s="1">
        <v>40</v>
      </c>
      <c r="B82" s="1">
        <v>5919</v>
      </c>
      <c r="C82" s="1">
        <v>5732</v>
      </c>
      <c r="D82" s="3">
        <v>3.5614842169999998</v>
      </c>
    </row>
    <row r="83" spans="1:4" x14ac:dyDescent="0.35">
      <c r="A83" s="1">
        <v>41</v>
      </c>
      <c r="B83" s="1">
        <v>5720.2</v>
      </c>
      <c r="C83" s="1">
        <v>5535.6</v>
      </c>
      <c r="D83" s="3">
        <v>3.5280404999999999</v>
      </c>
    </row>
    <row r="84" spans="1:4" x14ac:dyDescent="0.35">
      <c r="A84" s="1">
        <v>42</v>
      </c>
      <c r="B84" s="1">
        <v>5529.1</v>
      </c>
      <c r="C84" s="1">
        <v>5346.9</v>
      </c>
      <c r="D84" s="3">
        <v>3.4945969699999999</v>
      </c>
    </row>
    <row r="85" spans="1:4" x14ac:dyDescent="0.35">
      <c r="A85" s="1">
        <v>43</v>
      </c>
      <c r="B85" s="1">
        <v>5345.3</v>
      </c>
      <c r="C85" s="1">
        <v>5165.6000000000004</v>
      </c>
      <c r="D85" s="1">
        <v>3.4611529999999999</v>
      </c>
    </row>
    <row r="86" spans="1:4" x14ac:dyDescent="0.35">
      <c r="A86" s="1">
        <v>44</v>
      </c>
      <c r="B86" s="1">
        <v>5168.6000000000004</v>
      </c>
      <c r="C86" s="1">
        <v>4991.3999999999996</v>
      </c>
      <c r="D86" s="1">
        <v>3.4277097219999999</v>
      </c>
    </row>
    <row r="87" spans="1:4" x14ac:dyDescent="0.35">
      <c r="A87" s="1">
        <v>45</v>
      </c>
      <c r="B87" s="1">
        <v>4998.5</v>
      </c>
      <c r="C87" s="1">
        <v>4823.8</v>
      </c>
      <c r="D87" s="3">
        <v>3.3942660899999999</v>
      </c>
    </row>
    <row r="88" spans="1:4" x14ac:dyDescent="0.35">
      <c r="A88" s="1">
        <v>46</v>
      </c>
      <c r="B88" s="1">
        <v>4834.8999999999996</v>
      </c>
      <c r="C88" s="1">
        <v>4662.8</v>
      </c>
      <c r="D88" s="3">
        <v>3.36082247</v>
      </c>
    </row>
    <row r="89" spans="1:4" x14ac:dyDescent="0.35">
      <c r="A89" s="1">
        <v>47</v>
      </c>
      <c r="B89" s="1">
        <v>4677.5</v>
      </c>
      <c r="C89" s="1">
        <v>4507.8999999999996</v>
      </c>
      <c r="D89" s="3">
        <v>3.3273788</v>
      </c>
    </row>
    <row r="90" spans="1:4" x14ac:dyDescent="0.35">
      <c r="A90" s="1">
        <v>48</v>
      </c>
      <c r="B90" s="1">
        <v>4525.8999999999996</v>
      </c>
      <c r="C90" s="1">
        <v>4358.8999999999996</v>
      </c>
      <c r="D90" s="3">
        <v>3.2939349999999998</v>
      </c>
    </row>
    <row r="91" spans="1:4" x14ac:dyDescent="0.35">
      <c r="A91" s="1">
        <v>49</v>
      </c>
      <c r="B91" s="1">
        <v>4380.1000000000004</v>
      </c>
      <c r="C91" s="1">
        <v>4215.6000000000004</v>
      </c>
      <c r="D91" s="3">
        <v>3.2604899999999999</v>
      </c>
    </row>
    <row r="92" spans="1:4" x14ac:dyDescent="0.35">
      <c r="A92" s="1">
        <v>50</v>
      </c>
      <c r="B92" s="1">
        <v>4239.6000000000004</v>
      </c>
      <c r="C92" s="1">
        <v>4077.7</v>
      </c>
      <c r="D92" s="3">
        <v>3.2270479000000001</v>
      </c>
    </row>
    <row r="93" spans="1:4" x14ac:dyDescent="0.35">
      <c r="A93" s="1">
        <v>51</v>
      </c>
      <c r="B93" s="1">
        <v>4104.3</v>
      </c>
      <c r="C93" s="1">
        <v>3945</v>
      </c>
      <c r="D93" s="3">
        <v>3.1936043560499998</v>
      </c>
    </row>
    <row r="94" spans="1:4" x14ac:dyDescent="0.35">
      <c r="A94" s="1">
        <v>52</v>
      </c>
      <c r="B94" s="1">
        <v>3974.1</v>
      </c>
      <c r="C94" s="1">
        <v>3817.3</v>
      </c>
      <c r="D94" s="1">
        <v>3.1601607</v>
      </c>
    </row>
    <row r="95" spans="1:4" x14ac:dyDescent="0.35">
      <c r="A95" s="1">
        <v>53</v>
      </c>
      <c r="B95" s="1">
        <v>3848.5</v>
      </c>
      <c r="C95" s="1">
        <v>3694.3</v>
      </c>
      <c r="D95" s="3">
        <v>3.1267170000000002</v>
      </c>
    </row>
    <row r="96" spans="1:4" x14ac:dyDescent="0.35">
      <c r="A96" s="1">
        <v>54</v>
      </c>
      <c r="B96" s="1">
        <v>3727.6</v>
      </c>
      <c r="C96" s="1">
        <v>3575.9</v>
      </c>
      <c r="D96" s="3">
        <v>3.0932734000000002</v>
      </c>
    </row>
    <row r="97" spans="1:4" x14ac:dyDescent="0.35">
      <c r="A97" s="1">
        <v>55</v>
      </c>
      <c r="B97" s="1">
        <v>3611.1</v>
      </c>
      <c r="C97" s="1">
        <v>3461.9</v>
      </c>
      <c r="D97" s="1">
        <v>3.0598298599999998</v>
      </c>
    </row>
    <row r="98" spans="1:4" x14ac:dyDescent="0.35">
      <c r="A98" s="1">
        <v>56</v>
      </c>
      <c r="B98" s="1">
        <v>3498.7</v>
      </c>
      <c r="C98" s="1">
        <v>3352</v>
      </c>
      <c r="D98" s="3">
        <v>3.0263862370000001</v>
      </c>
    </row>
    <row r="99" spans="1:4" x14ac:dyDescent="0.35">
      <c r="A99" s="1">
        <v>57</v>
      </c>
      <c r="B99" s="1">
        <v>3390.4</v>
      </c>
      <c r="C99" s="1">
        <v>3246.2</v>
      </c>
      <c r="D99" s="1">
        <v>2.9929426100000001</v>
      </c>
    </row>
    <row r="100" spans="1:4" x14ac:dyDescent="0.35">
      <c r="A100" s="1">
        <v>58</v>
      </c>
      <c r="B100" s="1">
        <v>3286</v>
      </c>
      <c r="C100" s="1">
        <v>3144.3</v>
      </c>
      <c r="D100" s="3">
        <v>2.9594988999999998</v>
      </c>
    </row>
    <row r="101" spans="1:4" x14ac:dyDescent="0.35">
      <c r="A101" s="1">
        <v>59</v>
      </c>
      <c r="B101" s="1">
        <v>3185.3</v>
      </c>
      <c r="C101" s="1">
        <v>3046</v>
      </c>
      <c r="D101" s="1">
        <v>2.9260552999999998</v>
      </c>
    </row>
    <row r="102" spans="1:4" x14ac:dyDescent="0.35">
      <c r="A102" s="1">
        <v>60</v>
      </c>
      <c r="B102" s="1">
        <v>3088.2</v>
      </c>
      <c r="C102" s="1">
        <v>2951.3</v>
      </c>
      <c r="D102" s="1">
        <v>2.8926117420196502</v>
      </c>
    </row>
    <row r="103" spans="1:4" x14ac:dyDescent="0.35">
      <c r="A103" s="1">
        <v>61</v>
      </c>
      <c r="B103" s="1">
        <v>2994.5</v>
      </c>
      <c r="C103" s="1">
        <v>2860</v>
      </c>
      <c r="D103" s="1">
        <v>2.8586490000000002</v>
      </c>
    </row>
    <row r="104" spans="1:4" x14ac:dyDescent="0.35">
      <c r="A104" s="1">
        <v>62</v>
      </c>
      <c r="B104" s="1">
        <v>2904.1</v>
      </c>
      <c r="C104" s="1">
        <v>2771.9</v>
      </c>
      <c r="D104" s="1">
        <v>2.8246869299999999</v>
      </c>
    </row>
    <row r="105" spans="1:4" x14ac:dyDescent="0.35">
      <c r="A105" s="1">
        <v>63</v>
      </c>
      <c r="B105" s="1">
        <v>2816.9</v>
      </c>
      <c r="C105" s="1">
        <v>2687</v>
      </c>
      <c r="D105" s="3">
        <v>2.7907245000000001</v>
      </c>
    </row>
    <row r="106" spans="1:4" x14ac:dyDescent="0.35">
      <c r="A106" s="1">
        <v>64</v>
      </c>
      <c r="B106" s="1">
        <v>2732.7</v>
      </c>
      <c r="C106" s="1">
        <v>2605.1</v>
      </c>
      <c r="D106" s="1">
        <v>2.7567621</v>
      </c>
    </row>
    <row r="107" spans="1:4" x14ac:dyDescent="0.35">
      <c r="A107" s="1">
        <v>65</v>
      </c>
      <c r="B107" s="1">
        <v>2651.4</v>
      </c>
      <c r="C107" s="1">
        <v>2526.1</v>
      </c>
      <c r="D107" s="1">
        <v>2.7227996999999999</v>
      </c>
    </row>
    <row r="108" spans="1:4" x14ac:dyDescent="0.35">
      <c r="A108" s="1">
        <v>66</v>
      </c>
      <c r="B108" s="1">
        <v>2573</v>
      </c>
      <c r="C108" s="1">
        <v>2449.9</v>
      </c>
      <c r="D108" s="1">
        <v>2.6888373099999998</v>
      </c>
    </row>
    <row r="109" spans="1:4" x14ac:dyDescent="0.35">
      <c r="A109" s="1">
        <v>67</v>
      </c>
      <c r="B109" s="1">
        <v>2497.1999999999998</v>
      </c>
      <c r="C109" s="1">
        <v>2376.3000000000002</v>
      </c>
      <c r="D109" s="1">
        <v>2.654874908</v>
      </c>
    </row>
    <row r="110" spans="1:4" x14ac:dyDescent="0.35">
      <c r="A110" s="1">
        <v>68</v>
      </c>
      <c r="B110" s="1">
        <v>2424</v>
      </c>
      <c r="C110" s="1">
        <v>2305.3000000000002</v>
      </c>
      <c r="D110" s="1">
        <v>2.6209125040000001</v>
      </c>
    </row>
    <row r="111" spans="1:4" x14ac:dyDescent="0.35">
      <c r="A111" s="1">
        <v>69</v>
      </c>
      <c r="B111" s="1">
        <v>2353.4</v>
      </c>
      <c r="C111" s="1">
        <v>2236.8000000000002</v>
      </c>
      <c r="D111" s="1">
        <v>2.5869500990000001</v>
      </c>
    </row>
    <row r="112" spans="1:4" x14ac:dyDescent="0.35">
      <c r="A112" s="1">
        <v>70</v>
      </c>
      <c r="B112" s="1">
        <v>2285.1</v>
      </c>
      <c r="C112" s="1">
        <v>2170.6</v>
      </c>
      <c r="D112" s="3">
        <v>2.5529875999999998</v>
      </c>
    </row>
    <row r="113" spans="1:4" x14ac:dyDescent="0.35">
      <c r="A113" s="1">
        <v>71</v>
      </c>
      <c r="B113" s="1">
        <v>2219.1</v>
      </c>
      <c r="C113" s="1">
        <v>2106.6999999999998</v>
      </c>
      <c r="D113" s="3">
        <v>2.5190252900000001</v>
      </c>
    </row>
    <row r="114" spans="1:4" x14ac:dyDescent="0.35">
      <c r="A114" s="1">
        <v>72</v>
      </c>
      <c r="B114" s="1">
        <v>2155.3000000000002</v>
      </c>
      <c r="C114" s="1">
        <v>2044.9</v>
      </c>
      <c r="D114" s="3">
        <v>2.4850628000000001</v>
      </c>
    </row>
    <row r="115" spans="1:4" x14ac:dyDescent="0.35">
      <c r="A115" s="1">
        <v>73</v>
      </c>
      <c r="B115" s="1">
        <v>2093.6999999999998</v>
      </c>
      <c r="C115" s="1">
        <v>1985.3</v>
      </c>
      <c r="D115" s="1">
        <v>2.4511004000000001</v>
      </c>
    </row>
    <row r="116" spans="1:4" x14ac:dyDescent="0.35">
      <c r="A116" s="1">
        <v>74</v>
      </c>
      <c r="B116" s="1">
        <v>2034.1</v>
      </c>
      <c r="C116" s="1">
        <v>1927.7</v>
      </c>
      <c r="D116" s="1">
        <v>2.41713807</v>
      </c>
    </row>
    <row r="117" spans="1:4" x14ac:dyDescent="0.35">
      <c r="A117" s="1">
        <v>75</v>
      </c>
      <c r="B117" s="1">
        <v>1976.5</v>
      </c>
      <c r="C117" s="1">
        <v>1872.1</v>
      </c>
      <c r="D117" s="3">
        <v>2.383175</v>
      </c>
    </row>
    <row r="118" spans="1:4" x14ac:dyDescent="0.35">
      <c r="A118" s="1">
        <v>76</v>
      </c>
      <c r="B118" s="1">
        <v>1920.8</v>
      </c>
      <c r="C118" s="1">
        <v>1818.3</v>
      </c>
      <c r="D118" s="3">
        <v>2.3492130000000002</v>
      </c>
    </row>
    <row r="119" spans="1:4" x14ac:dyDescent="0.35">
      <c r="A119" s="1">
        <v>77</v>
      </c>
      <c r="B119" s="1">
        <v>1867</v>
      </c>
      <c r="C119" s="1">
        <v>1766.3</v>
      </c>
      <c r="D119" s="1">
        <v>2.3152508599999999</v>
      </c>
    </row>
    <row r="120" spans="1:4" x14ac:dyDescent="0.35">
      <c r="A120" s="1">
        <v>78</v>
      </c>
      <c r="B120" s="1">
        <v>1814.9</v>
      </c>
      <c r="C120" s="1">
        <v>1716</v>
      </c>
      <c r="D120" s="1">
        <v>2.2812884000000002</v>
      </c>
    </row>
    <row r="121" spans="1:4" x14ac:dyDescent="0.35">
      <c r="A121" s="1">
        <v>79</v>
      </c>
      <c r="B121" s="1">
        <v>1764.5</v>
      </c>
      <c r="C121" s="1">
        <v>1667.4</v>
      </c>
      <c r="D121" s="1">
        <v>2.2473260000000002</v>
      </c>
    </row>
    <row r="122" spans="1:4" x14ac:dyDescent="0.35">
      <c r="A122" s="1">
        <v>80</v>
      </c>
      <c r="B122" s="1">
        <v>1715.7</v>
      </c>
      <c r="C122" s="1">
        <v>1620.5</v>
      </c>
      <c r="D122" s="1">
        <v>2.2133636000000001</v>
      </c>
    </row>
    <row r="123" spans="1:4" x14ac:dyDescent="0.35">
      <c r="A123" s="1">
        <v>81</v>
      </c>
      <c r="B123" s="1">
        <v>1668.5</v>
      </c>
      <c r="C123" s="1">
        <v>1575</v>
      </c>
      <c r="D123" s="1">
        <v>2.1794009999999999</v>
      </c>
    </row>
    <row r="124" spans="1:4" x14ac:dyDescent="0.35">
      <c r="A124" s="1">
        <v>82</v>
      </c>
      <c r="B124" s="1">
        <v>1622.8</v>
      </c>
      <c r="C124" s="1">
        <v>1531.1</v>
      </c>
      <c r="D124" s="1">
        <v>2.1454388</v>
      </c>
    </row>
    <row r="125" spans="1:4" x14ac:dyDescent="0.35">
      <c r="A125" s="1">
        <v>83</v>
      </c>
      <c r="B125" s="1">
        <v>1578.6</v>
      </c>
      <c r="C125" s="1">
        <v>1488.5</v>
      </c>
      <c r="D125" s="1">
        <v>2.1114763999999999</v>
      </c>
    </row>
    <row r="126" spans="1:4" x14ac:dyDescent="0.35">
      <c r="A126" s="1">
        <v>84</v>
      </c>
      <c r="B126" s="1">
        <v>1535.8</v>
      </c>
      <c r="C126" s="1">
        <v>1447.4</v>
      </c>
      <c r="D126" s="1">
        <v>2.0775139999999999</v>
      </c>
    </row>
    <row r="127" spans="1:4" x14ac:dyDescent="0.35">
      <c r="A127" s="1">
        <v>85</v>
      </c>
      <c r="B127" s="1">
        <v>1494.4</v>
      </c>
      <c r="C127" s="1">
        <v>1407.6</v>
      </c>
      <c r="D127" s="1">
        <v>2.0435516200000001</v>
      </c>
    </row>
    <row r="128" spans="1:4" x14ac:dyDescent="0.35">
      <c r="A128" s="1">
        <v>86</v>
      </c>
      <c r="B128" s="1">
        <v>1454.2</v>
      </c>
      <c r="C128" s="1">
        <v>1369</v>
      </c>
      <c r="D128" s="1">
        <v>2.0095892100000001</v>
      </c>
    </row>
    <row r="129" spans="1:4" x14ac:dyDescent="0.35">
      <c r="A129" s="1">
        <v>87</v>
      </c>
      <c r="B129" s="1">
        <v>1415.4</v>
      </c>
      <c r="C129" s="1">
        <v>1331.7</v>
      </c>
      <c r="D129" s="3">
        <v>1.9756267999999999</v>
      </c>
    </row>
    <row r="130" spans="1:4" x14ac:dyDescent="0.35">
      <c r="A130" s="1">
        <v>88</v>
      </c>
      <c r="B130" s="1">
        <v>1377.7</v>
      </c>
      <c r="C130" s="1">
        <v>1295.5999999999999</v>
      </c>
      <c r="D130" s="3">
        <v>1.9416644000000001</v>
      </c>
    </row>
    <row r="131" spans="1:4" x14ac:dyDescent="0.35">
      <c r="A131" s="1">
        <v>89</v>
      </c>
      <c r="B131" s="1">
        <v>1341.2</v>
      </c>
      <c r="C131" s="1">
        <v>1260.5999999999999</v>
      </c>
      <c r="D131" s="1">
        <v>1.907702</v>
      </c>
    </row>
    <row r="132" spans="1:4" x14ac:dyDescent="0.35">
      <c r="A132" s="1">
        <v>90</v>
      </c>
      <c r="B132" s="1">
        <v>1305.9000000000001</v>
      </c>
      <c r="C132" s="1">
        <v>1226.8</v>
      </c>
      <c r="D132" s="1">
        <v>1.873739</v>
      </c>
    </row>
    <row r="133" spans="1:4" x14ac:dyDescent="0.35">
      <c r="A133" s="1">
        <v>91</v>
      </c>
      <c r="B133" s="1">
        <v>1271.5999999999999</v>
      </c>
      <c r="C133" s="1">
        <v>1194</v>
      </c>
      <c r="D133" s="1">
        <v>1.83977719</v>
      </c>
    </row>
    <row r="134" spans="1:4" x14ac:dyDescent="0.35">
      <c r="A134" s="1">
        <v>92</v>
      </c>
      <c r="B134" s="1">
        <v>1238.4000000000001</v>
      </c>
      <c r="C134" s="1">
        <v>1162.2</v>
      </c>
      <c r="D134" s="1">
        <v>1.805814</v>
      </c>
    </row>
    <row r="135" spans="1:4" x14ac:dyDescent="0.35">
      <c r="A135" s="1">
        <v>93</v>
      </c>
      <c r="B135" s="1">
        <v>1206.3</v>
      </c>
      <c r="C135" s="1">
        <v>1131.4000000000001</v>
      </c>
      <c r="D135" s="1">
        <v>1.7718522999999999</v>
      </c>
    </row>
    <row r="136" spans="1:4" x14ac:dyDescent="0.35">
      <c r="A136" s="1">
        <v>94</v>
      </c>
      <c r="B136" s="1">
        <v>1175.0999999999999</v>
      </c>
      <c r="C136" s="1">
        <v>1101.5999999999999</v>
      </c>
      <c r="D136" s="1">
        <v>1.7378899800000001</v>
      </c>
    </row>
    <row r="137" spans="1:4" x14ac:dyDescent="0.35">
      <c r="A137" s="1">
        <v>95</v>
      </c>
      <c r="B137" s="1">
        <v>1144.8</v>
      </c>
      <c r="C137" s="1">
        <v>1072.7</v>
      </c>
      <c r="D137" s="1">
        <v>1.703927</v>
      </c>
    </row>
    <row r="138" spans="1:4" x14ac:dyDescent="0.35">
      <c r="A138" s="1">
        <v>96</v>
      </c>
      <c r="B138" s="1">
        <v>1115.5</v>
      </c>
      <c r="C138" s="1">
        <v>1044.7</v>
      </c>
      <c r="D138" s="1">
        <v>1.66996517</v>
      </c>
    </row>
    <row r="139" spans="1:4" x14ac:dyDescent="0.35">
      <c r="A139" s="1">
        <v>97</v>
      </c>
      <c r="B139" s="1">
        <v>1087</v>
      </c>
      <c r="C139" s="1">
        <v>1017.5</v>
      </c>
      <c r="D139" s="1">
        <v>1.6360027669999999</v>
      </c>
    </row>
    <row r="140" spans="1:4" x14ac:dyDescent="0.35">
      <c r="A140" s="1">
        <v>98</v>
      </c>
      <c r="B140" s="1">
        <v>1059.5</v>
      </c>
      <c r="C140" s="1">
        <v>991.18</v>
      </c>
      <c r="D140" s="1">
        <v>1.6020403000000001</v>
      </c>
    </row>
    <row r="141" spans="1:4" x14ac:dyDescent="0.35">
      <c r="A141" s="1">
        <v>99</v>
      </c>
      <c r="B141" s="1">
        <v>1032.7</v>
      </c>
      <c r="C141" s="1">
        <v>965.66</v>
      </c>
      <c r="D141" s="1">
        <v>1.5680000000000001</v>
      </c>
    </row>
    <row r="142" spans="1:4" x14ac:dyDescent="0.35">
      <c r="A142" s="1">
        <v>100</v>
      </c>
      <c r="B142" s="1">
        <v>1006.7</v>
      </c>
      <c r="C142" s="1">
        <v>940.91</v>
      </c>
      <c r="D142" s="1">
        <v>1.5341155529022199</v>
      </c>
    </row>
    <row r="143" spans="1:4" x14ac:dyDescent="0.35">
      <c r="A143" s="1">
        <v>101</v>
      </c>
      <c r="B143" s="1">
        <v>981.52</v>
      </c>
      <c r="C143" s="1">
        <v>916.9</v>
      </c>
      <c r="D143" s="1">
        <v>1.5142286</v>
      </c>
    </row>
    <row r="144" spans="1:4" x14ac:dyDescent="0.35">
      <c r="A144" s="1">
        <v>102</v>
      </c>
      <c r="B144" s="1">
        <v>957.06</v>
      </c>
      <c r="C144" s="1">
        <v>893.61</v>
      </c>
      <c r="D144" s="1">
        <v>1.4943409999999999</v>
      </c>
    </row>
    <row r="145" spans="1:4" x14ac:dyDescent="0.35">
      <c r="A145" s="1">
        <v>103</v>
      </c>
      <c r="B145" s="1">
        <v>933.33</v>
      </c>
      <c r="C145" s="1">
        <v>871.02</v>
      </c>
      <c r="D145" s="3">
        <v>1.4744539999999999</v>
      </c>
    </row>
    <row r="146" spans="1:4" x14ac:dyDescent="0.35">
      <c r="A146" s="1">
        <v>104</v>
      </c>
      <c r="B146" s="1">
        <v>910.28</v>
      </c>
      <c r="C146" s="1">
        <v>849.1</v>
      </c>
      <c r="D146" s="1">
        <v>1.4545669999999999</v>
      </c>
    </row>
    <row r="147" spans="1:4" x14ac:dyDescent="0.35">
      <c r="A147" s="1">
        <v>105</v>
      </c>
      <c r="B147" s="1">
        <v>887.91</v>
      </c>
      <c r="C147" s="1">
        <v>827.84</v>
      </c>
      <c r="D147" s="1">
        <v>1.43468</v>
      </c>
    </row>
    <row r="148" spans="1:4" x14ac:dyDescent="0.35">
      <c r="A148" s="1">
        <v>106</v>
      </c>
      <c r="B148" s="1">
        <v>866.19</v>
      </c>
      <c r="C148" s="1">
        <v>807.2</v>
      </c>
      <c r="D148" s="1">
        <v>1.41479</v>
      </c>
    </row>
    <row r="149" spans="1:4" x14ac:dyDescent="0.35">
      <c r="A149" s="1">
        <v>107</v>
      </c>
      <c r="B149" s="1">
        <v>845.1</v>
      </c>
      <c r="C149" s="1">
        <v>787.16</v>
      </c>
      <c r="D149" s="1">
        <v>1.3949</v>
      </c>
    </row>
    <row r="150" spans="1:4" x14ac:dyDescent="0.35">
      <c r="A150" s="1">
        <v>108</v>
      </c>
      <c r="B150" s="1">
        <v>824.62</v>
      </c>
      <c r="C150" s="1">
        <v>767.72</v>
      </c>
      <c r="D150" s="1">
        <v>1.375</v>
      </c>
    </row>
    <row r="151" spans="1:4" x14ac:dyDescent="0.35">
      <c r="A151" s="1">
        <v>109</v>
      </c>
      <c r="B151" s="1">
        <v>804.72</v>
      </c>
      <c r="C151" s="1">
        <v>748.84</v>
      </c>
      <c r="D151" s="1">
        <v>1.3551329999999999</v>
      </c>
    </row>
    <row r="152" spans="1:4" x14ac:dyDescent="0.35">
      <c r="A152" s="1">
        <v>110</v>
      </c>
      <c r="B152" s="1">
        <v>785.39</v>
      </c>
      <c r="C152" s="1">
        <v>730.5</v>
      </c>
      <c r="D152" s="1">
        <v>1.3352459999999999</v>
      </c>
    </row>
    <row r="153" spans="1:4" x14ac:dyDescent="0.35">
      <c r="A153" s="1">
        <v>111</v>
      </c>
      <c r="B153" s="1">
        <v>766.61</v>
      </c>
      <c r="C153" s="1">
        <v>712.7</v>
      </c>
      <c r="D153" s="1">
        <v>1.3153589999999999</v>
      </c>
    </row>
    <row r="154" spans="1:4" x14ac:dyDescent="0.35">
      <c r="A154" s="1">
        <v>112</v>
      </c>
      <c r="B154" s="1">
        <v>748.36</v>
      </c>
      <c r="C154" s="1">
        <v>695.41</v>
      </c>
      <c r="D154" s="1">
        <v>1.2954699999999999</v>
      </c>
    </row>
    <row r="155" spans="1:4" x14ac:dyDescent="0.35">
      <c r="A155" s="1">
        <v>113</v>
      </c>
      <c r="B155" s="1">
        <v>730.63</v>
      </c>
      <c r="C155" s="1">
        <v>678.62</v>
      </c>
      <c r="D155" s="1">
        <v>1.2755000000000001</v>
      </c>
    </row>
    <row r="156" spans="1:4" x14ac:dyDescent="0.35">
      <c r="A156" s="1">
        <v>114</v>
      </c>
      <c r="B156" s="1">
        <v>713.4</v>
      </c>
      <c r="C156" s="1">
        <v>662.3</v>
      </c>
      <c r="D156" s="1">
        <v>1.2556989999999999</v>
      </c>
    </row>
    <row r="157" spans="1:4" x14ac:dyDescent="0.35">
      <c r="A157" s="1">
        <v>115</v>
      </c>
      <c r="B157" s="1">
        <v>696.65</v>
      </c>
      <c r="C157" s="1">
        <v>646.45000000000005</v>
      </c>
      <c r="D157" s="1">
        <v>1.2358121</v>
      </c>
    </row>
    <row r="158" spans="1:4" x14ac:dyDescent="0.35">
      <c r="A158" s="1">
        <v>116</v>
      </c>
      <c r="B158" s="1">
        <v>680.36</v>
      </c>
      <c r="C158" s="1">
        <v>631.04999999999995</v>
      </c>
      <c r="D158" s="1">
        <v>1.2159199999999999</v>
      </c>
    </row>
    <row r="159" spans="1:4" x14ac:dyDescent="0.35">
      <c r="A159" s="1">
        <v>117</v>
      </c>
      <c r="B159" s="1">
        <v>664.53</v>
      </c>
      <c r="C159" s="1">
        <v>616.09</v>
      </c>
      <c r="D159" s="1">
        <v>1.1960379999999999</v>
      </c>
    </row>
    <row r="160" spans="1:4" x14ac:dyDescent="0.35">
      <c r="A160" s="1">
        <v>118</v>
      </c>
      <c r="B160" s="1">
        <v>649.13</v>
      </c>
      <c r="C160" s="1">
        <v>601.54</v>
      </c>
      <c r="D160" s="1">
        <v>1.17615</v>
      </c>
    </row>
    <row r="161" spans="1:4" x14ac:dyDescent="0.35">
      <c r="A161" s="1">
        <v>119</v>
      </c>
      <c r="B161" s="1">
        <v>634.16</v>
      </c>
      <c r="C161" s="1">
        <v>587.4</v>
      </c>
      <c r="D161" s="1">
        <v>1.1562600000000001</v>
      </c>
    </row>
    <row r="162" spans="1:4" x14ac:dyDescent="0.35">
      <c r="A162" s="1">
        <v>120</v>
      </c>
      <c r="B162" s="1">
        <v>619.6</v>
      </c>
      <c r="C162" s="1">
        <v>573.66</v>
      </c>
      <c r="D162" s="1">
        <v>1.136377</v>
      </c>
    </row>
    <row r="163" spans="1:4" x14ac:dyDescent="0.35">
      <c r="A163" s="1">
        <v>121</v>
      </c>
      <c r="B163" s="1">
        <v>605.42999999999995</v>
      </c>
      <c r="C163" s="1">
        <v>560.29</v>
      </c>
      <c r="D163" s="1">
        <v>1.11649</v>
      </c>
    </row>
    <row r="164" spans="1:4" x14ac:dyDescent="0.35">
      <c r="A164" s="1">
        <v>122</v>
      </c>
      <c r="B164" s="1">
        <v>591.65</v>
      </c>
      <c r="C164" s="1">
        <v>547.29999999999995</v>
      </c>
      <c r="D164" s="1">
        <v>1.0966039999999999</v>
      </c>
    </row>
    <row r="165" spans="1:4" x14ac:dyDescent="0.35">
      <c r="A165" s="1">
        <v>123</v>
      </c>
      <c r="B165" s="1">
        <v>578.25</v>
      </c>
      <c r="C165" s="1">
        <v>534.66</v>
      </c>
      <c r="D165" s="1">
        <v>1.0767199999999999</v>
      </c>
    </row>
    <row r="166" spans="1:4" x14ac:dyDescent="0.35">
      <c r="A166" s="1">
        <v>124</v>
      </c>
      <c r="B166" s="1">
        <v>565.21</v>
      </c>
      <c r="C166" s="1">
        <v>522.37</v>
      </c>
      <c r="D166" s="1">
        <v>1.0568299999999999</v>
      </c>
    </row>
    <row r="167" spans="1:4" x14ac:dyDescent="0.35">
      <c r="A167" s="1">
        <v>125</v>
      </c>
      <c r="B167" s="1">
        <v>552.51</v>
      </c>
      <c r="C167" s="1">
        <v>510.42</v>
      </c>
      <c r="D167" s="1">
        <v>1.03694</v>
      </c>
    </row>
    <row r="168" spans="1:4" x14ac:dyDescent="0.35">
      <c r="A168" s="1">
        <v>126</v>
      </c>
      <c r="B168" s="1">
        <v>540.16</v>
      </c>
      <c r="C168" s="1">
        <v>498.79</v>
      </c>
      <c r="D168" s="1">
        <v>1.017056</v>
      </c>
    </row>
    <row r="169" spans="1:4" x14ac:dyDescent="0.35">
      <c r="A169" s="1">
        <v>127</v>
      </c>
      <c r="B169" s="1">
        <v>528.13</v>
      </c>
      <c r="C169" s="1">
        <v>487.47</v>
      </c>
      <c r="D169" s="3">
        <v>0.99716940075000005</v>
      </c>
    </row>
    <row r="170" spans="1:4" x14ac:dyDescent="0.35">
      <c r="A170" s="1">
        <v>128</v>
      </c>
      <c r="B170" s="1">
        <v>516.42999999999995</v>
      </c>
      <c r="C170" s="1">
        <v>476.46</v>
      </c>
      <c r="D170" s="3">
        <v>0.97728250622000001</v>
      </c>
    </row>
    <row r="171" spans="1:4" x14ac:dyDescent="0.35">
      <c r="A171" s="1">
        <v>129</v>
      </c>
      <c r="B171" s="1">
        <v>505.03</v>
      </c>
      <c r="C171" s="1">
        <v>465.75</v>
      </c>
      <c r="D171" s="3">
        <v>0.95739561169999998</v>
      </c>
    </row>
    <row r="172" spans="1:4" x14ac:dyDescent="0.35">
      <c r="A172" s="1">
        <v>130</v>
      </c>
      <c r="B172" s="1">
        <v>493.94</v>
      </c>
      <c r="C172" s="1">
        <v>455.32</v>
      </c>
      <c r="D172" s="3">
        <v>0.93750871716999995</v>
      </c>
    </row>
    <row r="173" spans="1:4" x14ac:dyDescent="0.35">
      <c r="A173" s="1">
        <v>131</v>
      </c>
      <c r="B173" s="1">
        <v>483.14</v>
      </c>
      <c r="C173" s="1">
        <v>445.17</v>
      </c>
      <c r="D173" s="3">
        <v>0.91762182265000003</v>
      </c>
    </row>
    <row r="174" spans="1:4" x14ac:dyDescent="0.35">
      <c r="A174" s="1">
        <v>132</v>
      </c>
      <c r="B174" s="1">
        <v>472.61</v>
      </c>
      <c r="C174" s="1">
        <v>435.29</v>
      </c>
      <c r="D174" s="3">
        <v>0.89773492813</v>
      </c>
    </row>
    <row r="175" spans="1:4" x14ac:dyDescent="0.35">
      <c r="A175" s="1">
        <v>133</v>
      </c>
      <c r="B175" s="1">
        <v>462.37</v>
      </c>
      <c r="C175" s="1">
        <v>425.68</v>
      </c>
      <c r="D175" s="3">
        <v>0.87784803359999997</v>
      </c>
    </row>
    <row r="176" spans="1:4" x14ac:dyDescent="0.35">
      <c r="A176" s="1">
        <v>134</v>
      </c>
      <c r="B176" s="1">
        <v>452.38</v>
      </c>
      <c r="C176" s="1">
        <v>416.31</v>
      </c>
      <c r="D176" s="3">
        <v>0.85796113908000005</v>
      </c>
    </row>
    <row r="177" spans="1:4" x14ac:dyDescent="0.35">
      <c r="A177" s="1">
        <v>135</v>
      </c>
      <c r="B177" s="1">
        <v>442.66</v>
      </c>
      <c r="C177" s="1">
        <v>407.19</v>
      </c>
      <c r="D177" s="3">
        <v>0.83807424455000001</v>
      </c>
    </row>
    <row r="178" spans="1:4" x14ac:dyDescent="0.35">
      <c r="A178" s="1">
        <v>136</v>
      </c>
      <c r="B178" s="1">
        <v>433.18</v>
      </c>
      <c r="C178" s="1">
        <v>398.31</v>
      </c>
      <c r="D178" s="3">
        <v>0.81818735002999998</v>
      </c>
    </row>
    <row r="179" spans="1:4" x14ac:dyDescent="0.35">
      <c r="A179" s="1">
        <v>137</v>
      </c>
      <c r="B179" s="1">
        <v>423.95</v>
      </c>
      <c r="C179" s="1">
        <v>389.66</v>
      </c>
      <c r="D179" s="3">
        <v>0.79830045550999995</v>
      </c>
    </row>
    <row r="180" spans="1:4" x14ac:dyDescent="0.35">
      <c r="A180" s="1">
        <v>138</v>
      </c>
      <c r="B180" s="1">
        <v>414.96</v>
      </c>
      <c r="C180" s="1">
        <v>381.24</v>
      </c>
      <c r="D180" s="3">
        <v>0.77841356098000003</v>
      </c>
    </row>
    <row r="181" spans="1:4" x14ac:dyDescent="0.35">
      <c r="A181" s="1">
        <v>139</v>
      </c>
      <c r="B181" s="1">
        <v>406.19</v>
      </c>
      <c r="C181" s="1">
        <v>373.03</v>
      </c>
      <c r="D181" s="1">
        <v>0.75852666000000002</v>
      </c>
    </row>
    <row r="182" spans="1:4" x14ac:dyDescent="0.35">
      <c r="A182" s="1">
        <v>140</v>
      </c>
      <c r="B182" s="1">
        <v>397.65</v>
      </c>
      <c r="C182" s="1">
        <v>365.04</v>
      </c>
      <c r="D182" s="1">
        <v>0.73863977193832298</v>
      </c>
    </row>
    <row r="183" spans="1:4" x14ac:dyDescent="0.35">
      <c r="A183" s="1">
        <v>141</v>
      </c>
      <c r="B183" s="1">
        <v>389.32</v>
      </c>
      <c r="C183" s="1">
        <v>357.25</v>
      </c>
    </row>
    <row r="184" spans="1:4" x14ac:dyDescent="0.35">
      <c r="A184" s="1">
        <v>142</v>
      </c>
      <c r="B184" s="1">
        <v>381.2</v>
      </c>
      <c r="C184" s="1">
        <v>349.65</v>
      </c>
    </row>
    <row r="185" spans="1:4" x14ac:dyDescent="0.35">
      <c r="A185" s="1">
        <v>143</v>
      </c>
      <c r="B185" s="1">
        <v>373.28</v>
      </c>
      <c r="C185" s="1">
        <v>342.26</v>
      </c>
    </row>
    <row r="186" spans="1:4" x14ac:dyDescent="0.35">
      <c r="A186" s="1">
        <v>144</v>
      </c>
      <c r="B186" s="1">
        <v>365.56</v>
      </c>
      <c r="C186" s="1">
        <v>335.04</v>
      </c>
    </row>
    <row r="187" spans="1:4" x14ac:dyDescent="0.35">
      <c r="A187" s="1">
        <v>145</v>
      </c>
      <c r="B187" s="1">
        <v>358.03</v>
      </c>
      <c r="C187" s="1">
        <v>328.01</v>
      </c>
    </row>
    <row r="188" spans="1:4" x14ac:dyDescent="0.35">
      <c r="A188" s="1">
        <v>146</v>
      </c>
      <c r="B188" s="1">
        <v>350.69</v>
      </c>
      <c r="C188" s="1">
        <v>321.16000000000003</v>
      </c>
    </row>
    <row r="189" spans="1:4" x14ac:dyDescent="0.35">
      <c r="A189" s="1">
        <v>147</v>
      </c>
      <c r="B189" s="1">
        <v>343.53</v>
      </c>
      <c r="C189" s="1">
        <v>314.48</v>
      </c>
    </row>
    <row r="190" spans="1:4" x14ac:dyDescent="0.35">
      <c r="A190" s="1">
        <v>148</v>
      </c>
      <c r="B190" s="1">
        <v>336.55</v>
      </c>
      <c r="C190" s="1">
        <v>307.97000000000003</v>
      </c>
    </row>
    <row r="191" spans="1:4" x14ac:dyDescent="0.35">
      <c r="A191" s="1">
        <v>149</v>
      </c>
      <c r="B191" s="1">
        <v>329.73</v>
      </c>
      <c r="C191" s="1">
        <v>301.61</v>
      </c>
    </row>
    <row r="192" spans="1:4" x14ac:dyDescent="0.35">
      <c r="A192" s="1">
        <v>150</v>
      </c>
      <c r="B192" s="1">
        <v>323.08999999999997</v>
      </c>
      <c r="C192" s="1">
        <v>295.42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2D4B-CE22-4EA4-B808-B1E9178F98F9}">
  <dimension ref="A1:D191"/>
  <sheetViews>
    <sheetView topLeftCell="A55" workbookViewId="0">
      <selection activeCell="A66" sqref="A66:XFD66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22.90625" customWidth="1"/>
  </cols>
  <sheetData>
    <row r="1" spans="1:4" x14ac:dyDescent="0.35">
      <c r="A1" s="5">
        <v>-40</v>
      </c>
      <c r="B1" s="5">
        <v>198170</v>
      </c>
      <c r="C1" s="5">
        <v>181900</v>
      </c>
      <c r="D1" s="7">
        <v>2.85002254092</v>
      </c>
    </row>
    <row r="2" spans="1:4" x14ac:dyDescent="0.35">
      <c r="A2" s="5">
        <v>-39</v>
      </c>
      <c r="B2" s="5">
        <v>187590</v>
      </c>
      <c r="C2" s="5">
        <v>172410</v>
      </c>
      <c r="D2" s="7">
        <v>2.83831624863</v>
      </c>
    </row>
    <row r="3" spans="1:4" x14ac:dyDescent="0.35">
      <c r="A3" s="5">
        <v>-38</v>
      </c>
      <c r="B3" s="5">
        <v>177640</v>
      </c>
      <c r="C3" s="5">
        <v>163470</v>
      </c>
      <c r="D3" s="7">
        <v>2.82660995634</v>
      </c>
    </row>
    <row r="4" spans="1:4" x14ac:dyDescent="0.35">
      <c r="A4" s="5">
        <v>-37</v>
      </c>
      <c r="B4" s="5">
        <v>168270</v>
      </c>
      <c r="C4" s="5">
        <v>155040</v>
      </c>
      <c r="D4" s="7">
        <v>2.81490366405</v>
      </c>
    </row>
    <row r="5" spans="1:4" x14ac:dyDescent="0.35">
      <c r="A5" s="5">
        <v>-36</v>
      </c>
      <c r="B5" s="5">
        <v>159440</v>
      </c>
      <c r="C5" s="5">
        <v>147090</v>
      </c>
      <c r="D5" s="7">
        <v>2.8031973717600001</v>
      </c>
    </row>
    <row r="6" spans="1:4" x14ac:dyDescent="0.35">
      <c r="A6" s="5">
        <v>-35</v>
      </c>
      <c r="B6" s="5">
        <v>151130</v>
      </c>
      <c r="C6" s="5">
        <v>139590</v>
      </c>
      <c r="D6" s="7">
        <v>2.7914910794600001</v>
      </c>
    </row>
    <row r="7" spans="1:4" x14ac:dyDescent="0.35">
      <c r="A7" s="5">
        <v>-34</v>
      </c>
      <c r="B7" s="5">
        <v>143290</v>
      </c>
      <c r="C7" s="5">
        <v>132510</v>
      </c>
      <c r="D7" s="7">
        <v>2.7797847871700001</v>
      </c>
    </row>
    <row r="8" spans="1:4" x14ac:dyDescent="0.35">
      <c r="A8" s="5">
        <v>-33</v>
      </c>
      <c r="B8" s="5">
        <v>135910</v>
      </c>
      <c r="C8" s="5">
        <v>125830</v>
      </c>
      <c r="D8" s="7">
        <v>2.7680784948800001</v>
      </c>
    </row>
    <row r="9" spans="1:4" x14ac:dyDescent="0.35">
      <c r="A9" s="5">
        <v>-32</v>
      </c>
      <c r="B9" s="5">
        <v>128940</v>
      </c>
      <c r="C9" s="5">
        <v>119530</v>
      </c>
      <c r="D9" s="7">
        <v>2.7563722025900002</v>
      </c>
    </row>
    <row r="10" spans="1:4" x14ac:dyDescent="0.35">
      <c r="A10" s="5">
        <v>-31</v>
      </c>
      <c r="B10" s="5">
        <v>122370</v>
      </c>
      <c r="C10" s="5">
        <v>113570</v>
      </c>
      <c r="D10" s="7">
        <v>2.7446659102900002</v>
      </c>
    </row>
    <row r="11" spans="1:4" x14ac:dyDescent="0.35">
      <c r="A11" s="5">
        <v>-30</v>
      </c>
      <c r="B11" s="5">
        <v>116170</v>
      </c>
      <c r="C11" s="5">
        <v>107940</v>
      </c>
      <c r="D11" s="7">
        <v>2.7329596180000002</v>
      </c>
    </row>
    <row r="12" spans="1:4" x14ac:dyDescent="0.35">
      <c r="A12" s="5">
        <v>-29</v>
      </c>
      <c r="B12" s="5">
        <v>110320</v>
      </c>
      <c r="C12" s="5">
        <v>102630</v>
      </c>
      <c r="D12" s="7">
        <v>2.7212533257099998</v>
      </c>
    </row>
    <row r="13" spans="1:4" x14ac:dyDescent="0.35">
      <c r="A13" s="5">
        <v>-28</v>
      </c>
      <c r="B13" s="5">
        <v>104790</v>
      </c>
      <c r="C13" s="5">
        <v>97599</v>
      </c>
      <c r="D13" s="7">
        <v>2.7095470334199998</v>
      </c>
    </row>
    <row r="14" spans="1:4" x14ac:dyDescent="0.35">
      <c r="A14" s="5">
        <v>-27</v>
      </c>
      <c r="B14" s="5">
        <v>99576</v>
      </c>
      <c r="C14" s="5">
        <v>92845</v>
      </c>
      <c r="D14" s="7">
        <v>2.6978407411199998</v>
      </c>
    </row>
    <row r="15" spans="1:4" x14ac:dyDescent="0.35">
      <c r="A15" s="5">
        <v>-26</v>
      </c>
      <c r="B15" s="5">
        <v>94646</v>
      </c>
      <c r="C15" s="5">
        <v>88349</v>
      </c>
      <c r="D15" s="7">
        <v>2.6861344488299999</v>
      </c>
    </row>
    <row r="16" spans="1:4" x14ac:dyDescent="0.35">
      <c r="A16" s="5">
        <v>-25</v>
      </c>
      <c r="B16" s="5">
        <v>89987</v>
      </c>
      <c r="C16" s="5">
        <v>84095</v>
      </c>
      <c r="D16" s="7">
        <v>2.6744281565399999</v>
      </c>
    </row>
    <row r="17" spans="1:4" x14ac:dyDescent="0.35">
      <c r="A17" s="5">
        <v>-24</v>
      </c>
      <c r="B17" s="5">
        <v>85583</v>
      </c>
      <c r="C17" s="5">
        <v>80068</v>
      </c>
      <c r="D17" s="7">
        <v>2.6627218642499999</v>
      </c>
    </row>
    <row r="18" spans="1:4" x14ac:dyDescent="0.35">
      <c r="A18" s="5">
        <v>-23</v>
      </c>
      <c r="B18" s="5">
        <v>81418</v>
      </c>
      <c r="C18" s="5">
        <v>76256</v>
      </c>
      <c r="D18" s="7">
        <v>2.6510155719499999</v>
      </c>
    </row>
    <row r="19" spans="1:4" x14ac:dyDescent="0.35">
      <c r="A19" s="5">
        <v>-22</v>
      </c>
      <c r="B19" s="5">
        <v>77478</v>
      </c>
      <c r="C19" s="5">
        <v>72646</v>
      </c>
      <c r="D19" s="7">
        <v>2.63930927966</v>
      </c>
    </row>
    <row r="20" spans="1:4" x14ac:dyDescent="0.35">
      <c r="A20" s="5">
        <v>-21</v>
      </c>
      <c r="B20" s="5">
        <v>73750</v>
      </c>
      <c r="C20" s="5">
        <v>69227</v>
      </c>
      <c r="D20" s="7">
        <v>2.62760298737</v>
      </c>
    </row>
    <row r="21" spans="1:4" x14ac:dyDescent="0.35">
      <c r="A21" s="5">
        <v>-20</v>
      </c>
      <c r="B21" s="5">
        <v>70222</v>
      </c>
      <c r="C21" s="5">
        <v>65986</v>
      </c>
      <c r="D21" s="7">
        <v>2.6158967018100001</v>
      </c>
    </row>
    <row r="22" spans="1:4" x14ac:dyDescent="0.35">
      <c r="A22" s="5">
        <v>-19</v>
      </c>
      <c r="B22" s="5">
        <v>66882</v>
      </c>
      <c r="C22" s="5">
        <v>62915</v>
      </c>
      <c r="D22" s="7">
        <v>2.5949154019399998</v>
      </c>
    </row>
    <row r="23" spans="1:4" x14ac:dyDescent="0.35">
      <c r="A23" s="5">
        <v>-18</v>
      </c>
      <c r="B23" s="5">
        <v>63719</v>
      </c>
      <c r="C23" s="5">
        <v>60004</v>
      </c>
      <c r="D23" s="7">
        <v>2.57393410206</v>
      </c>
    </row>
    <row r="24" spans="1:4" x14ac:dyDescent="0.35">
      <c r="A24" s="5">
        <v>-17</v>
      </c>
      <c r="B24" s="5">
        <v>60723</v>
      </c>
      <c r="C24" s="5">
        <v>57243</v>
      </c>
      <c r="D24" s="7">
        <v>2.5529528021800001</v>
      </c>
    </row>
    <row r="25" spans="1:4" x14ac:dyDescent="0.35">
      <c r="A25" s="5">
        <v>-16</v>
      </c>
      <c r="B25" s="5">
        <v>57883</v>
      </c>
      <c r="C25" s="5">
        <v>54623</v>
      </c>
      <c r="D25" s="7">
        <v>2.5319715022999998</v>
      </c>
    </row>
    <row r="26" spans="1:4" x14ac:dyDescent="0.35">
      <c r="A26" s="5">
        <v>-15</v>
      </c>
      <c r="B26" s="5">
        <v>55192</v>
      </c>
      <c r="C26" s="5">
        <v>52138</v>
      </c>
      <c r="D26" s="7">
        <v>2.5109902024299999</v>
      </c>
    </row>
    <row r="27" spans="1:4" x14ac:dyDescent="0.35">
      <c r="A27" s="5">
        <v>-14</v>
      </c>
      <c r="B27" s="5">
        <v>52640</v>
      </c>
      <c r="C27" s="5">
        <v>49779</v>
      </c>
      <c r="D27" s="7">
        <v>2.4900089025500001</v>
      </c>
    </row>
    <row r="28" spans="1:4" x14ac:dyDescent="0.35">
      <c r="A28" s="5">
        <v>-13</v>
      </c>
      <c r="B28" s="5">
        <v>50221</v>
      </c>
      <c r="C28" s="5">
        <v>47539</v>
      </c>
      <c r="D28" s="7">
        <v>2.4690276026700002</v>
      </c>
    </row>
    <row r="29" spans="1:4" x14ac:dyDescent="0.35">
      <c r="A29" s="5">
        <v>-12</v>
      </c>
      <c r="B29" s="5">
        <v>47925</v>
      </c>
      <c r="C29" s="5">
        <v>45413</v>
      </c>
      <c r="D29" s="7">
        <v>2.4480463027999999</v>
      </c>
    </row>
    <row r="30" spans="1:4" x14ac:dyDescent="0.35">
      <c r="A30" s="5">
        <v>-11</v>
      </c>
      <c r="B30" s="5">
        <v>45747</v>
      </c>
      <c r="C30" s="5">
        <v>43392</v>
      </c>
      <c r="D30" s="7">
        <v>2.42706500292</v>
      </c>
    </row>
    <row r="31" spans="1:4" x14ac:dyDescent="0.35">
      <c r="A31" s="5">
        <v>-10</v>
      </c>
      <c r="B31" s="5">
        <v>43679</v>
      </c>
      <c r="C31" s="5">
        <v>41473</v>
      </c>
      <c r="D31" s="7">
        <v>2.4060837030400002</v>
      </c>
    </row>
    <row r="32" spans="1:4" x14ac:dyDescent="0.35">
      <c r="A32" s="5">
        <v>-9</v>
      </c>
      <c r="B32" s="5">
        <v>41716</v>
      </c>
      <c r="C32" s="5">
        <v>39648</v>
      </c>
      <c r="D32" s="7">
        <v>2.3851024031599999</v>
      </c>
    </row>
    <row r="33" spans="1:4" x14ac:dyDescent="0.35">
      <c r="A33" s="5">
        <v>-8</v>
      </c>
      <c r="B33" s="5">
        <v>39852</v>
      </c>
      <c r="C33" s="5">
        <v>37914</v>
      </c>
      <c r="D33" s="7">
        <v>2.36412110329</v>
      </c>
    </row>
    <row r="34" spans="1:4" x14ac:dyDescent="0.35">
      <c r="A34" s="5">
        <v>-7</v>
      </c>
      <c r="B34" s="5">
        <v>38081</v>
      </c>
      <c r="C34" s="5">
        <v>36265</v>
      </c>
      <c r="D34" s="7">
        <v>2.3431398034100002</v>
      </c>
    </row>
    <row r="35" spans="1:4" x14ac:dyDescent="0.35">
      <c r="A35" s="5">
        <v>-6</v>
      </c>
      <c r="B35" s="5">
        <v>36398</v>
      </c>
      <c r="C35" s="5">
        <v>34696</v>
      </c>
      <c r="D35" s="7">
        <v>2.3221585035299999</v>
      </c>
    </row>
    <row r="36" spans="1:4" x14ac:dyDescent="0.35">
      <c r="A36" s="5">
        <v>-5</v>
      </c>
      <c r="B36" s="5">
        <v>34799</v>
      </c>
      <c r="C36" s="5">
        <v>33203</v>
      </c>
      <c r="D36" s="7">
        <v>2.30117720366</v>
      </c>
    </row>
    <row r="37" spans="1:4" x14ac:dyDescent="0.35">
      <c r="A37" s="5">
        <v>-4</v>
      </c>
      <c r="B37" s="5">
        <v>33278</v>
      </c>
      <c r="C37" s="5">
        <v>31783</v>
      </c>
      <c r="D37" s="7">
        <v>2.2801959037800001</v>
      </c>
    </row>
    <row r="38" spans="1:4" x14ac:dyDescent="0.35">
      <c r="A38" s="5">
        <v>-3</v>
      </c>
      <c r="B38" s="5">
        <v>31832</v>
      </c>
      <c r="C38" s="5">
        <v>30431</v>
      </c>
      <c r="D38" s="7">
        <v>2.2592146038999998</v>
      </c>
    </row>
    <row r="39" spans="1:4" x14ac:dyDescent="0.35">
      <c r="A39" s="5">
        <v>-2</v>
      </c>
      <c r="B39" s="5">
        <v>30457</v>
      </c>
      <c r="C39" s="5">
        <v>29143</v>
      </c>
      <c r="D39" s="7">
        <v>2.23823330402</v>
      </c>
    </row>
    <row r="40" spans="1:4" x14ac:dyDescent="0.35">
      <c r="A40" s="5">
        <v>-1</v>
      </c>
      <c r="B40" s="5">
        <v>29148</v>
      </c>
      <c r="C40" s="5">
        <v>27917</v>
      </c>
      <c r="D40" s="7">
        <v>2.2172520041500001</v>
      </c>
    </row>
    <row r="41" spans="1:4" x14ac:dyDescent="0.35">
      <c r="A41" s="5">
        <v>0</v>
      </c>
      <c r="B41" s="5">
        <v>27903</v>
      </c>
      <c r="C41" s="5">
        <v>26749</v>
      </c>
      <c r="D41" s="5">
        <v>2.1962707042695002</v>
      </c>
    </row>
    <row r="42" spans="1:4" x14ac:dyDescent="0.35">
      <c r="A42" s="5">
        <v>1</v>
      </c>
      <c r="B42" s="5">
        <v>26717</v>
      </c>
      <c r="C42" s="5">
        <v>25636</v>
      </c>
      <c r="D42" s="7">
        <v>2.1699685180200001</v>
      </c>
    </row>
    <row r="43" spans="1:4" x14ac:dyDescent="0.35">
      <c r="A43" s="5">
        <v>2</v>
      </c>
      <c r="B43" s="5">
        <v>25588</v>
      </c>
      <c r="C43" s="5">
        <v>24575</v>
      </c>
      <c r="D43" s="7">
        <v>2.14366633177</v>
      </c>
    </row>
    <row r="44" spans="1:4" x14ac:dyDescent="0.35">
      <c r="A44" s="5">
        <v>3</v>
      </c>
      <c r="B44" s="5">
        <v>24513</v>
      </c>
      <c r="C44" s="5">
        <v>23564</v>
      </c>
      <c r="D44" s="7">
        <v>2.1173641455199999</v>
      </c>
    </row>
    <row r="45" spans="1:4" x14ac:dyDescent="0.35">
      <c r="A45" s="5">
        <v>4</v>
      </c>
      <c r="B45" s="5">
        <v>23488</v>
      </c>
      <c r="C45" s="5">
        <v>22600</v>
      </c>
      <c r="D45" s="7">
        <v>2.0910619592700002</v>
      </c>
    </row>
    <row r="46" spans="1:4" x14ac:dyDescent="0.35">
      <c r="A46" s="5">
        <v>5</v>
      </c>
      <c r="B46" s="5">
        <v>22512</v>
      </c>
      <c r="C46" s="5">
        <v>21680</v>
      </c>
      <c r="D46" s="7">
        <v>2.06475977302</v>
      </c>
    </row>
    <row r="47" spans="1:4" x14ac:dyDescent="0.35">
      <c r="A47" s="5">
        <v>6</v>
      </c>
      <c r="B47" s="5">
        <v>21582</v>
      </c>
      <c r="C47" s="5">
        <v>20802</v>
      </c>
      <c r="D47" s="7">
        <v>2.0384575867699999</v>
      </c>
    </row>
    <row r="48" spans="1:4" x14ac:dyDescent="0.35">
      <c r="A48" s="5">
        <v>7</v>
      </c>
      <c r="B48" s="5">
        <v>20695</v>
      </c>
      <c r="C48" s="5">
        <v>19965</v>
      </c>
      <c r="D48" s="7">
        <v>2.0121554005100002</v>
      </c>
    </row>
    <row r="49" spans="1:4" x14ac:dyDescent="0.35">
      <c r="A49" s="5">
        <v>8</v>
      </c>
      <c r="B49" s="5">
        <v>19849</v>
      </c>
      <c r="C49" s="5">
        <v>19166</v>
      </c>
      <c r="D49" s="7">
        <v>1.9858532142600001</v>
      </c>
    </row>
    <row r="50" spans="1:4" x14ac:dyDescent="0.35">
      <c r="A50" s="5">
        <v>9</v>
      </c>
      <c r="B50" s="5">
        <v>19042</v>
      </c>
      <c r="C50" s="5">
        <v>18403</v>
      </c>
      <c r="D50" s="7">
        <v>1.9595510280099999</v>
      </c>
    </row>
    <row r="51" spans="1:4" x14ac:dyDescent="0.35">
      <c r="A51" s="5">
        <v>10</v>
      </c>
      <c r="B51" s="5">
        <v>18272</v>
      </c>
      <c r="C51" s="5">
        <v>17674</v>
      </c>
      <c r="D51" s="7">
        <v>1.93324884176</v>
      </c>
    </row>
    <row r="52" spans="1:4" x14ac:dyDescent="0.35">
      <c r="A52" s="5">
        <v>11</v>
      </c>
      <c r="B52" s="5">
        <v>17537</v>
      </c>
      <c r="C52" s="5">
        <v>16978</v>
      </c>
      <c r="D52" s="7">
        <v>1.9069466555100001</v>
      </c>
    </row>
    <row r="53" spans="1:4" x14ac:dyDescent="0.35">
      <c r="A53" s="5">
        <v>12</v>
      </c>
      <c r="B53" s="5">
        <v>16836</v>
      </c>
      <c r="C53" s="5">
        <v>16313</v>
      </c>
      <c r="D53" s="7">
        <v>1.88064446926</v>
      </c>
    </row>
    <row r="54" spans="1:4" x14ac:dyDescent="0.35">
      <c r="A54" s="5">
        <v>13</v>
      </c>
      <c r="B54" s="5">
        <v>16166</v>
      </c>
      <c r="C54" s="5">
        <v>15677</v>
      </c>
      <c r="D54" s="7">
        <v>1.85434228301</v>
      </c>
    </row>
    <row r="55" spans="1:4" x14ac:dyDescent="0.35">
      <c r="A55" s="5">
        <v>14</v>
      </c>
      <c r="B55" s="5">
        <v>15527</v>
      </c>
      <c r="C55" s="5">
        <v>15070</v>
      </c>
      <c r="D55" s="7">
        <v>1.8280400967599999</v>
      </c>
    </row>
    <row r="56" spans="1:4" x14ac:dyDescent="0.35">
      <c r="A56" s="5">
        <v>15</v>
      </c>
      <c r="B56" s="5">
        <v>14916</v>
      </c>
      <c r="C56" s="5">
        <v>14489</v>
      </c>
      <c r="D56" s="7">
        <v>1.80173791051</v>
      </c>
    </row>
    <row r="57" spans="1:4" x14ac:dyDescent="0.35">
      <c r="A57" s="5">
        <v>16</v>
      </c>
      <c r="B57" s="5">
        <v>14332</v>
      </c>
      <c r="C57" s="5">
        <v>13934</v>
      </c>
      <c r="D57" s="7">
        <v>1.7754357242600001</v>
      </c>
    </row>
    <row r="58" spans="1:4" x14ac:dyDescent="0.35">
      <c r="A58" s="5">
        <v>17</v>
      </c>
      <c r="B58" s="5">
        <v>13775</v>
      </c>
      <c r="C58" s="5">
        <v>13402</v>
      </c>
      <c r="D58" s="7">
        <v>1.7491335380099999</v>
      </c>
    </row>
    <row r="59" spans="1:4" x14ac:dyDescent="0.35">
      <c r="A59" s="5">
        <v>18</v>
      </c>
      <c r="B59" s="5">
        <v>13241</v>
      </c>
      <c r="C59" s="5">
        <v>12894</v>
      </c>
      <c r="D59" s="7">
        <v>1.72283135176</v>
      </c>
    </row>
    <row r="60" spans="1:4" x14ac:dyDescent="0.35">
      <c r="A60" s="5">
        <v>19</v>
      </c>
      <c r="B60" s="5">
        <v>12732</v>
      </c>
      <c r="C60" s="5">
        <v>12408</v>
      </c>
      <c r="D60" s="7">
        <v>1.6965291655100001</v>
      </c>
    </row>
    <row r="61" spans="1:4" x14ac:dyDescent="0.35">
      <c r="A61" s="5">
        <v>20</v>
      </c>
      <c r="B61" s="5">
        <v>12244</v>
      </c>
      <c r="C61" s="5">
        <v>11942</v>
      </c>
      <c r="D61" s="7">
        <v>1.67022697926</v>
      </c>
    </row>
    <row r="62" spans="1:4" x14ac:dyDescent="0.35">
      <c r="A62" s="5">
        <v>21</v>
      </c>
      <c r="B62" s="5">
        <v>11778</v>
      </c>
      <c r="C62" s="5">
        <v>11497</v>
      </c>
      <c r="D62" s="7">
        <v>1.6439247930100001</v>
      </c>
    </row>
    <row r="63" spans="1:4" x14ac:dyDescent="0.35">
      <c r="A63" s="5">
        <v>22</v>
      </c>
      <c r="B63" s="5">
        <v>11332</v>
      </c>
      <c r="C63" s="5">
        <v>11070</v>
      </c>
      <c r="D63" s="7">
        <v>1.6176226067499999</v>
      </c>
    </row>
    <row r="64" spans="1:4" x14ac:dyDescent="0.35">
      <c r="A64" s="5">
        <v>23</v>
      </c>
      <c r="B64" s="5">
        <v>10905</v>
      </c>
      <c r="C64" s="5">
        <v>10662</v>
      </c>
      <c r="D64" s="7">
        <v>1.5913204205</v>
      </c>
    </row>
    <row r="65" spans="1:4" x14ac:dyDescent="0.35">
      <c r="A65" s="5">
        <v>24</v>
      </c>
      <c r="B65" s="5">
        <v>10496</v>
      </c>
      <c r="C65" s="5">
        <v>10270</v>
      </c>
      <c r="D65" s="7">
        <v>1.5650182342500001</v>
      </c>
    </row>
    <row r="66" spans="1:4" x14ac:dyDescent="0.35">
      <c r="A66" s="6">
        <v>25</v>
      </c>
      <c r="B66" s="6">
        <v>10100</v>
      </c>
      <c r="C66" s="6">
        <v>9900</v>
      </c>
      <c r="D66" s="7">
        <v>1.5387160479999999</v>
      </c>
    </row>
    <row r="67" spans="1:4" x14ac:dyDescent="0.35">
      <c r="A67" s="5">
        <v>26</v>
      </c>
      <c r="B67" s="5">
        <v>9737.7999999999993</v>
      </c>
      <c r="C67" s="5">
        <v>9528.1</v>
      </c>
      <c r="D67" s="7">
        <v>1.51241386175</v>
      </c>
    </row>
    <row r="68" spans="1:4" x14ac:dyDescent="0.35">
      <c r="A68" s="5">
        <v>27</v>
      </c>
      <c r="B68" s="5">
        <v>9385.9</v>
      </c>
      <c r="C68" s="5">
        <v>9176.6</v>
      </c>
      <c r="D68" s="7">
        <v>1.4861116754999999</v>
      </c>
    </row>
    <row r="69" spans="1:4" x14ac:dyDescent="0.35">
      <c r="A69" s="5">
        <v>28</v>
      </c>
      <c r="B69" s="5">
        <v>9048.4</v>
      </c>
      <c r="C69" s="5">
        <v>8839.9</v>
      </c>
      <c r="D69" s="7">
        <v>1.45980948925</v>
      </c>
    </row>
    <row r="70" spans="1:4" x14ac:dyDescent="0.35">
      <c r="A70" s="5">
        <v>29</v>
      </c>
      <c r="B70" s="5">
        <v>8724.7999999999993</v>
      </c>
      <c r="C70" s="5">
        <v>8517.2999999999993</v>
      </c>
      <c r="D70" s="7">
        <v>1.4335073030000001</v>
      </c>
    </row>
    <row r="71" spans="1:4" x14ac:dyDescent="0.35">
      <c r="A71" s="5">
        <v>30</v>
      </c>
      <c r="B71" s="5">
        <v>8414.4</v>
      </c>
      <c r="C71" s="5">
        <v>8208.1</v>
      </c>
      <c r="D71" s="7">
        <v>1.4072051167499999</v>
      </c>
    </row>
    <row r="72" spans="1:4" x14ac:dyDescent="0.35">
      <c r="A72" s="5">
        <v>31</v>
      </c>
      <c r="B72" s="5">
        <v>8116.7</v>
      </c>
      <c r="C72" s="5">
        <v>7911.7</v>
      </c>
      <c r="D72" s="7">
        <v>1.3809029305</v>
      </c>
    </row>
    <row r="73" spans="1:4" x14ac:dyDescent="0.35">
      <c r="A73" s="5">
        <v>32</v>
      </c>
      <c r="B73" s="5">
        <v>7831</v>
      </c>
      <c r="C73" s="5">
        <v>7627.5</v>
      </c>
      <c r="D73" s="7">
        <v>1.3546007442500001</v>
      </c>
    </row>
    <row r="74" spans="1:4" x14ac:dyDescent="0.35">
      <c r="A74" s="5">
        <v>33</v>
      </c>
      <c r="B74" s="5">
        <v>7556.7</v>
      </c>
      <c r="C74" s="5">
        <v>7355</v>
      </c>
      <c r="D74" s="7">
        <v>1.328298558</v>
      </c>
    </row>
    <row r="75" spans="1:4" x14ac:dyDescent="0.35">
      <c r="A75" s="5">
        <v>34</v>
      </c>
      <c r="B75" s="5">
        <v>7293.5</v>
      </c>
      <c r="C75" s="5">
        <v>7093.6</v>
      </c>
      <c r="D75" s="7">
        <v>1.30199637175</v>
      </c>
    </row>
    <row r="76" spans="1:4" x14ac:dyDescent="0.35">
      <c r="A76" s="5">
        <v>35</v>
      </c>
      <c r="B76" s="5">
        <v>7040.8</v>
      </c>
      <c r="C76" s="5">
        <v>6842.8</v>
      </c>
      <c r="D76" s="7">
        <v>1.2756941854999999</v>
      </c>
    </row>
    <row r="77" spans="1:4" x14ac:dyDescent="0.35">
      <c r="A77" s="5">
        <v>36</v>
      </c>
      <c r="B77" s="5">
        <v>6798.1</v>
      </c>
      <c r="C77" s="5">
        <v>6602.1</v>
      </c>
      <c r="D77" s="7">
        <v>1.24939199924</v>
      </c>
    </row>
    <row r="78" spans="1:4" x14ac:dyDescent="0.35">
      <c r="A78" s="5">
        <v>37</v>
      </c>
      <c r="B78" s="5">
        <v>6565</v>
      </c>
      <c r="C78" s="5">
        <v>6371.1</v>
      </c>
      <c r="D78" s="7">
        <v>1.2230898129900001</v>
      </c>
    </row>
    <row r="79" spans="1:4" x14ac:dyDescent="0.35">
      <c r="A79" s="5">
        <v>38</v>
      </c>
      <c r="B79" s="5">
        <v>6341</v>
      </c>
      <c r="C79" s="5">
        <v>6149.4</v>
      </c>
      <c r="D79" s="7">
        <v>1.1967876267399999</v>
      </c>
    </row>
    <row r="80" spans="1:4" x14ac:dyDescent="0.35">
      <c r="A80" s="5">
        <v>39</v>
      </c>
      <c r="B80" s="5">
        <v>6125.8</v>
      </c>
      <c r="C80" s="5">
        <v>5936.5</v>
      </c>
      <c r="D80" s="7">
        <v>1.17048544049</v>
      </c>
    </row>
    <row r="81" spans="1:4" x14ac:dyDescent="0.35">
      <c r="A81" s="5">
        <v>40</v>
      </c>
      <c r="B81" s="5">
        <v>5919</v>
      </c>
      <c r="C81" s="5">
        <v>5732</v>
      </c>
      <c r="D81" s="7">
        <v>1.1441832542399999</v>
      </c>
    </row>
    <row r="82" spans="1:4" x14ac:dyDescent="0.35">
      <c r="A82" s="5">
        <v>41</v>
      </c>
      <c r="B82" s="5">
        <v>5720.2</v>
      </c>
      <c r="C82" s="5">
        <v>5535.6</v>
      </c>
      <c r="D82" s="7">
        <v>1.11788106799</v>
      </c>
    </row>
    <row r="83" spans="1:4" x14ac:dyDescent="0.35">
      <c r="A83" s="5">
        <v>42</v>
      </c>
      <c r="B83" s="5">
        <v>5529.1</v>
      </c>
      <c r="C83" s="5">
        <v>5346.9</v>
      </c>
      <c r="D83" s="7">
        <v>1.0915788817400001</v>
      </c>
    </row>
    <row r="84" spans="1:4" x14ac:dyDescent="0.35">
      <c r="A84" s="5">
        <v>43</v>
      </c>
      <c r="B84" s="5">
        <v>5345.3</v>
      </c>
      <c r="C84" s="5">
        <v>5165.6000000000004</v>
      </c>
      <c r="D84" s="7">
        <v>1.0652766954899999</v>
      </c>
    </row>
    <row r="85" spans="1:4" x14ac:dyDescent="0.35">
      <c r="A85" s="5">
        <v>44</v>
      </c>
      <c r="B85" s="5">
        <v>5168.6000000000004</v>
      </c>
      <c r="C85" s="5">
        <v>4991.3999999999996</v>
      </c>
      <c r="D85" s="7">
        <v>1.03897450924</v>
      </c>
    </row>
    <row r="86" spans="1:4" x14ac:dyDescent="0.35">
      <c r="A86" s="5">
        <v>45</v>
      </c>
      <c r="B86" s="5">
        <v>4998.5</v>
      </c>
      <c r="C86" s="5">
        <v>4823.8</v>
      </c>
      <c r="D86" s="7">
        <v>1.0126723229900001</v>
      </c>
    </row>
    <row r="87" spans="1:4" x14ac:dyDescent="0.35">
      <c r="A87" s="5">
        <v>46</v>
      </c>
      <c r="B87" s="5">
        <v>4834.8999999999996</v>
      </c>
      <c r="C87" s="5">
        <v>4662.8</v>
      </c>
      <c r="D87" s="7">
        <v>0.98637013672999996</v>
      </c>
    </row>
    <row r="88" spans="1:4" x14ac:dyDescent="0.35">
      <c r="A88" s="5">
        <v>47</v>
      </c>
      <c r="B88" s="5">
        <v>4677.5</v>
      </c>
      <c r="C88" s="5">
        <v>4507.8999999999996</v>
      </c>
      <c r="D88" s="7">
        <v>0.96006795048000004</v>
      </c>
    </row>
    <row r="89" spans="1:4" x14ac:dyDescent="0.35">
      <c r="A89" s="5">
        <v>48</v>
      </c>
      <c r="B89" s="5">
        <v>4525.8999999999996</v>
      </c>
      <c r="C89" s="5">
        <v>4358.8999999999996</v>
      </c>
      <c r="D89" s="7">
        <v>0.93376576423000002</v>
      </c>
    </row>
    <row r="90" spans="1:4" x14ac:dyDescent="0.35">
      <c r="A90" s="5">
        <v>49</v>
      </c>
      <c r="B90" s="5">
        <v>4380.1000000000004</v>
      </c>
      <c r="C90" s="5">
        <v>4215.6000000000004</v>
      </c>
      <c r="D90" s="7">
        <v>0.90746357797999999</v>
      </c>
    </row>
    <row r="91" spans="1:4" x14ac:dyDescent="0.35">
      <c r="A91" s="5">
        <v>50</v>
      </c>
      <c r="B91" s="5">
        <v>4239.6000000000004</v>
      </c>
      <c r="C91" s="5">
        <v>4077.7</v>
      </c>
      <c r="D91" s="7">
        <v>0.88116139172999997</v>
      </c>
    </row>
    <row r="92" spans="1:4" x14ac:dyDescent="0.35">
      <c r="A92" s="5">
        <v>51</v>
      </c>
      <c r="B92" s="5">
        <v>4104.3</v>
      </c>
      <c r="C92" s="5">
        <v>3945</v>
      </c>
      <c r="D92" s="7">
        <v>0.86302905975999999</v>
      </c>
    </row>
    <row r="93" spans="1:4" x14ac:dyDescent="0.35">
      <c r="A93" s="5">
        <v>52</v>
      </c>
      <c r="B93" s="5">
        <v>3974.1</v>
      </c>
      <c r="C93" s="5">
        <v>3817.3</v>
      </c>
      <c r="D93" s="7">
        <v>0.84489672780000002</v>
      </c>
    </row>
    <row r="94" spans="1:4" x14ac:dyDescent="0.35">
      <c r="A94" s="5">
        <v>53</v>
      </c>
      <c r="B94" s="5">
        <v>3848.5</v>
      </c>
      <c r="C94" s="5">
        <v>3694.3</v>
      </c>
      <c r="D94" s="7">
        <v>0.82676439583000005</v>
      </c>
    </row>
    <row r="95" spans="1:4" x14ac:dyDescent="0.35">
      <c r="A95" s="5">
        <v>54</v>
      </c>
      <c r="B95" s="5">
        <v>3727.6</v>
      </c>
      <c r="C95" s="5">
        <v>3575.9</v>
      </c>
      <c r="D95" s="7">
        <v>0.80863206385999997</v>
      </c>
    </row>
    <row r="96" spans="1:4" x14ac:dyDescent="0.35">
      <c r="A96" s="5">
        <v>55</v>
      </c>
      <c r="B96" s="5">
        <v>3611.1</v>
      </c>
      <c r="C96" s="5">
        <v>3461.9</v>
      </c>
      <c r="D96" s="7">
        <v>0.79049973189</v>
      </c>
    </row>
    <row r="97" spans="1:4" x14ac:dyDescent="0.35">
      <c r="A97" s="5">
        <v>56</v>
      </c>
      <c r="B97" s="5">
        <v>3498.7</v>
      </c>
      <c r="C97" s="5">
        <v>3352</v>
      </c>
      <c r="D97" s="7">
        <v>0.77236739993000003</v>
      </c>
    </row>
    <row r="98" spans="1:4" x14ac:dyDescent="0.35">
      <c r="A98" s="5">
        <v>57</v>
      </c>
      <c r="B98" s="5">
        <v>3390.4</v>
      </c>
      <c r="C98" s="5">
        <v>3246.2</v>
      </c>
      <c r="D98" s="7">
        <v>0.75423506795999995</v>
      </c>
    </row>
    <row r="99" spans="1:4" x14ac:dyDescent="0.35">
      <c r="A99" s="5">
        <v>58</v>
      </c>
      <c r="B99" s="5">
        <v>3286</v>
      </c>
      <c r="C99" s="5">
        <v>3144.3</v>
      </c>
      <c r="D99" s="7">
        <v>0.73610273598999998</v>
      </c>
    </row>
    <row r="100" spans="1:4" x14ac:dyDescent="0.35">
      <c r="A100" s="5">
        <v>59</v>
      </c>
      <c r="B100" s="5">
        <v>3185.3</v>
      </c>
      <c r="C100" s="5">
        <v>3046</v>
      </c>
      <c r="D100" s="7">
        <v>0.71797040402000001</v>
      </c>
    </row>
    <row r="101" spans="1:4" x14ac:dyDescent="0.35">
      <c r="A101" s="5">
        <v>60</v>
      </c>
      <c r="B101" s="5">
        <v>3088.2</v>
      </c>
      <c r="C101" s="5">
        <v>2951.3</v>
      </c>
      <c r="D101" s="7">
        <v>0.69983807206000004</v>
      </c>
    </row>
    <row r="102" spans="1:4" x14ac:dyDescent="0.35">
      <c r="A102" s="5">
        <v>61</v>
      </c>
      <c r="B102" s="5">
        <v>2994.5</v>
      </c>
      <c r="C102" s="5">
        <v>2860</v>
      </c>
      <c r="D102" s="7">
        <v>0.68170574008999996</v>
      </c>
    </row>
    <row r="103" spans="1:4" x14ac:dyDescent="0.35">
      <c r="A103" s="5">
        <v>62</v>
      </c>
      <c r="B103" s="5">
        <v>2904.1</v>
      </c>
      <c r="C103" s="5">
        <v>2771.9</v>
      </c>
      <c r="D103" s="7">
        <v>0.66357340811999999</v>
      </c>
    </row>
    <row r="104" spans="1:4" x14ac:dyDescent="0.35">
      <c r="A104" s="5">
        <v>63</v>
      </c>
      <c r="B104" s="5">
        <v>2816.9</v>
      </c>
      <c r="C104" s="5">
        <v>2687</v>
      </c>
      <c r="D104" s="7">
        <v>0.64544107615000001</v>
      </c>
    </row>
    <row r="105" spans="1:4" x14ac:dyDescent="0.35">
      <c r="A105" s="5">
        <v>64</v>
      </c>
      <c r="B105" s="5">
        <v>2732.7</v>
      </c>
      <c r="C105" s="5">
        <v>2605.1</v>
      </c>
      <c r="D105" s="7">
        <v>0.62730874419000004</v>
      </c>
    </row>
    <row r="106" spans="1:4" x14ac:dyDescent="0.35">
      <c r="A106" s="5">
        <v>65</v>
      </c>
      <c r="B106" s="5">
        <v>2651.4</v>
      </c>
      <c r="C106" s="5">
        <v>2526.1</v>
      </c>
      <c r="D106" s="7">
        <v>0.60917641221999996</v>
      </c>
    </row>
    <row r="107" spans="1:4" x14ac:dyDescent="0.35">
      <c r="A107" s="5">
        <v>66</v>
      </c>
      <c r="B107" s="5">
        <v>2573</v>
      </c>
      <c r="C107" s="5">
        <v>2449.9</v>
      </c>
      <c r="D107" s="7">
        <v>0.59104408024999999</v>
      </c>
    </row>
    <row r="108" spans="1:4" x14ac:dyDescent="0.35">
      <c r="A108" s="5">
        <v>67</v>
      </c>
      <c r="B108" s="5">
        <v>2497.1999999999998</v>
      </c>
      <c r="C108" s="5">
        <v>2376.3000000000002</v>
      </c>
      <c r="D108" s="7">
        <v>0.57291174829000002</v>
      </c>
    </row>
    <row r="109" spans="1:4" x14ac:dyDescent="0.35">
      <c r="A109" s="5">
        <v>68</v>
      </c>
      <c r="B109" s="5">
        <v>2424</v>
      </c>
      <c r="C109" s="5">
        <v>2305.3000000000002</v>
      </c>
      <c r="D109" s="7">
        <v>0.55477941632000005</v>
      </c>
    </row>
    <row r="110" spans="1:4" x14ac:dyDescent="0.35">
      <c r="A110" s="5">
        <v>69</v>
      </c>
      <c r="B110" s="5">
        <v>2353.4</v>
      </c>
      <c r="C110" s="5">
        <v>2236.8000000000002</v>
      </c>
      <c r="D110" s="7">
        <v>0.53664708434999997</v>
      </c>
    </row>
    <row r="111" spans="1:4" x14ac:dyDescent="0.35">
      <c r="A111" s="5">
        <v>70</v>
      </c>
      <c r="B111" s="5">
        <v>2285.1</v>
      </c>
      <c r="C111" s="5">
        <v>2170.6</v>
      </c>
      <c r="D111" s="7">
        <v>0.51851475238</v>
      </c>
    </row>
    <row r="112" spans="1:4" x14ac:dyDescent="0.35">
      <c r="A112" s="5">
        <v>71</v>
      </c>
      <c r="B112" s="5">
        <v>2219.1</v>
      </c>
      <c r="C112" s="5">
        <v>2106.6999999999998</v>
      </c>
      <c r="D112" s="7">
        <v>0.50038242042000003</v>
      </c>
    </row>
    <row r="113" spans="1:4" x14ac:dyDescent="0.35">
      <c r="A113" s="5">
        <v>72</v>
      </c>
      <c r="B113" s="5">
        <v>2155.3000000000002</v>
      </c>
      <c r="C113" s="5">
        <v>2044.9</v>
      </c>
      <c r="D113" s="7">
        <v>0.48225008845</v>
      </c>
    </row>
    <row r="114" spans="1:4" x14ac:dyDescent="0.35">
      <c r="A114" s="5">
        <v>73</v>
      </c>
      <c r="B114" s="5">
        <v>2093.6999999999998</v>
      </c>
      <c r="C114" s="5">
        <v>1985.3</v>
      </c>
      <c r="D114" s="7">
        <v>0.46411775647999998</v>
      </c>
    </row>
    <row r="115" spans="1:4" x14ac:dyDescent="0.35">
      <c r="A115" s="5">
        <v>74</v>
      </c>
      <c r="B115" s="5">
        <v>2034.1</v>
      </c>
      <c r="C115" s="5">
        <v>1927.7</v>
      </c>
      <c r="D115" s="7">
        <v>0.44598542451000001</v>
      </c>
    </row>
    <row r="116" spans="1:4" x14ac:dyDescent="0.35">
      <c r="A116" s="5">
        <v>75</v>
      </c>
      <c r="B116" s="5">
        <v>1976.5</v>
      </c>
      <c r="C116" s="5">
        <v>1872.1</v>
      </c>
      <c r="D116" s="7">
        <v>0.42785309254999998</v>
      </c>
    </row>
    <row r="117" spans="1:4" x14ac:dyDescent="0.35">
      <c r="A117" s="5">
        <v>76</v>
      </c>
      <c r="B117" s="5">
        <v>1920.8</v>
      </c>
      <c r="C117" s="5">
        <v>1818.3</v>
      </c>
      <c r="D117" s="7">
        <v>0.40972076058000001</v>
      </c>
    </row>
    <row r="118" spans="1:4" x14ac:dyDescent="0.35">
      <c r="A118" s="5">
        <v>77</v>
      </c>
      <c r="B118" s="5">
        <v>1867</v>
      </c>
      <c r="C118" s="5">
        <v>1766.3</v>
      </c>
      <c r="D118" s="7">
        <v>0.39158842860999998</v>
      </c>
    </row>
    <row r="119" spans="1:4" x14ac:dyDescent="0.35">
      <c r="A119" s="5">
        <v>78</v>
      </c>
      <c r="B119" s="5">
        <v>1814.9</v>
      </c>
      <c r="C119" s="5">
        <v>1716</v>
      </c>
      <c r="D119" s="7">
        <v>0.37345609664000001</v>
      </c>
    </row>
    <row r="120" spans="1:4" x14ac:dyDescent="0.35">
      <c r="A120" s="5">
        <v>79</v>
      </c>
      <c r="B120" s="5">
        <v>1764.5</v>
      </c>
      <c r="C120" s="5">
        <v>1667.4</v>
      </c>
      <c r="D120" s="7">
        <v>0.35532376467999999</v>
      </c>
    </row>
    <row r="121" spans="1:4" x14ac:dyDescent="0.35">
      <c r="A121" s="5">
        <v>80</v>
      </c>
      <c r="B121" s="5">
        <v>1715.7</v>
      </c>
      <c r="C121" s="5">
        <v>1620.5</v>
      </c>
      <c r="D121" s="7">
        <v>0.33719143271000002</v>
      </c>
    </row>
    <row r="122" spans="1:4" x14ac:dyDescent="0.35">
      <c r="A122" s="5">
        <v>81</v>
      </c>
      <c r="B122" s="5">
        <v>1668.5</v>
      </c>
      <c r="C122" s="5">
        <v>1575</v>
      </c>
      <c r="D122" s="7">
        <v>0.33340823624999999</v>
      </c>
    </row>
    <row r="123" spans="1:4" x14ac:dyDescent="0.35">
      <c r="A123" s="5">
        <v>82</v>
      </c>
      <c r="B123" s="5">
        <v>1622.8</v>
      </c>
      <c r="C123" s="5">
        <v>1531.1</v>
      </c>
      <c r="D123" s="7">
        <v>0.32962503979000002</v>
      </c>
    </row>
    <row r="124" spans="1:4" x14ac:dyDescent="0.35">
      <c r="A124" s="5">
        <v>83</v>
      </c>
      <c r="B124" s="5">
        <v>1578.6</v>
      </c>
      <c r="C124" s="5">
        <v>1488.5</v>
      </c>
      <c r="D124" s="7">
        <v>0.32584184332999999</v>
      </c>
    </row>
    <row r="125" spans="1:4" x14ac:dyDescent="0.35">
      <c r="A125" s="5">
        <v>84</v>
      </c>
      <c r="B125" s="5">
        <v>1535.8</v>
      </c>
      <c r="C125" s="5">
        <v>1447.4</v>
      </c>
      <c r="D125" s="7">
        <v>0.32205864687000002</v>
      </c>
    </row>
    <row r="126" spans="1:4" x14ac:dyDescent="0.35">
      <c r="A126" s="5">
        <v>85</v>
      </c>
      <c r="B126" s="5">
        <v>1494.4</v>
      </c>
      <c r="C126" s="5">
        <v>1407.6</v>
      </c>
      <c r="D126" s="7">
        <v>0.31827545040999999</v>
      </c>
    </row>
    <row r="127" spans="1:4" x14ac:dyDescent="0.35">
      <c r="A127" s="5">
        <v>86</v>
      </c>
      <c r="B127" s="5">
        <v>1454.2</v>
      </c>
      <c r="C127" s="5">
        <v>1369</v>
      </c>
      <c r="D127" s="7">
        <v>0.31449225395000002</v>
      </c>
    </row>
    <row r="128" spans="1:4" x14ac:dyDescent="0.35">
      <c r="A128" s="5">
        <v>87</v>
      </c>
      <c r="B128" s="5">
        <v>1415.4</v>
      </c>
      <c r="C128" s="5">
        <v>1331.7</v>
      </c>
      <c r="D128" s="7">
        <v>0.3107090575</v>
      </c>
    </row>
    <row r="129" spans="1:4" x14ac:dyDescent="0.35">
      <c r="A129" s="5">
        <v>88</v>
      </c>
      <c r="B129" s="5">
        <v>1377.7</v>
      </c>
      <c r="C129" s="5">
        <v>1295.5999999999999</v>
      </c>
      <c r="D129" s="7">
        <v>0.30692586104000003</v>
      </c>
    </row>
    <row r="130" spans="1:4" x14ac:dyDescent="0.35">
      <c r="A130" s="5">
        <v>89</v>
      </c>
      <c r="B130" s="5">
        <v>1341.2</v>
      </c>
      <c r="C130" s="5">
        <v>1260.5999999999999</v>
      </c>
      <c r="D130" s="7">
        <v>0.30314266458</v>
      </c>
    </row>
    <row r="131" spans="1:4" x14ac:dyDescent="0.35">
      <c r="A131" s="5">
        <v>90</v>
      </c>
      <c r="B131" s="5">
        <v>1305.9000000000001</v>
      </c>
      <c r="C131" s="5">
        <v>1226.8</v>
      </c>
      <c r="D131" s="7">
        <v>0.29935946812000003</v>
      </c>
    </row>
    <row r="132" spans="1:4" x14ac:dyDescent="0.35">
      <c r="A132" s="5">
        <v>91</v>
      </c>
      <c r="B132" s="5">
        <v>1271.5999999999999</v>
      </c>
      <c r="C132" s="5">
        <v>1194</v>
      </c>
      <c r="D132" s="7">
        <v>0.29557627166</v>
      </c>
    </row>
    <row r="133" spans="1:4" x14ac:dyDescent="0.35">
      <c r="A133" s="5">
        <v>92</v>
      </c>
      <c r="B133" s="5">
        <v>1238.4000000000001</v>
      </c>
      <c r="C133" s="5">
        <v>1162.2</v>
      </c>
      <c r="D133" s="7">
        <v>0.29179307519999997</v>
      </c>
    </row>
    <row r="134" spans="1:4" x14ac:dyDescent="0.35">
      <c r="A134" s="5">
        <v>93</v>
      </c>
      <c r="B134" s="5">
        <v>1206.3</v>
      </c>
      <c r="C134" s="5">
        <v>1131.4000000000001</v>
      </c>
      <c r="D134" s="7">
        <v>0.28800987874</v>
      </c>
    </row>
    <row r="135" spans="1:4" x14ac:dyDescent="0.35">
      <c r="A135" s="5">
        <v>94</v>
      </c>
      <c r="B135" s="5">
        <v>1175.0999999999999</v>
      </c>
      <c r="C135" s="5">
        <v>1101.5999999999999</v>
      </c>
      <c r="D135" s="7">
        <v>0.28422668227999998</v>
      </c>
    </row>
    <row r="136" spans="1:4" x14ac:dyDescent="0.35">
      <c r="A136" s="5">
        <v>95</v>
      </c>
      <c r="B136" s="5">
        <v>1144.8</v>
      </c>
      <c r="C136" s="5">
        <v>1072.7</v>
      </c>
      <c r="D136" s="7">
        <v>0.28044348582</v>
      </c>
    </row>
    <row r="137" spans="1:4" x14ac:dyDescent="0.35">
      <c r="A137" s="5">
        <v>96</v>
      </c>
      <c r="B137" s="5">
        <v>1115.5</v>
      </c>
      <c r="C137" s="5">
        <v>1044.7</v>
      </c>
      <c r="D137" s="7">
        <v>0.27666028935999998</v>
      </c>
    </row>
    <row r="138" spans="1:4" x14ac:dyDescent="0.35">
      <c r="A138" s="5">
        <v>97</v>
      </c>
      <c r="B138" s="5">
        <v>1087</v>
      </c>
      <c r="C138" s="5">
        <v>1017.5</v>
      </c>
      <c r="D138" s="7">
        <v>0.27287709290000001</v>
      </c>
    </row>
    <row r="139" spans="1:4" x14ac:dyDescent="0.35">
      <c r="A139" s="5">
        <v>98</v>
      </c>
      <c r="B139" s="5">
        <v>1059.5</v>
      </c>
      <c r="C139" s="5">
        <v>991.18</v>
      </c>
      <c r="D139" s="7">
        <v>0.26909389643999998</v>
      </c>
    </row>
    <row r="140" spans="1:4" x14ac:dyDescent="0.35">
      <c r="A140" s="5">
        <v>99</v>
      </c>
      <c r="B140" s="5">
        <v>1032.7</v>
      </c>
      <c r="C140" s="5">
        <v>965.66</v>
      </c>
      <c r="D140" s="7">
        <v>0.26531069998000001</v>
      </c>
    </row>
    <row r="141" spans="1:4" x14ac:dyDescent="0.35">
      <c r="A141" s="5">
        <v>100</v>
      </c>
      <c r="B141" s="5">
        <v>1006.7</v>
      </c>
      <c r="C141" s="5">
        <v>940.91</v>
      </c>
      <c r="D141" s="7">
        <v>0.26152750352999998</v>
      </c>
    </row>
    <row r="142" spans="1:4" x14ac:dyDescent="0.35">
      <c r="A142" s="5">
        <v>101</v>
      </c>
      <c r="B142" s="5">
        <v>981.52</v>
      </c>
      <c r="C142" s="5">
        <v>916.9</v>
      </c>
      <c r="D142" s="7">
        <v>0.25774430707000001</v>
      </c>
    </row>
    <row r="143" spans="1:4" x14ac:dyDescent="0.35">
      <c r="A143" s="5">
        <v>102</v>
      </c>
      <c r="B143" s="5">
        <v>957.06</v>
      </c>
      <c r="C143" s="5">
        <v>893.61</v>
      </c>
      <c r="D143" s="7">
        <v>0.25396111060999998</v>
      </c>
    </row>
    <row r="144" spans="1:4" x14ac:dyDescent="0.35">
      <c r="A144" s="5">
        <v>103</v>
      </c>
      <c r="B144" s="5">
        <v>933.33</v>
      </c>
      <c r="C144" s="5">
        <v>871.02</v>
      </c>
      <c r="D144" s="7">
        <v>0.25017791415000001</v>
      </c>
    </row>
    <row r="145" spans="1:4" x14ac:dyDescent="0.35">
      <c r="A145" s="5">
        <v>104</v>
      </c>
      <c r="B145" s="5">
        <v>910.28</v>
      </c>
      <c r="C145" s="5">
        <v>849.1</v>
      </c>
      <c r="D145" s="7">
        <v>0.24639471768999999</v>
      </c>
    </row>
    <row r="146" spans="1:4" x14ac:dyDescent="0.35">
      <c r="A146" s="5">
        <v>105</v>
      </c>
      <c r="B146" s="5">
        <v>887.91</v>
      </c>
      <c r="C146" s="5">
        <v>827.84</v>
      </c>
      <c r="D146" s="7">
        <v>0.24261152122999999</v>
      </c>
    </row>
    <row r="147" spans="1:4" x14ac:dyDescent="0.35">
      <c r="A147" s="5">
        <v>106</v>
      </c>
      <c r="B147" s="5">
        <v>866.19</v>
      </c>
      <c r="C147" s="5">
        <v>807.2</v>
      </c>
      <c r="D147" s="7">
        <v>0.23882832476999999</v>
      </c>
    </row>
    <row r="148" spans="1:4" x14ac:dyDescent="0.35">
      <c r="A148" s="5">
        <v>107</v>
      </c>
      <c r="B148" s="5">
        <v>845.1</v>
      </c>
      <c r="C148" s="5">
        <v>787.16</v>
      </c>
      <c r="D148" s="7">
        <v>0.23504512830999999</v>
      </c>
    </row>
    <row r="149" spans="1:4" x14ac:dyDescent="0.35">
      <c r="A149" s="5">
        <v>108</v>
      </c>
      <c r="B149" s="5">
        <v>824.62</v>
      </c>
      <c r="C149" s="5">
        <v>767.72</v>
      </c>
      <c r="D149" s="7">
        <v>0.23126193184999999</v>
      </c>
    </row>
    <row r="150" spans="1:4" x14ac:dyDescent="0.35">
      <c r="A150" s="5">
        <v>109</v>
      </c>
      <c r="B150" s="5">
        <v>804.72</v>
      </c>
      <c r="C150" s="5">
        <v>748.84</v>
      </c>
      <c r="D150" s="7">
        <v>0.22747873538999999</v>
      </c>
    </row>
    <row r="151" spans="1:4" x14ac:dyDescent="0.35">
      <c r="A151" s="5">
        <v>110</v>
      </c>
      <c r="B151" s="5">
        <v>785.39</v>
      </c>
      <c r="C151" s="5">
        <v>730.5</v>
      </c>
      <c r="D151" s="7">
        <v>0.22369553892999999</v>
      </c>
    </row>
    <row r="152" spans="1:4" x14ac:dyDescent="0.35">
      <c r="A152" s="5">
        <v>111</v>
      </c>
      <c r="B152" s="5">
        <v>766.61</v>
      </c>
      <c r="C152" s="5">
        <v>712.7</v>
      </c>
      <c r="D152" s="7">
        <v>0.21991234246999999</v>
      </c>
    </row>
    <row r="153" spans="1:4" x14ac:dyDescent="0.35">
      <c r="A153" s="5">
        <v>112</v>
      </c>
      <c r="B153" s="5">
        <v>748.36</v>
      </c>
      <c r="C153" s="5">
        <v>695.41</v>
      </c>
      <c r="D153" s="7">
        <v>0.21612914602</v>
      </c>
    </row>
    <row r="154" spans="1:4" x14ac:dyDescent="0.35">
      <c r="A154" s="5">
        <v>113</v>
      </c>
      <c r="B154" s="5">
        <v>730.63</v>
      </c>
      <c r="C154" s="5">
        <v>678.62</v>
      </c>
      <c r="D154" s="7">
        <v>0.21234594956</v>
      </c>
    </row>
    <row r="155" spans="1:4" x14ac:dyDescent="0.35">
      <c r="A155" s="5">
        <v>114</v>
      </c>
      <c r="B155" s="5">
        <v>713.4</v>
      </c>
      <c r="C155" s="5">
        <v>662.3</v>
      </c>
      <c r="D155" s="7">
        <v>0.2085627531</v>
      </c>
    </row>
    <row r="156" spans="1:4" x14ac:dyDescent="0.35">
      <c r="A156" s="5">
        <v>115</v>
      </c>
      <c r="B156" s="5">
        <v>696.65</v>
      </c>
      <c r="C156" s="5">
        <v>646.45000000000005</v>
      </c>
      <c r="D156" s="7">
        <v>0.20477955664</v>
      </c>
    </row>
    <row r="157" spans="1:4" x14ac:dyDescent="0.35">
      <c r="A157" s="5">
        <v>116</v>
      </c>
      <c r="B157" s="5">
        <v>680.36</v>
      </c>
      <c r="C157" s="5">
        <v>631.04999999999995</v>
      </c>
      <c r="D157" s="7">
        <v>0.20099636018</v>
      </c>
    </row>
    <row r="158" spans="1:4" x14ac:dyDescent="0.35">
      <c r="A158" s="5">
        <v>117</v>
      </c>
      <c r="B158" s="5">
        <v>664.53</v>
      </c>
      <c r="C158" s="5">
        <v>616.09</v>
      </c>
      <c r="D158" s="7">
        <v>0.19721316372</v>
      </c>
    </row>
    <row r="159" spans="1:4" x14ac:dyDescent="0.35">
      <c r="A159" s="5">
        <v>118</v>
      </c>
      <c r="B159" s="5">
        <v>649.13</v>
      </c>
      <c r="C159" s="5">
        <v>601.54</v>
      </c>
      <c r="D159" s="7">
        <v>0.19342996726</v>
      </c>
    </row>
    <row r="160" spans="1:4" x14ac:dyDescent="0.35">
      <c r="A160" s="5">
        <v>119</v>
      </c>
      <c r="B160" s="5">
        <v>634.16</v>
      </c>
      <c r="C160" s="5">
        <v>587.4</v>
      </c>
      <c r="D160" s="7">
        <v>0.1896467708</v>
      </c>
    </row>
    <row r="161" spans="1:4" x14ac:dyDescent="0.35">
      <c r="A161" s="5">
        <v>120</v>
      </c>
      <c r="B161" s="5">
        <v>619.6</v>
      </c>
      <c r="C161" s="5">
        <v>573.66</v>
      </c>
      <c r="D161" s="7">
        <v>0.18586357434</v>
      </c>
    </row>
    <row r="162" spans="1:4" x14ac:dyDescent="0.35">
      <c r="A162" s="5">
        <v>121</v>
      </c>
      <c r="B162" s="5">
        <v>605.42999999999995</v>
      </c>
      <c r="C162" s="5">
        <v>560.29</v>
      </c>
      <c r="D162" s="7">
        <v>0.18208037788000001</v>
      </c>
    </row>
    <row r="163" spans="1:4" x14ac:dyDescent="0.35">
      <c r="A163" s="5">
        <v>122</v>
      </c>
      <c r="B163" s="5">
        <v>591.65</v>
      </c>
      <c r="C163" s="5">
        <v>547.29999999999995</v>
      </c>
      <c r="D163" s="7">
        <v>0.17829718142000001</v>
      </c>
    </row>
    <row r="164" spans="1:4" x14ac:dyDescent="0.35">
      <c r="A164" s="5">
        <v>123</v>
      </c>
      <c r="B164" s="5">
        <v>578.25</v>
      </c>
      <c r="C164" s="5">
        <v>534.66</v>
      </c>
      <c r="D164" s="7">
        <v>0.17451398496000001</v>
      </c>
    </row>
    <row r="165" spans="1:4" x14ac:dyDescent="0.35">
      <c r="A165" s="5">
        <v>124</v>
      </c>
      <c r="B165" s="5">
        <v>565.21</v>
      </c>
      <c r="C165" s="5">
        <v>522.37</v>
      </c>
      <c r="D165" s="7">
        <v>0.17073078850000001</v>
      </c>
    </row>
    <row r="166" spans="1:4" x14ac:dyDescent="0.35">
      <c r="A166" s="5">
        <v>125</v>
      </c>
      <c r="B166" s="5">
        <v>552.51</v>
      </c>
      <c r="C166" s="5">
        <v>510.42</v>
      </c>
      <c r="D166" s="7">
        <v>0.16694759205000001</v>
      </c>
    </row>
    <row r="167" spans="1:4" x14ac:dyDescent="0.35">
      <c r="A167" s="5">
        <v>126</v>
      </c>
      <c r="B167" s="5">
        <v>540.16</v>
      </c>
      <c r="C167" s="5">
        <v>498.79</v>
      </c>
      <c r="D167" s="7">
        <v>0.16316439559000001</v>
      </c>
    </row>
    <row r="168" spans="1:4" x14ac:dyDescent="0.35">
      <c r="A168" s="5">
        <v>127</v>
      </c>
      <c r="B168" s="5">
        <v>528.13</v>
      </c>
      <c r="C168" s="5">
        <v>487.47</v>
      </c>
      <c r="D168" s="7">
        <v>0.15938119913000001</v>
      </c>
    </row>
    <row r="169" spans="1:4" x14ac:dyDescent="0.35">
      <c r="A169" s="5">
        <v>128</v>
      </c>
      <c r="B169" s="5">
        <v>516.42999999999995</v>
      </c>
      <c r="C169" s="5">
        <v>476.46</v>
      </c>
      <c r="D169" s="7">
        <v>0.15559800267000001</v>
      </c>
    </row>
    <row r="170" spans="1:4" x14ac:dyDescent="0.35">
      <c r="A170" s="5">
        <v>129</v>
      </c>
      <c r="B170" s="5">
        <v>505.03</v>
      </c>
      <c r="C170" s="5">
        <v>465.75</v>
      </c>
      <c r="D170" s="7">
        <v>0.15181480620999999</v>
      </c>
    </row>
    <row r="171" spans="1:4" x14ac:dyDescent="0.35">
      <c r="A171" s="5">
        <v>130</v>
      </c>
      <c r="B171" s="5">
        <v>493.94</v>
      </c>
      <c r="C171" s="5">
        <v>455.32</v>
      </c>
      <c r="D171" s="7">
        <v>0.14803160974999999</v>
      </c>
    </row>
    <row r="172" spans="1:4" x14ac:dyDescent="0.35">
      <c r="A172" s="5">
        <v>131</v>
      </c>
      <c r="B172" s="5">
        <v>483.14</v>
      </c>
      <c r="C172" s="5">
        <v>445.17</v>
      </c>
      <c r="D172" s="7">
        <v>0.14424841328999999</v>
      </c>
    </row>
    <row r="173" spans="1:4" x14ac:dyDescent="0.35">
      <c r="A173" s="5">
        <v>132</v>
      </c>
      <c r="B173" s="5">
        <v>472.61</v>
      </c>
      <c r="C173" s="5">
        <v>435.29</v>
      </c>
      <c r="D173" s="7">
        <v>0.14046521682999999</v>
      </c>
    </row>
    <row r="174" spans="1:4" x14ac:dyDescent="0.35">
      <c r="A174" s="5">
        <v>133</v>
      </c>
      <c r="B174" s="5">
        <v>462.37</v>
      </c>
      <c r="C174" s="5">
        <v>425.68</v>
      </c>
      <c r="D174" s="7">
        <v>0.13668202036999999</v>
      </c>
    </row>
    <row r="175" spans="1:4" x14ac:dyDescent="0.35">
      <c r="A175" s="5">
        <v>134</v>
      </c>
      <c r="B175" s="5">
        <v>452.38</v>
      </c>
      <c r="C175" s="5">
        <v>416.31</v>
      </c>
      <c r="D175" s="7">
        <v>0.13289882390999999</v>
      </c>
    </row>
    <row r="176" spans="1:4" x14ac:dyDescent="0.35">
      <c r="A176" s="5">
        <v>135</v>
      </c>
      <c r="B176" s="5">
        <v>442.66</v>
      </c>
      <c r="C176" s="5">
        <v>407.19</v>
      </c>
      <c r="D176" s="7">
        <v>0.12911562744999999</v>
      </c>
    </row>
    <row r="177" spans="1:4" x14ac:dyDescent="0.35">
      <c r="A177" s="5">
        <v>136</v>
      </c>
      <c r="B177" s="5">
        <v>433.18</v>
      </c>
      <c r="C177" s="5">
        <v>398.31</v>
      </c>
      <c r="D177" s="7">
        <v>0.12533243098999999</v>
      </c>
    </row>
    <row r="178" spans="1:4" x14ac:dyDescent="0.35">
      <c r="A178" s="5">
        <v>137</v>
      </c>
      <c r="B178" s="5">
        <v>423.95</v>
      </c>
      <c r="C178" s="5">
        <v>389.66</v>
      </c>
      <c r="D178" s="7">
        <v>0.12154923452999999</v>
      </c>
    </row>
    <row r="179" spans="1:4" x14ac:dyDescent="0.35">
      <c r="A179" s="5">
        <v>138</v>
      </c>
      <c r="B179" s="5">
        <v>414.96</v>
      </c>
      <c r="C179" s="5">
        <v>381.24</v>
      </c>
      <c r="D179" s="7">
        <v>0.11776603808</v>
      </c>
    </row>
    <row r="180" spans="1:4" x14ac:dyDescent="0.35">
      <c r="A180" s="5">
        <v>139</v>
      </c>
      <c r="B180" s="5">
        <v>406.19</v>
      </c>
      <c r="C180" s="5">
        <v>373.03</v>
      </c>
      <c r="D180" s="7">
        <v>0.11398284162</v>
      </c>
    </row>
    <row r="181" spans="1:4" x14ac:dyDescent="0.35">
      <c r="A181" s="5">
        <v>140</v>
      </c>
      <c r="B181" s="5">
        <v>397.65</v>
      </c>
      <c r="C181" s="5">
        <v>365.04</v>
      </c>
      <c r="D181" s="7">
        <v>0.11019964516</v>
      </c>
    </row>
    <row r="182" spans="1:4" x14ac:dyDescent="0.35">
      <c r="A182" s="5">
        <v>141</v>
      </c>
      <c r="B182" s="5">
        <v>389.32</v>
      </c>
      <c r="C182" s="5">
        <v>357.25</v>
      </c>
      <c r="D182" s="7">
        <v>0.1064164487</v>
      </c>
    </row>
    <row r="183" spans="1:4" x14ac:dyDescent="0.35">
      <c r="A183" s="5">
        <v>142</v>
      </c>
      <c r="B183" s="5">
        <v>381.2</v>
      </c>
      <c r="C183" s="5">
        <v>349.65</v>
      </c>
      <c r="D183" s="7">
        <v>0.10263325224</v>
      </c>
    </row>
    <row r="184" spans="1:4" x14ac:dyDescent="0.35">
      <c r="A184" s="5">
        <v>143</v>
      </c>
      <c r="B184" s="5">
        <v>373.28</v>
      </c>
      <c r="C184" s="5">
        <v>342.26</v>
      </c>
      <c r="D184" s="7">
        <v>9.8850055780000001E-2</v>
      </c>
    </row>
    <row r="185" spans="1:4" x14ac:dyDescent="0.35">
      <c r="A185" s="5">
        <v>144</v>
      </c>
      <c r="B185" s="5">
        <v>365.56</v>
      </c>
      <c r="C185" s="5">
        <v>335.04</v>
      </c>
      <c r="D185" s="7">
        <v>9.5066859320000002E-2</v>
      </c>
    </row>
    <row r="186" spans="1:4" x14ac:dyDescent="0.35">
      <c r="A186" s="5">
        <v>145</v>
      </c>
      <c r="B186" s="5">
        <v>358.03</v>
      </c>
      <c r="C186" s="5">
        <v>328.01</v>
      </c>
      <c r="D186" s="7">
        <v>9.1283662860000003E-2</v>
      </c>
    </row>
    <row r="187" spans="1:4" x14ac:dyDescent="0.35">
      <c r="A187" s="5">
        <v>146</v>
      </c>
      <c r="B187" s="5">
        <v>350.69</v>
      </c>
      <c r="C187" s="5">
        <v>321.16000000000003</v>
      </c>
      <c r="D187" s="7">
        <v>8.7500466400000004E-2</v>
      </c>
    </row>
    <row r="188" spans="1:4" x14ac:dyDescent="0.35">
      <c r="A188" s="5">
        <v>147</v>
      </c>
      <c r="B188" s="5">
        <v>343.53</v>
      </c>
      <c r="C188" s="5">
        <v>314.48</v>
      </c>
      <c r="D188" s="7">
        <v>8.3717269940000005E-2</v>
      </c>
    </row>
    <row r="189" spans="1:4" x14ac:dyDescent="0.35">
      <c r="A189" s="5">
        <v>148</v>
      </c>
      <c r="B189" s="5">
        <v>336.55</v>
      </c>
      <c r="C189" s="5">
        <v>307.97000000000003</v>
      </c>
      <c r="D189" s="7">
        <v>7.9934073480000006E-2</v>
      </c>
    </row>
    <row r="190" spans="1:4" x14ac:dyDescent="0.35">
      <c r="A190" s="5">
        <v>149</v>
      </c>
      <c r="B190" s="5">
        <v>329.73</v>
      </c>
      <c r="C190" s="5">
        <v>301.61</v>
      </c>
      <c r="D190" s="7">
        <v>7.6150877019999993E-2</v>
      </c>
    </row>
    <row r="191" spans="1:4" x14ac:dyDescent="0.35">
      <c r="A191" s="5">
        <v>150</v>
      </c>
      <c r="B191" s="5">
        <v>323.08999999999997</v>
      </c>
      <c r="C191" s="5">
        <v>295.42</v>
      </c>
      <c r="D191" s="7">
        <v>7.2367680559999994E-2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4040-8EE4-4070-BAD5-3B8B757EE9AF}">
  <dimension ref="A1:D192"/>
  <sheetViews>
    <sheetView workbookViewId="0">
      <selection activeCell="A17" sqref="A17:XFD17"/>
    </sheetView>
  </sheetViews>
  <sheetFormatPr defaultRowHeight="14.5" x14ac:dyDescent="0.35"/>
  <cols>
    <col min="1" max="1" width="18.26953125" style="1" customWidth="1"/>
    <col min="2" max="2" width="20.90625" style="1" customWidth="1"/>
    <col min="3" max="3" width="23.6328125" style="1" customWidth="1"/>
    <col min="4" max="4" width="18.1796875" style="1" customWidth="1"/>
    <col min="5" max="5" width="22.90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9.5" x14ac:dyDescent="0.45">
      <c r="A2" s="1">
        <v>-40</v>
      </c>
      <c r="B2" s="1">
        <v>198170</v>
      </c>
      <c r="C2" s="1">
        <v>181900</v>
      </c>
      <c r="D2" s="4">
        <v>2.85002254092</v>
      </c>
    </row>
    <row r="3" spans="1:4" ht="19.5" x14ac:dyDescent="0.45">
      <c r="A3" s="1">
        <v>-39</v>
      </c>
      <c r="B3" s="1">
        <v>187590</v>
      </c>
      <c r="C3" s="1">
        <v>172410</v>
      </c>
      <c r="D3" s="4">
        <v>2.83831624863</v>
      </c>
    </row>
    <row r="4" spans="1:4" ht="19.5" x14ac:dyDescent="0.45">
      <c r="A4" s="1">
        <v>-38</v>
      </c>
      <c r="B4" s="1">
        <v>177640</v>
      </c>
      <c r="C4" s="1">
        <v>163470</v>
      </c>
      <c r="D4" s="4">
        <v>2.82660995634</v>
      </c>
    </row>
    <row r="5" spans="1:4" ht="19.5" x14ac:dyDescent="0.45">
      <c r="A5" s="1">
        <v>-37</v>
      </c>
      <c r="B5" s="1">
        <v>168270</v>
      </c>
      <c r="C5" s="1">
        <v>155040</v>
      </c>
      <c r="D5" s="4">
        <v>2.81490366405</v>
      </c>
    </row>
    <row r="6" spans="1:4" ht="19.5" x14ac:dyDescent="0.45">
      <c r="A6" s="1">
        <v>-36</v>
      </c>
      <c r="B6" s="1">
        <v>159440</v>
      </c>
      <c r="C6" s="1">
        <v>147090</v>
      </c>
      <c r="D6" s="4">
        <v>2.8031973717600001</v>
      </c>
    </row>
    <row r="7" spans="1:4" ht="19.5" x14ac:dyDescent="0.45">
      <c r="A7" s="1">
        <v>-35</v>
      </c>
      <c r="B7" s="1">
        <v>151130</v>
      </c>
      <c r="C7" s="1">
        <v>139590</v>
      </c>
      <c r="D7" s="4">
        <v>2.7914910794600001</v>
      </c>
    </row>
    <row r="8" spans="1:4" ht="19.5" x14ac:dyDescent="0.45">
      <c r="A8" s="1">
        <v>-34</v>
      </c>
      <c r="B8" s="1">
        <v>143290</v>
      </c>
      <c r="C8" s="1">
        <v>132510</v>
      </c>
      <c r="D8" s="4">
        <v>2.7797847871700001</v>
      </c>
    </row>
    <row r="9" spans="1:4" ht="19.5" x14ac:dyDescent="0.45">
      <c r="A9" s="1">
        <v>-33</v>
      </c>
      <c r="B9" s="1">
        <v>135910</v>
      </c>
      <c r="C9" s="1">
        <v>125830</v>
      </c>
      <c r="D9" s="4">
        <v>2.7680784948800001</v>
      </c>
    </row>
    <row r="10" spans="1:4" ht="19.5" x14ac:dyDescent="0.45">
      <c r="A10" s="1">
        <v>-32</v>
      </c>
      <c r="B10" s="1">
        <v>128940</v>
      </c>
      <c r="C10" s="1">
        <v>119530</v>
      </c>
      <c r="D10" s="4">
        <v>2.7563722025900002</v>
      </c>
    </row>
    <row r="11" spans="1:4" ht="19.5" x14ac:dyDescent="0.45">
      <c r="A11" s="1">
        <v>-31</v>
      </c>
      <c r="B11" s="1">
        <v>122370</v>
      </c>
      <c r="C11" s="1">
        <v>113570</v>
      </c>
      <c r="D11" s="4">
        <v>2.7446659102900002</v>
      </c>
    </row>
    <row r="12" spans="1:4" ht="19.5" x14ac:dyDescent="0.45">
      <c r="A12" s="1">
        <v>-30</v>
      </c>
      <c r="B12" s="1">
        <v>116170</v>
      </c>
      <c r="C12" s="1">
        <v>107940</v>
      </c>
      <c r="D12" s="4">
        <v>2.7329596180000002</v>
      </c>
    </row>
    <row r="13" spans="1:4" ht="19.5" x14ac:dyDescent="0.45">
      <c r="A13" s="1">
        <v>-29</v>
      </c>
      <c r="B13" s="1">
        <v>110320</v>
      </c>
      <c r="C13" s="1">
        <v>102630</v>
      </c>
      <c r="D13" s="4">
        <v>2.7212533257099998</v>
      </c>
    </row>
    <row r="14" spans="1:4" ht="19.5" x14ac:dyDescent="0.45">
      <c r="A14" s="1">
        <v>-28</v>
      </c>
      <c r="B14" s="1">
        <v>104790</v>
      </c>
      <c r="C14" s="1">
        <v>97599</v>
      </c>
      <c r="D14" s="4">
        <v>2.7095470334199998</v>
      </c>
    </row>
    <row r="15" spans="1:4" ht="19.5" x14ac:dyDescent="0.45">
      <c r="A15" s="1">
        <v>-27</v>
      </c>
      <c r="B15" s="1">
        <v>99576</v>
      </c>
      <c r="C15" s="1">
        <v>92845</v>
      </c>
      <c r="D15" s="4">
        <v>2.6978407411199998</v>
      </c>
    </row>
    <row r="16" spans="1:4" ht="19.5" x14ac:dyDescent="0.45">
      <c r="A16" s="1">
        <v>-26</v>
      </c>
      <c r="B16" s="1">
        <v>94646</v>
      </c>
      <c r="C16" s="1">
        <v>88349</v>
      </c>
      <c r="D16" s="4">
        <v>2.6861344488299999</v>
      </c>
    </row>
    <row r="17" spans="1:4" ht="19.5" x14ac:dyDescent="0.45">
      <c r="A17" s="1">
        <v>-25</v>
      </c>
      <c r="B17" s="1">
        <v>89987</v>
      </c>
      <c r="C17" s="1">
        <v>84095</v>
      </c>
      <c r="D17" s="4">
        <v>2.6744281565399999</v>
      </c>
    </row>
    <row r="18" spans="1:4" ht="19.5" x14ac:dyDescent="0.45">
      <c r="A18" s="1">
        <v>-24</v>
      </c>
      <c r="B18" s="1">
        <v>85583</v>
      </c>
      <c r="C18" s="1">
        <v>80068</v>
      </c>
      <c r="D18" s="4">
        <v>2.6627218642499999</v>
      </c>
    </row>
    <row r="19" spans="1:4" ht="19.5" x14ac:dyDescent="0.45">
      <c r="A19" s="1">
        <v>-23</v>
      </c>
      <c r="B19" s="1">
        <v>81418</v>
      </c>
      <c r="C19" s="1">
        <v>76256</v>
      </c>
      <c r="D19" s="4">
        <v>2.6510155719499999</v>
      </c>
    </row>
    <row r="20" spans="1:4" ht="19.5" x14ac:dyDescent="0.45">
      <c r="A20" s="1">
        <v>-22</v>
      </c>
      <c r="B20" s="1">
        <v>77478</v>
      </c>
      <c r="C20" s="1">
        <v>72646</v>
      </c>
      <c r="D20" s="4">
        <v>2.63930927966</v>
      </c>
    </row>
    <row r="21" spans="1:4" ht="19.5" x14ac:dyDescent="0.45">
      <c r="A21" s="1">
        <v>-21</v>
      </c>
      <c r="B21" s="1">
        <v>73750</v>
      </c>
      <c r="C21" s="1">
        <v>69227</v>
      </c>
      <c r="D21" s="4">
        <v>2.62760298737</v>
      </c>
    </row>
    <row r="22" spans="1:4" ht="19.5" x14ac:dyDescent="0.45">
      <c r="A22" s="1">
        <v>-20</v>
      </c>
      <c r="B22" s="1">
        <v>70222</v>
      </c>
      <c r="C22" s="1">
        <v>65986</v>
      </c>
      <c r="D22" s="4">
        <v>2.6158967018100001</v>
      </c>
    </row>
    <row r="23" spans="1:4" ht="19.5" x14ac:dyDescent="0.45">
      <c r="A23" s="1">
        <v>-19</v>
      </c>
      <c r="B23" s="1">
        <v>66882</v>
      </c>
      <c r="C23" s="1">
        <v>62915</v>
      </c>
      <c r="D23" s="4">
        <v>2.5949154019399998</v>
      </c>
    </row>
    <row r="24" spans="1:4" ht="19.5" x14ac:dyDescent="0.45">
      <c r="A24" s="1">
        <v>-18</v>
      </c>
      <c r="B24" s="1">
        <v>63719</v>
      </c>
      <c r="C24" s="1">
        <v>60004</v>
      </c>
      <c r="D24" s="4">
        <v>2.57393410206</v>
      </c>
    </row>
    <row r="25" spans="1:4" ht="19.5" x14ac:dyDescent="0.45">
      <c r="A25" s="1">
        <v>-17</v>
      </c>
      <c r="B25" s="1">
        <v>60723</v>
      </c>
      <c r="C25" s="1">
        <v>57243</v>
      </c>
      <c r="D25" s="4">
        <v>2.5529528021800001</v>
      </c>
    </row>
    <row r="26" spans="1:4" ht="19.5" x14ac:dyDescent="0.45">
      <c r="A26" s="1">
        <v>-16</v>
      </c>
      <c r="B26" s="1">
        <v>57883</v>
      </c>
      <c r="C26" s="1">
        <v>54623</v>
      </c>
      <c r="D26" s="4">
        <v>2.5319715022999998</v>
      </c>
    </row>
    <row r="27" spans="1:4" ht="19.5" x14ac:dyDescent="0.45">
      <c r="A27" s="1">
        <v>-15</v>
      </c>
      <c r="B27" s="1">
        <v>55192</v>
      </c>
      <c r="C27" s="1">
        <v>52138</v>
      </c>
      <c r="D27" s="4">
        <v>2.5109902024299999</v>
      </c>
    </row>
    <row r="28" spans="1:4" ht="19.5" x14ac:dyDescent="0.45">
      <c r="A28" s="1">
        <v>-14</v>
      </c>
      <c r="B28" s="1">
        <v>52640</v>
      </c>
      <c r="C28" s="1">
        <v>49779</v>
      </c>
      <c r="D28" s="4">
        <v>2.4900089025500001</v>
      </c>
    </row>
    <row r="29" spans="1:4" ht="19.5" x14ac:dyDescent="0.45">
      <c r="A29" s="1">
        <v>-13</v>
      </c>
      <c r="B29" s="1">
        <v>50221</v>
      </c>
      <c r="C29" s="1">
        <v>47539</v>
      </c>
      <c r="D29" s="4">
        <v>2.4690276026700002</v>
      </c>
    </row>
    <row r="30" spans="1:4" ht="19.5" x14ac:dyDescent="0.45">
      <c r="A30" s="1">
        <v>-12</v>
      </c>
      <c r="B30" s="1">
        <v>47925</v>
      </c>
      <c r="C30" s="1">
        <v>45413</v>
      </c>
      <c r="D30" s="4">
        <v>2.4480463027999999</v>
      </c>
    </row>
    <row r="31" spans="1:4" ht="19.5" x14ac:dyDescent="0.45">
      <c r="A31" s="1">
        <v>-11</v>
      </c>
      <c r="B31" s="1">
        <v>45747</v>
      </c>
      <c r="C31" s="1">
        <v>43392</v>
      </c>
      <c r="D31" s="4">
        <v>2.42706500292</v>
      </c>
    </row>
    <row r="32" spans="1:4" ht="19.5" x14ac:dyDescent="0.45">
      <c r="A32" s="1">
        <v>-10</v>
      </c>
      <c r="B32" s="1">
        <v>43679</v>
      </c>
      <c r="C32" s="1">
        <v>41473</v>
      </c>
      <c r="D32" s="4">
        <v>2.4060837030400002</v>
      </c>
    </row>
    <row r="33" spans="1:4" ht="19.5" x14ac:dyDescent="0.45">
      <c r="A33" s="1">
        <v>-9</v>
      </c>
      <c r="B33" s="1">
        <v>41716</v>
      </c>
      <c r="C33" s="1">
        <v>39648</v>
      </c>
      <c r="D33" s="4">
        <v>2.3851024031599999</v>
      </c>
    </row>
    <row r="34" spans="1:4" ht="19.5" x14ac:dyDescent="0.45">
      <c r="A34" s="1">
        <v>-8</v>
      </c>
      <c r="B34" s="1">
        <v>39852</v>
      </c>
      <c r="C34" s="1">
        <v>37914</v>
      </c>
      <c r="D34" s="4">
        <v>2.36412110329</v>
      </c>
    </row>
    <row r="35" spans="1:4" ht="19.5" x14ac:dyDescent="0.45">
      <c r="A35" s="1">
        <v>-7</v>
      </c>
      <c r="B35" s="1">
        <v>38081</v>
      </c>
      <c r="C35" s="1">
        <v>36265</v>
      </c>
      <c r="D35" s="4">
        <v>2.3431398034100002</v>
      </c>
    </row>
    <row r="36" spans="1:4" ht="19.5" x14ac:dyDescent="0.45">
      <c r="A36" s="1">
        <v>-6</v>
      </c>
      <c r="B36" s="1">
        <v>36398</v>
      </c>
      <c r="C36" s="1">
        <v>34696</v>
      </c>
      <c r="D36" s="4">
        <v>2.3221585035299999</v>
      </c>
    </row>
    <row r="37" spans="1:4" ht="19.5" x14ac:dyDescent="0.45">
      <c r="A37" s="1">
        <v>-5</v>
      </c>
      <c r="B37" s="1">
        <v>34799</v>
      </c>
      <c r="C37" s="1">
        <v>33203</v>
      </c>
      <c r="D37" s="4">
        <v>2.30117720366</v>
      </c>
    </row>
    <row r="38" spans="1:4" ht="19.5" x14ac:dyDescent="0.45">
      <c r="A38" s="1">
        <v>-4</v>
      </c>
      <c r="B38" s="1">
        <v>33278</v>
      </c>
      <c r="C38" s="1">
        <v>31783</v>
      </c>
      <c r="D38" s="4">
        <v>2.2801959037800001</v>
      </c>
    </row>
    <row r="39" spans="1:4" ht="19.5" x14ac:dyDescent="0.45">
      <c r="A39" s="1">
        <v>-3</v>
      </c>
      <c r="B39" s="1">
        <v>31832</v>
      </c>
      <c r="C39" s="1">
        <v>30431</v>
      </c>
      <c r="D39" s="4">
        <v>2.2592146038999998</v>
      </c>
    </row>
    <row r="40" spans="1:4" ht="19.5" x14ac:dyDescent="0.45">
      <c r="A40" s="1">
        <v>-2</v>
      </c>
      <c r="B40" s="1">
        <v>30457</v>
      </c>
      <c r="C40" s="1">
        <v>29143</v>
      </c>
      <c r="D40" s="4">
        <v>2.23823330402</v>
      </c>
    </row>
    <row r="41" spans="1:4" ht="19.5" x14ac:dyDescent="0.45">
      <c r="A41" s="1">
        <v>-1</v>
      </c>
      <c r="B41" s="1">
        <v>29148</v>
      </c>
      <c r="C41" s="1">
        <v>27917</v>
      </c>
      <c r="D41" s="4">
        <v>2.2172520041500001</v>
      </c>
    </row>
    <row r="42" spans="1:4" x14ac:dyDescent="0.35">
      <c r="A42" s="1">
        <v>0</v>
      </c>
      <c r="B42" s="1">
        <v>27903</v>
      </c>
      <c r="C42" s="1">
        <v>26749</v>
      </c>
      <c r="D42">
        <v>2.1962707042695002</v>
      </c>
    </row>
    <row r="43" spans="1:4" ht="19.5" x14ac:dyDescent="0.45">
      <c r="A43" s="1">
        <v>1</v>
      </c>
      <c r="B43" s="1">
        <v>26717</v>
      </c>
      <c r="C43" s="1">
        <v>25636</v>
      </c>
      <c r="D43" s="4">
        <v>2.1699685180200001</v>
      </c>
    </row>
    <row r="44" spans="1:4" ht="19.5" x14ac:dyDescent="0.45">
      <c r="A44" s="1">
        <v>2</v>
      </c>
      <c r="B44" s="1">
        <v>25588</v>
      </c>
      <c r="C44" s="1">
        <v>24575</v>
      </c>
      <c r="D44" s="4">
        <v>2.14366633177</v>
      </c>
    </row>
    <row r="45" spans="1:4" ht="19.5" x14ac:dyDescent="0.45">
      <c r="A45" s="1">
        <v>3</v>
      </c>
      <c r="B45" s="1">
        <v>24513</v>
      </c>
      <c r="C45" s="1">
        <v>23564</v>
      </c>
      <c r="D45" s="4">
        <v>2.1173641455199999</v>
      </c>
    </row>
    <row r="46" spans="1:4" ht="19.5" x14ac:dyDescent="0.45">
      <c r="A46" s="1">
        <v>4</v>
      </c>
      <c r="B46" s="1">
        <v>23488</v>
      </c>
      <c r="C46" s="1">
        <v>22600</v>
      </c>
      <c r="D46" s="4">
        <v>2.0910619592700002</v>
      </c>
    </row>
    <row r="47" spans="1:4" ht="19.5" x14ac:dyDescent="0.45">
      <c r="A47" s="1">
        <v>5</v>
      </c>
      <c r="B47" s="1">
        <v>22512</v>
      </c>
      <c r="C47" s="1">
        <v>21680</v>
      </c>
      <c r="D47" s="4">
        <v>2.06475977302</v>
      </c>
    </row>
    <row r="48" spans="1:4" ht="19.5" x14ac:dyDescent="0.45">
      <c r="A48" s="1">
        <v>6</v>
      </c>
      <c r="B48" s="1">
        <v>21582</v>
      </c>
      <c r="C48" s="1">
        <v>20802</v>
      </c>
      <c r="D48" s="4">
        <v>2.0384575867699999</v>
      </c>
    </row>
    <row r="49" spans="1:4" ht="19.5" x14ac:dyDescent="0.45">
      <c r="A49" s="1">
        <v>7</v>
      </c>
      <c r="B49" s="1">
        <v>20695</v>
      </c>
      <c r="C49" s="1">
        <v>19965</v>
      </c>
      <c r="D49" s="4">
        <v>2.0121554005100002</v>
      </c>
    </row>
    <row r="50" spans="1:4" ht="19.5" x14ac:dyDescent="0.45">
      <c r="A50" s="1">
        <v>8</v>
      </c>
      <c r="B50" s="1">
        <v>19849</v>
      </c>
      <c r="C50" s="1">
        <v>19166</v>
      </c>
      <c r="D50" s="4">
        <v>1.9858532142600001</v>
      </c>
    </row>
    <row r="51" spans="1:4" ht="19.5" x14ac:dyDescent="0.45">
      <c r="A51" s="1">
        <v>9</v>
      </c>
      <c r="B51" s="1">
        <v>19042</v>
      </c>
      <c r="C51" s="1">
        <v>18403</v>
      </c>
      <c r="D51" s="4">
        <v>1.9595510280099999</v>
      </c>
    </row>
    <row r="52" spans="1:4" ht="19.5" x14ac:dyDescent="0.45">
      <c r="A52" s="1">
        <v>10</v>
      </c>
      <c r="B52" s="1">
        <v>18272</v>
      </c>
      <c r="C52" s="1">
        <v>17674</v>
      </c>
      <c r="D52" s="4">
        <v>1.93324884176</v>
      </c>
    </row>
    <row r="53" spans="1:4" ht="19.5" x14ac:dyDescent="0.45">
      <c r="A53" s="1">
        <v>11</v>
      </c>
      <c r="B53" s="1">
        <v>17537</v>
      </c>
      <c r="C53" s="1">
        <v>16978</v>
      </c>
      <c r="D53" s="4">
        <v>1.9069466555100001</v>
      </c>
    </row>
    <row r="54" spans="1:4" ht="19.5" x14ac:dyDescent="0.45">
      <c r="A54" s="1">
        <v>12</v>
      </c>
      <c r="B54" s="1">
        <v>16836</v>
      </c>
      <c r="C54" s="1">
        <v>16313</v>
      </c>
      <c r="D54" s="4">
        <v>1.88064446926</v>
      </c>
    </row>
    <row r="55" spans="1:4" ht="19.5" x14ac:dyDescent="0.45">
      <c r="A55" s="1">
        <v>13</v>
      </c>
      <c r="B55" s="1">
        <v>16166</v>
      </c>
      <c r="C55" s="1">
        <v>15677</v>
      </c>
      <c r="D55" s="4">
        <v>1.85434228301</v>
      </c>
    </row>
    <row r="56" spans="1:4" ht="19.5" x14ac:dyDescent="0.45">
      <c r="A56" s="1">
        <v>14</v>
      </c>
      <c r="B56" s="1">
        <v>15527</v>
      </c>
      <c r="C56" s="1">
        <v>15070</v>
      </c>
      <c r="D56" s="4">
        <v>1.8280400967599999</v>
      </c>
    </row>
    <row r="57" spans="1:4" ht="19.5" x14ac:dyDescent="0.45">
      <c r="A57" s="1">
        <v>15</v>
      </c>
      <c r="B57" s="1">
        <v>14916</v>
      </c>
      <c r="C57" s="1">
        <v>14489</v>
      </c>
      <c r="D57" s="4">
        <v>1.80173791051</v>
      </c>
    </row>
    <row r="58" spans="1:4" ht="19.5" x14ac:dyDescent="0.45">
      <c r="A58" s="1">
        <v>16</v>
      </c>
      <c r="B58" s="1">
        <v>14332</v>
      </c>
      <c r="C58" s="1">
        <v>13934</v>
      </c>
      <c r="D58" s="4">
        <v>1.7754357242600001</v>
      </c>
    </row>
    <row r="59" spans="1:4" ht="19.5" x14ac:dyDescent="0.45">
      <c r="A59" s="1">
        <v>17</v>
      </c>
      <c r="B59" s="1">
        <v>13775</v>
      </c>
      <c r="C59" s="1">
        <v>13402</v>
      </c>
      <c r="D59" s="4">
        <v>1.7491335380099999</v>
      </c>
    </row>
    <row r="60" spans="1:4" ht="19.5" x14ac:dyDescent="0.45">
      <c r="A60" s="1">
        <v>18</v>
      </c>
      <c r="B60" s="1">
        <v>13241</v>
      </c>
      <c r="C60" s="1">
        <v>12894</v>
      </c>
      <c r="D60" s="4">
        <v>1.72283135176</v>
      </c>
    </row>
    <row r="61" spans="1:4" ht="19.5" x14ac:dyDescent="0.45">
      <c r="A61" s="1">
        <v>19</v>
      </c>
      <c r="B61" s="1">
        <v>12732</v>
      </c>
      <c r="C61" s="1">
        <v>12408</v>
      </c>
      <c r="D61" s="4">
        <v>1.6965291655100001</v>
      </c>
    </row>
    <row r="62" spans="1:4" ht="19.5" x14ac:dyDescent="0.45">
      <c r="A62" s="1">
        <v>20</v>
      </c>
      <c r="B62" s="1">
        <v>12244</v>
      </c>
      <c r="C62" s="1">
        <v>11942</v>
      </c>
      <c r="D62" s="4">
        <v>1.67022697926</v>
      </c>
    </row>
    <row r="63" spans="1:4" ht="19.5" x14ac:dyDescent="0.45">
      <c r="A63" s="1">
        <v>21</v>
      </c>
      <c r="B63" s="1">
        <v>11778</v>
      </c>
      <c r="C63" s="1">
        <v>11497</v>
      </c>
      <c r="D63" s="4">
        <v>1.6439247930100001</v>
      </c>
    </row>
    <row r="64" spans="1:4" ht="19.5" x14ac:dyDescent="0.45">
      <c r="A64" s="1">
        <v>22</v>
      </c>
      <c r="B64" s="1">
        <v>11332</v>
      </c>
      <c r="C64" s="1">
        <v>11070</v>
      </c>
      <c r="D64" s="4">
        <v>1.6176226067499999</v>
      </c>
    </row>
    <row r="65" spans="1:4" ht="19.5" x14ac:dyDescent="0.45">
      <c r="A65" s="1">
        <v>23</v>
      </c>
      <c r="B65" s="1">
        <v>10905</v>
      </c>
      <c r="C65" s="1">
        <v>10662</v>
      </c>
      <c r="D65" s="4">
        <v>1.5913204205</v>
      </c>
    </row>
    <row r="66" spans="1:4" ht="19.5" x14ac:dyDescent="0.45">
      <c r="A66" s="1">
        <v>24</v>
      </c>
      <c r="B66" s="1">
        <v>10496</v>
      </c>
      <c r="C66" s="1">
        <v>10270</v>
      </c>
      <c r="D66" s="4">
        <v>1.5650182342500001</v>
      </c>
    </row>
    <row r="67" spans="1:4" ht="19.5" x14ac:dyDescent="0.45">
      <c r="A67" s="2">
        <v>25</v>
      </c>
      <c r="B67" s="2">
        <v>10100</v>
      </c>
      <c r="C67" s="2">
        <v>9900</v>
      </c>
      <c r="D67" s="4">
        <v>1.5387160479999999</v>
      </c>
    </row>
    <row r="68" spans="1:4" ht="19.5" x14ac:dyDescent="0.45">
      <c r="A68" s="1">
        <v>26</v>
      </c>
      <c r="B68" s="1">
        <v>9737.7999999999993</v>
      </c>
      <c r="C68" s="1">
        <v>9528.1</v>
      </c>
      <c r="D68" s="4">
        <v>1.51241386175</v>
      </c>
    </row>
    <row r="69" spans="1:4" ht="19.5" x14ac:dyDescent="0.45">
      <c r="A69" s="1">
        <v>27</v>
      </c>
      <c r="B69" s="1">
        <v>9385.9</v>
      </c>
      <c r="C69" s="1">
        <v>9176.6</v>
      </c>
      <c r="D69" s="4">
        <v>1.4861116754999999</v>
      </c>
    </row>
    <row r="70" spans="1:4" ht="19.5" x14ac:dyDescent="0.45">
      <c r="A70" s="1">
        <v>28</v>
      </c>
      <c r="B70" s="1">
        <v>9048.4</v>
      </c>
      <c r="C70" s="1">
        <v>8839.9</v>
      </c>
      <c r="D70" s="4">
        <v>1.45980948925</v>
      </c>
    </row>
    <row r="71" spans="1:4" ht="19.5" x14ac:dyDescent="0.45">
      <c r="A71" s="1">
        <v>29</v>
      </c>
      <c r="B71" s="1">
        <v>8724.7999999999993</v>
      </c>
      <c r="C71" s="1">
        <v>8517.2999999999993</v>
      </c>
      <c r="D71" s="4">
        <v>1.4335073030000001</v>
      </c>
    </row>
    <row r="72" spans="1:4" ht="19.5" x14ac:dyDescent="0.45">
      <c r="A72" s="1">
        <v>30</v>
      </c>
      <c r="B72" s="1">
        <v>8414.4</v>
      </c>
      <c r="C72" s="1">
        <v>8208.1</v>
      </c>
      <c r="D72" s="4">
        <v>1.4072051167499999</v>
      </c>
    </row>
    <row r="73" spans="1:4" ht="19.5" x14ac:dyDescent="0.45">
      <c r="A73" s="1">
        <v>31</v>
      </c>
      <c r="B73" s="1">
        <v>8116.7</v>
      </c>
      <c r="C73" s="1">
        <v>7911.7</v>
      </c>
      <c r="D73" s="4">
        <v>1.3809029305</v>
      </c>
    </row>
    <row r="74" spans="1:4" ht="19.5" x14ac:dyDescent="0.45">
      <c r="A74" s="1">
        <v>32</v>
      </c>
      <c r="B74" s="1">
        <v>7831</v>
      </c>
      <c r="C74" s="1">
        <v>7627.5</v>
      </c>
      <c r="D74" s="4">
        <v>1.3546007442500001</v>
      </c>
    </row>
    <row r="75" spans="1:4" ht="19.5" x14ac:dyDescent="0.45">
      <c r="A75" s="1">
        <v>33</v>
      </c>
      <c r="B75" s="1">
        <v>7556.7</v>
      </c>
      <c r="C75" s="1">
        <v>7355</v>
      </c>
      <c r="D75" s="4">
        <v>1.328298558</v>
      </c>
    </row>
    <row r="76" spans="1:4" ht="19.5" x14ac:dyDescent="0.45">
      <c r="A76" s="1">
        <v>34</v>
      </c>
      <c r="B76" s="1">
        <v>7293.5</v>
      </c>
      <c r="C76" s="1">
        <v>7093.6</v>
      </c>
      <c r="D76" s="4">
        <v>1.30199637175</v>
      </c>
    </row>
    <row r="77" spans="1:4" ht="19.5" x14ac:dyDescent="0.45">
      <c r="A77" s="1">
        <v>35</v>
      </c>
      <c r="B77" s="1">
        <v>7040.8</v>
      </c>
      <c r="C77" s="1">
        <v>6842.8</v>
      </c>
      <c r="D77" s="4">
        <v>1.2756941854999999</v>
      </c>
    </row>
    <row r="78" spans="1:4" ht="19.5" x14ac:dyDescent="0.45">
      <c r="A78" s="1">
        <v>36</v>
      </c>
      <c r="B78" s="1">
        <v>6798.1</v>
      </c>
      <c r="C78" s="1">
        <v>6602.1</v>
      </c>
      <c r="D78" s="4">
        <v>1.24939199924</v>
      </c>
    </row>
    <row r="79" spans="1:4" ht="19.5" x14ac:dyDescent="0.45">
      <c r="A79" s="1">
        <v>37</v>
      </c>
      <c r="B79" s="1">
        <v>6565</v>
      </c>
      <c r="C79" s="1">
        <v>6371.1</v>
      </c>
      <c r="D79" s="4">
        <v>1.2230898129900001</v>
      </c>
    </row>
    <row r="80" spans="1:4" ht="19.5" x14ac:dyDescent="0.45">
      <c r="A80" s="1">
        <v>38</v>
      </c>
      <c r="B80" s="1">
        <v>6341</v>
      </c>
      <c r="C80" s="1">
        <v>6149.4</v>
      </c>
      <c r="D80" s="4">
        <v>1.1967876267399999</v>
      </c>
    </row>
    <row r="81" spans="1:4" ht="19.5" x14ac:dyDescent="0.45">
      <c r="A81" s="1">
        <v>39</v>
      </c>
      <c r="B81" s="1">
        <v>6125.8</v>
      </c>
      <c r="C81" s="1">
        <v>5936.5</v>
      </c>
      <c r="D81" s="4">
        <v>1.17048544049</v>
      </c>
    </row>
    <row r="82" spans="1:4" ht="19.5" x14ac:dyDescent="0.45">
      <c r="A82" s="1">
        <v>40</v>
      </c>
      <c r="B82" s="1">
        <v>5919</v>
      </c>
      <c r="C82" s="1">
        <v>5732</v>
      </c>
      <c r="D82" s="4">
        <v>1.1441832542399999</v>
      </c>
    </row>
    <row r="83" spans="1:4" ht="19.5" x14ac:dyDescent="0.45">
      <c r="A83" s="1">
        <v>41</v>
      </c>
      <c r="B83" s="1">
        <v>5720.2</v>
      </c>
      <c r="C83" s="1">
        <v>5535.6</v>
      </c>
      <c r="D83" s="4">
        <v>1.11788106799</v>
      </c>
    </row>
    <row r="84" spans="1:4" ht="19.5" x14ac:dyDescent="0.45">
      <c r="A84" s="1">
        <v>42</v>
      </c>
      <c r="B84" s="1">
        <v>5529.1</v>
      </c>
      <c r="C84" s="1">
        <v>5346.9</v>
      </c>
      <c r="D84" s="4">
        <v>1.0915788817400001</v>
      </c>
    </row>
    <row r="85" spans="1:4" ht="19.5" x14ac:dyDescent="0.45">
      <c r="A85" s="1">
        <v>43</v>
      </c>
      <c r="B85" s="1">
        <v>5345.3</v>
      </c>
      <c r="C85" s="1">
        <v>5165.6000000000004</v>
      </c>
      <c r="D85" s="4">
        <v>1.0652766954899999</v>
      </c>
    </row>
    <row r="86" spans="1:4" ht="19.5" x14ac:dyDescent="0.45">
      <c r="A86" s="1">
        <v>44</v>
      </c>
      <c r="B86" s="1">
        <v>5168.6000000000004</v>
      </c>
      <c r="C86" s="1">
        <v>4991.3999999999996</v>
      </c>
      <c r="D86" s="4">
        <v>1.03897450924</v>
      </c>
    </row>
    <row r="87" spans="1:4" ht="19.5" x14ac:dyDescent="0.45">
      <c r="A87" s="1">
        <v>45</v>
      </c>
      <c r="B87" s="1">
        <v>4998.5</v>
      </c>
      <c r="C87" s="1">
        <v>4823.8</v>
      </c>
      <c r="D87" s="4">
        <v>1.0126723229900001</v>
      </c>
    </row>
    <row r="88" spans="1:4" ht="19.5" x14ac:dyDescent="0.45">
      <c r="A88" s="1">
        <v>46</v>
      </c>
      <c r="B88" s="1">
        <v>4834.8999999999996</v>
      </c>
      <c r="C88" s="1">
        <v>4662.8</v>
      </c>
      <c r="D88" s="4">
        <v>0.98637013672999996</v>
      </c>
    </row>
    <row r="89" spans="1:4" ht="19.5" x14ac:dyDescent="0.45">
      <c r="A89" s="1">
        <v>47</v>
      </c>
      <c r="B89" s="1">
        <v>4677.5</v>
      </c>
      <c r="C89" s="1">
        <v>4507.8999999999996</v>
      </c>
      <c r="D89" s="4">
        <v>0.96006795048000004</v>
      </c>
    </row>
    <row r="90" spans="1:4" ht="19.5" x14ac:dyDescent="0.45">
      <c r="A90" s="1">
        <v>48</v>
      </c>
      <c r="B90" s="1">
        <v>4525.8999999999996</v>
      </c>
      <c r="C90" s="1">
        <v>4358.8999999999996</v>
      </c>
      <c r="D90" s="4">
        <v>0.93376576423000002</v>
      </c>
    </row>
    <row r="91" spans="1:4" ht="19.5" x14ac:dyDescent="0.45">
      <c r="A91" s="1">
        <v>49</v>
      </c>
      <c r="B91" s="1">
        <v>4380.1000000000004</v>
      </c>
      <c r="C91" s="1">
        <v>4215.6000000000004</v>
      </c>
      <c r="D91" s="4">
        <v>0.90746357797999999</v>
      </c>
    </row>
    <row r="92" spans="1:4" ht="19.5" x14ac:dyDescent="0.45">
      <c r="A92" s="1">
        <v>50</v>
      </c>
      <c r="B92" s="1">
        <v>4239.6000000000004</v>
      </c>
      <c r="C92" s="1">
        <v>4077.7</v>
      </c>
      <c r="D92" s="4">
        <v>0.88116139172999997</v>
      </c>
    </row>
    <row r="93" spans="1:4" ht="19.5" x14ac:dyDescent="0.45">
      <c r="A93" s="1">
        <v>51</v>
      </c>
      <c r="B93" s="1">
        <v>4104.3</v>
      </c>
      <c r="C93" s="1">
        <v>3945</v>
      </c>
      <c r="D93" s="4">
        <v>0.86302905975999999</v>
      </c>
    </row>
    <row r="94" spans="1:4" ht="19.5" x14ac:dyDescent="0.45">
      <c r="A94" s="1">
        <v>52</v>
      </c>
      <c r="B94" s="1">
        <v>3974.1</v>
      </c>
      <c r="C94" s="1">
        <v>3817.3</v>
      </c>
      <c r="D94" s="4">
        <v>0.84489672780000002</v>
      </c>
    </row>
    <row r="95" spans="1:4" ht="19.5" x14ac:dyDescent="0.45">
      <c r="A95" s="1">
        <v>53</v>
      </c>
      <c r="B95" s="1">
        <v>3848.5</v>
      </c>
      <c r="C95" s="1">
        <v>3694.3</v>
      </c>
      <c r="D95" s="4">
        <v>0.82676439583000005</v>
      </c>
    </row>
    <row r="96" spans="1:4" ht="19.5" x14ac:dyDescent="0.45">
      <c r="A96" s="1">
        <v>54</v>
      </c>
      <c r="B96" s="1">
        <v>3727.6</v>
      </c>
      <c r="C96" s="1">
        <v>3575.9</v>
      </c>
      <c r="D96" s="4">
        <v>0.80863206385999997</v>
      </c>
    </row>
    <row r="97" spans="1:4" ht="19.5" x14ac:dyDescent="0.45">
      <c r="A97" s="1">
        <v>55</v>
      </c>
      <c r="B97" s="1">
        <v>3611.1</v>
      </c>
      <c r="C97" s="1">
        <v>3461.9</v>
      </c>
      <c r="D97" s="4">
        <v>0.79049973189</v>
      </c>
    </row>
    <row r="98" spans="1:4" ht="19.5" x14ac:dyDescent="0.45">
      <c r="A98" s="1">
        <v>56</v>
      </c>
      <c r="B98" s="1">
        <v>3498.7</v>
      </c>
      <c r="C98" s="1">
        <v>3352</v>
      </c>
      <c r="D98" s="4">
        <v>0.77236739993000003</v>
      </c>
    </row>
    <row r="99" spans="1:4" ht="19.5" x14ac:dyDescent="0.45">
      <c r="A99" s="1">
        <v>57</v>
      </c>
      <c r="B99" s="1">
        <v>3390.4</v>
      </c>
      <c r="C99" s="1">
        <v>3246.2</v>
      </c>
      <c r="D99" s="4">
        <v>0.75423506795999995</v>
      </c>
    </row>
    <row r="100" spans="1:4" ht="19.5" x14ac:dyDescent="0.45">
      <c r="A100" s="1">
        <v>58</v>
      </c>
      <c r="B100" s="1">
        <v>3286</v>
      </c>
      <c r="C100" s="1">
        <v>3144.3</v>
      </c>
      <c r="D100" s="4">
        <v>0.73610273598999998</v>
      </c>
    </row>
    <row r="101" spans="1:4" ht="19.5" x14ac:dyDescent="0.45">
      <c r="A101" s="1">
        <v>59</v>
      </c>
      <c r="B101" s="1">
        <v>3185.3</v>
      </c>
      <c r="C101" s="1">
        <v>3046</v>
      </c>
      <c r="D101" s="4">
        <v>0.71797040402000001</v>
      </c>
    </row>
    <row r="102" spans="1:4" ht="19.5" x14ac:dyDescent="0.45">
      <c r="A102" s="1">
        <v>60</v>
      </c>
      <c r="B102" s="1">
        <v>3088.2</v>
      </c>
      <c r="C102" s="1">
        <v>2951.3</v>
      </c>
      <c r="D102" s="4">
        <v>0.69983807206000004</v>
      </c>
    </row>
    <row r="103" spans="1:4" ht="19.5" x14ac:dyDescent="0.45">
      <c r="A103" s="1">
        <v>61</v>
      </c>
      <c r="B103" s="1">
        <v>2994.5</v>
      </c>
      <c r="C103" s="1">
        <v>2860</v>
      </c>
      <c r="D103" s="4">
        <v>0.68170574008999996</v>
      </c>
    </row>
    <row r="104" spans="1:4" ht="19.5" x14ac:dyDescent="0.45">
      <c r="A104" s="1">
        <v>62</v>
      </c>
      <c r="B104" s="1">
        <v>2904.1</v>
      </c>
      <c r="C104" s="1">
        <v>2771.9</v>
      </c>
      <c r="D104" s="4">
        <v>0.66357340811999999</v>
      </c>
    </row>
    <row r="105" spans="1:4" ht="19.5" x14ac:dyDescent="0.45">
      <c r="A105" s="1">
        <v>63</v>
      </c>
      <c r="B105" s="1">
        <v>2816.9</v>
      </c>
      <c r="C105" s="1">
        <v>2687</v>
      </c>
      <c r="D105" s="4">
        <v>0.64544107615000001</v>
      </c>
    </row>
    <row r="106" spans="1:4" ht="19.5" x14ac:dyDescent="0.45">
      <c r="A106" s="1">
        <v>64</v>
      </c>
      <c r="B106" s="1">
        <v>2732.7</v>
      </c>
      <c r="C106" s="1">
        <v>2605.1</v>
      </c>
      <c r="D106" s="4">
        <v>0.62730874419000004</v>
      </c>
    </row>
    <row r="107" spans="1:4" ht="19.5" x14ac:dyDescent="0.45">
      <c r="A107" s="1">
        <v>65</v>
      </c>
      <c r="B107" s="1">
        <v>2651.4</v>
      </c>
      <c r="C107" s="1">
        <v>2526.1</v>
      </c>
      <c r="D107" s="4">
        <v>0.60917641221999996</v>
      </c>
    </row>
    <row r="108" spans="1:4" ht="19.5" x14ac:dyDescent="0.45">
      <c r="A108" s="1">
        <v>66</v>
      </c>
      <c r="B108" s="1">
        <v>2573</v>
      </c>
      <c r="C108" s="1">
        <v>2449.9</v>
      </c>
      <c r="D108" s="4">
        <v>0.59104408024999999</v>
      </c>
    </row>
    <row r="109" spans="1:4" ht="19.5" x14ac:dyDescent="0.45">
      <c r="A109" s="1">
        <v>67</v>
      </c>
      <c r="B109" s="1">
        <v>2497.1999999999998</v>
      </c>
      <c r="C109" s="1">
        <v>2376.3000000000002</v>
      </c>
      <c r="D109" s="4">
        <v>0.57291174829000002</v>
      </c>
    </row>
    <row r="110" spans="1:4" ht="19.5" x14ac:dyDescent="0.45">
      <c r="A110" s="1">
        <v>68</v>
      </c>
      <c r="B110" s="1">
        <v>2424</v>
      </c>
      <c r="C110" s="1">
        <v>2305.3000000000002</v>
      </c>
      <c r="D110" s="4">
        <v>0.55477941632000005</v>
      </c>
    </row>
    <row r="111" spans="1:4" ht="19.5" x14ac:dyDescent="0.45">
      <c r="A111" s="1">
        <v>69</v>
      </c>
      <c r="B111" s="1">
        <v>2353.4</v>
      </c>
      <c r="C111" s="1">
        <v>2236.8000000000002</v>
      </c>
      <c r="D111" s="4">
        <v>0.53664708434999997</v>
      </c>
    </row>
    <row r="112" spans="1:4" ht="19.5" x14ac:dyDescent="0.45">
      <c r="A112" s="1">
        <v>70</v>
      </c>
      <c r="B112" s="1">
        <v>2285.1</v>
      </c>
      <c r="C112" s="1">
        <v>2170.6</v>
      </c>
      <c r="D112" s="4">
        <v>0.51851475238</v>
      </c>
    </row>
    <row r="113" spans="1:4" ht="19.5" x14ac:dyDescent="0.45">
      <c r="A113" s="1">
        <v>71</v>
      </c>
      <c r="B113" s="1">
        <v>2219.1</v>
      </c>
      <c r="C113" s="1">
        <v>2106.6999999999998</v>
      </c>
      <c r="D113" s="4">
        <v>0.50038242042000003</v>
      </c>
    </row>
    <row r="114" spans="1:4" ht="19.5" x14ac:dyDescent="0.45">
      <c r="A114" s="1">
        <v>72</v>
      </c>
      <c r="B114" s="1">
        <v>2155.3000000000002</v>
      </c>
      <c r="C114" s="1">
        <v>2044.9</v>
      </c>
      <c r="D114" s="4">
        <v>0.48225008845</v>
      </c>
    </row>
    <row r="115" spans="1:4" ht="19.5" x14ac:dyDescent="0.45">
      <c r="A115" s="1">
        <v>73</v>
      </c>
      <c r="B115" s="1">
        <v>2093.6999999999998</v>
      </c>
      <c r="C115" s="1">
        <v>1985.3</v>
      </c>
      <c r="D115" s="4">
        <v>0.46411775647999998</v>
      </c>
    </row>
    <row r="116" spans="1:4" ht="19.5" x14ac:dyDescent="0.45">
      <c r="A116" s="1">
        <v>74</v>
      </c>
      <c r="B116" s="1">
        <v>2034.1</v>
      </c>
      <c r="C116" s="1">
        <v>1927.7</v>
      </c>
      <c r="D116" s="4">
        <v>0.44598542451000001</v>
      </c>
    </row>
    <row r="117" spans="1:4" ht="19.5" x14ac:dyDescent="0.45">
      <c r="A117" s="1">
        <v>75</v>
      </c>
      <c r="B117" s="1">
        <v>1976.5</v>
      </c>
      <c r="C117" s="1">
        <v>1872.1</v>
      </c>
      <c r="D117" s="4">
        <v>0.42785309254999998</v>
      </c>
    </row>
    <row r="118" spans="1:4" ht="19.5" x14ac:dyDescent="0.45">
      <c r="A118" s="1">
        <v>76</v>
      </c>
      <c r="B118" s="1">
        <v>1920.8</v>
      </c>
      <c r="C118" s="1">
        <v>1818.3</v>
      </c>
      <c r="D118" s="4">
        <v>0.40972076058000001</v>
      </c>
    </row>
    <row r="119" spans="1:4" ht="19.5" x14ac:dyDescent="0.45">
      <c r="A119" s="1">
        <v>77</v>
      </c>
      <c r="B119" s="1">
        <v>1867</v>
      </c>
      <c r="C119" s="1">
        <v>1766.3</v>
      </c>
      <c r="D119" s="4">
        <v>0.39158842860999998</v>
      </c>
    </row>
    <row r="120" spans="1:4" ht="19.5" x14ac:dyDescent="0.45">
      <c r="A120" s="1">
        <v>78</v>
      </c>
      <c r="B120" s="1">
        <v>1814.9</v>
      </c>
      <c r="C120" s="1">
        <v>1716</v>
      </c>
      <c r="D120" s="4">
        <v>0.37345609664000001</v>
      </c>
    </row>
    <row r="121" spans="1:4" ht="19.5" x14ac:dyDescent="0.45">
      <c r="A121" s="1">
        <v>79</v>
      </c>
      <c r="B121" s="1">
        <v>1764.5</v>
      </c>
      <c r="C121" s="1">
        <v>1667.4</v>
      </c>
      <c r="D121" s="4">
        <v>0.35532376467999999</v>
      </c>
    </row>
    <row r="122" spans="1:4" ht="19.5" x14ac:dyDescent="0.45">
      <c r="A122" s="1">
        <v>80</v>
      </c>
      <c r="B122" s="1">
        <v>1715.7</v>
      </c>
      <c r="C122" s="1">
        <v>1620.5</v>
      </c>
      <c r="D122" s="4">
        <v>0.33719143271000002</v>
      </c>
    </row>
    <row r="123" spans="1:4" ht="19.5" x14ac:dyDescent="0.45">
      <c r="A123" s="1">
        <v>81</v>
      </c>
      <c r="B123" s="1">
        <v>1668.5</v>
      </c>
      <c r="C123" s="1">
        <v>1575</v>
      </c>
      <c r="D123" s="4">
        <v>0.33340823624999999</v>
      </c>
    </row>
    <row r="124" spans="1:4" ht="19.5" x14ac:dyDescent="0.45">
      <c r="A124" s="1">
        <v>82</v>
      </c>
      <c r="B124" s="1">
        <v>1622.8</v>
      </c>
      <c r="C124" s="1">
        <v>1531.1</v>
      </c>
      <c r="D124" s="4">
        <v>0.32962503979000002</v>
      </c>
    </row>
    <row r="125" spans="1:4" ht="19.5" x14ac:dyDescent="0.45">
      <c r="A125" s="1">
        <v>83</v>
      </c>
      <c r="B125" s="1">
        <v>1578.6</v>
      </c>
      <c r="C125" s="1">
        <v>1488.5</v>
      </c>
      <c r="D125" s="4">
        <v>0.32584184332999999</v>
      </c>
    </row>
    <row r="126" spans="1:4" ht="19.5" x14ac:dyDescent="0.45">
      <c r="A126" s="1">
        <v>84</v>
      </c>
      <c r="B126" s="1">
        <v>1535.8</v>
      </c>
      <c r="C126" s="1">
        <v>1447.4</v>
      </c>
      <c r="D126" s="4">
        <v>0.32205864687000002</v>
      </c>
    </row>
    <row r="127" spans="1:4" ht="19.5" x14ac:dyDescent="0.45">
      <c r="A127" s="1">
        <v>85</v>
      </c>
      <c r="B127" s="1">
        <v>1494.4</v>
      </c>
      <c r="C127" s="1">
        <v>1407.6</v>
      </c>
      <c r="D127" s="4">
        <v>0.31827545040999999</v>
      </c>
    </row>
    <row r="128" spans="1:4" ht="19.5" x14ac:dyDescent="0.45">
      <c r="A128" s="1">
        <v>86</v>
      </c>
      <c r="B128" s="1">
        <v>1454.2</v>
      </c>
      <c r="C128" s="1">
        <v>1369</v>
      </c>
      <c r="D128" s="4">
        <v>0.31449225395000002</v>
      </c>
    </row>
    <row r="129" spans="1:4" ht="19.5" x14ac:dyDescent="0.45">
      <c r="A129" s="1">
        <v>87</v>
      </c>
      <c r="B129" s="1">
        <v>1415.4</v>
      </c>
      <c r="C129" s="1">
        <v>1331.7</v>
      </c>
      <c r="D129" s="4">
        <v>0.3107090575</v>
      </c>
    </row>
    <row r="130" spans="1:4" ht="19.5" x14ac:dyDescent="0.45">
      <c r="A130" s="1">
        <v>88</v>
      </c>
      <c r="B130" s="1">
        <v>1377.7</v>
      </c>
      <c r="C130" s="1">
        <v>1295.5999999999999</v>
      </c>
      <c r="D130" s="4">
        <v>0.30692586104000003</v>
      </c>
    </row>
    <row r="131" spans="1:4" ht="19.5" x14ac:dyDescent="0.45">
      <c r="A131" s="1">
        <v>89</v>
      </c>
      <c r="B131" s="1">
        <v>1341.2</v>
      </c>
      <c r="C131" s="1">
        <v>1260.5999999999999</v>
      </c>
      <c r="D131" s="4">
        <v>0.30314266458</v>
      </c>
    </row>
    <row r="132" spans="1:4" ht="19.5" x14ac:dyDescent="0.45">
      <c r="A132" s="1">
        <v>90</v>
      </c>
      <c r="B132" s="1">
        <v>1305.9000000000001</v>
      </c>
      <c r="C132" s="1">
        <v>1226.8</v>
      </c>
      <c r="D132" s="4">
        <v>0.29935946812000003</v>
      </c>
    </row>
    <row r="133" spans="1:4" ht="19.5" x14ac:dyDescent="0.45">
      <c r="A133" s="1">
        <v>91</v>
      </c>
      <c r="B133" s="1">
        <v>1271.5999999999999</v>
      </c>
      <c r="C133" s="1">
        <v>1194</v>
      </c>
      <c r="D133" s="4">
        <v>0.29557627166</v>
      </c>
    </row>
    <row r="134" spans="1:4" ht="19.5" x14ac:dyDescent="0.45">
      <c r="A134" s="1">
        <v>92</v>
      </c>
      <c r="B134" s="1">
        <v>1238.4000000000001</v>
      </c>
      <c r="C134" s="1">
        <v>1162.2</v>
      </c>
      <c r="D134" s="4">
        <v>0.29179307519999997</v>
      </c>
    </row>
    <row r="135" spans="1:4" ht="19.5" x14ac:dyDescent="0.45">
      <c r="A135" s="1">
        <v>93</v>
      </c>
      <c r="B135" s="1">
        <v>1206.3</v>
      </c>
      <c r="C135" s="1">
        <v>1131.4000000000001</v>
      </c>
      <c r="D135" s="4">
        <v>0.28800987874</v>
      </c>
    </row>
    <row r="136" spans="1:4" ht="19.5" x14ac:dyDescent="0.45">
      <c r="A136" s="1">
        <v>94</v>
      </c>
      <c r="B136" s="1">
        <v>1175.0999999999999</v>
      </c>
      <c r="C136" s="1">
        <v>1101.5999999999999</v>
      </c>
      <c r="D136" s="4">
        <v>0.28422668227999998</v>
      </c>
    </row>
    <row r="137" spans="1:4" ht="19.5" x14ac:dyDescent="0.45">
      <c r="A137" s="1">
        <v>95</v>
      </c>
      <c r="B137" s="1">
        <v>1144.8</v>
      </c>
      <c r="C137" s="1">
        <v>1072.7</v>
      </c>
      <c r="D137" s="4">
        <v>0.28044348582</v>
      </c>
    </row>
    <row r="138" spans="1:4" ht="19.5" x14ac:dyDescent="0.45">
      <c r="A138" s="1">
        <v>96</v>
      </c>
      <c r="B138" s="1">
        <v>1115.5</v>
      </c>
      <c r="C138" s="1">
        <v>1044.7</v>
      </c>
      <c r="D138" s="4">
        <v>0.27666028935999998</v>
      </c>
    </row>
    <row r="139" spans="1:4" ht="19.5" x14ac:dyDescent="0.45">
      <c r="A139" s="1">
        <v>97</v>
      </c>
      <c r="B139" s="1">
        <v>1087</v>
      </c>
      <c r="C139" s="1">
        <v>1017.5</v>
      </c>
      <c r="D139" s="4">
        <v>0.27287709290000001</v>
      </c>
    </row>
    <row r="140" spans="1:4" ht="19.5" x14ac:dyDescent="0.45">
      <c r="A140" s="1">
        <v>98</v>
      </c>
      <c r="B140" s="1">
        <v>1059.5</v>
      </c>
      <c r="C140" s="1">
        <v>991.18</v>
      </c>
      <c r="D140" s="4">
        <v>0.26909389643999998</v>
      </c>
    </row>
    <row r="141" spans="1:4" ht="19.5" x14ac:dyDescent="0.45">
      <c r="A141" s="1">
        <v>99</v>
      </c>
      <c r="B141" s="1">
        <v>1032.7</v>
      </c>
      <c r="C141" s="1">
        <v>965.66</v>
      </c>
      <c r="D141" s="4">
        <v>0.26531069998000001</v>
      </c>
    </row>
    <row r="142" spans="1:4" ht="19.5" x14ac:dyDescent="0.45">
      <c r="A142" s="1">
        <v>100</v>
      </c>
      <c r="B142" s="1">
        <v>1006.7</v>
      </c>
      <c r="C142" s="1">
        <v>940.91</v>
      </c>
      <c r="D142" s="4">
        <v>0.26152750352999998</v>
      </c>
    </row>
    <row r="143" spans="1:4" ht="19.5" x14ac:dyDescent="0.45">
      <c r="A143" s="1">
        <v>101</v>
      </c>
      <c r="B143" s="1">
        <v>981.52</v>
      </c>
      <c r="C143" s="1">
        <v>916.9</v>
      </c>
      <c r="D143" s="4">
        <v>0.25774430707000001</v>
      </c>
    </row>
    <row r="144" spans="1:4" ht="19.5" x14ac:dyDescent="0.45">
      <c r="A144" s="1">
        <v>102</v>
      </c>
      <c r="B144" s="1">
        <v>957.06</v>
      </c>
      <c r="C144" s="1">
        <v>893.61</v>
      </c>
      <c r="D144" s="4">
        <v>0.25396111060999998</v>
      </c>
    </row>
    <row r="145" spans="1:4" ht="19.5" x14ac:dyDescent="0.45">
      <c r="A145" s="1">
        <v>103</v>
      </c>
      <c r="B145" s="1">
        <v>933.33</v>
      </c>
      <c r="C145" s="1">
        <v>871.02</v>
      </c>
      <c r="D145" s="4">
        <v>0.25017791415000001</v>
      </c>
    </row>
    <row r="146" spans="1:4" ht="19.5" x14ac:dyDescent="0.45">
      <c r="A146" s="1">
        <v>104</v>
      </c>
      <c r="B146" s="1">
        <v>910.28</v>
      </c>
      <c r="C146" s="1">
        <v>849.1</v>
      </c>
      <c r="D146" s="4">
        <v>0.24639471768999999</v>
      </c>
    </row>
    <row r="147" spans="1:4" ht="19.5" x14ac:dyDescent="0.45">
      <c r="A147" s="1">
        <v>105</v>
      </c>
      <c r="B147" s="1">
        <v>887.91</v>
      </c>
      <c r="C147" s="1">
        <v>827.84</v>
      </c>
      <c r="D147" s="4">
        <v>0.24261152122999999</v>
      </c>
    </row>
    <row r="148" spans="1:4" ht="19.5" x14ac:dyDescent="0.45">
      <c r="A148" s="1">
        <v>106</v>
      </c>
      <c r="B148" s="1">
        <v>866.19</v>
      </c>
      <c r="C148" s="1">
        <v>807.2</v>
      </c>
      <c r="D148" s="4">
        <v>0.23882832476999999</v>
      </c>
    </row>
    <row r="149" spans="1:4" ht="19.5" x14ac:dyDescent="0.45">
      <c r="A149" s="1">
        <v>107</v>
      </c>
      <c r="B149" s="1">
        <v>845.1</v>
      </c>
      <c r="C149" s="1">
        <v>787.16</v>
      </c>
      <c r="D149" s="4">
        <v>0.23504512830999999</v>
      </c>
    </row>
    <row r="150" spans="1:4" ht="19.5" x14ac:dyDescent="0.45">
      <c r="A150" s="1">
        <v>108</v>
      </c>
      <c r="B150" s="1">
        <v>824.62</v>
      </c>
      <c r="C150" s="1">
        <v>767.72</v>
      </c>
      <c r="D150" s="4">
        <v>0.23126193184999999</v>
      </c>
    </row>
    <row r="151" spans="1:4" ht="19.5" x14ac:dyDescent="0.45">
      <c r="A151" s="1">
        <v>109</v>
      </c>
      <c r="B151" s="1">
        <v>804.72</v>
      </c>
      <c r="C151" s="1">
        <v>748.84</v>
      </c>
      <c r="D151" s="4">
        <v>0.22747873538999999</v>
      </c>
    </row>
    <row r="152" spans="1:4" ht="19.5" x14ac:dyDescent="0.45">
      <c r="A152" s="1">
        <v>110</v>
      </c>
      <c r="B152" s="1">
        <v>785.39</v>
      </c>
      <c r="C152" s="1">
        <v>730.5</v>
      </c>
      <c r="D152" s="4">
        <v>0.22369553892999999</v>
      </c>
    </row>
    <row r="153" spans="1:4" ht="19.5" x14ac:dyDescent="0.45">
      <c r="A153" s="1">
        <v>111</v>
      </c>
      <c r="B153" s="1">
        <v>766.61</v>
      </c>
      <c r="C153" s="1">
        <v>712.7</v>
      </c>
      <c r="D153" s="4">
        <v>0.21991234246999999</v>
      </c>
    </row>
    <row r="154" spans="1:4" ht="19.5" x14ac:dyDescent="0.45">
      <c r="A154" s="1">
        <v>112</v>
      </c>
      <c r="B154" s="1">
        <v>748.36</v>
      </c>
      <c r="C154" s="1">
        <v>695.41</v>
      </c>
      <c r="D154" s="4">
        <v>0.21612914602</v>
      </c>
    </row>
    <row r="155" spans="1:4" ht="19.5" x14ac:dyDescent="0.45">
      <c r="A155" s="1">
        <v>113</v>
      </c>
      <c r="B155" s="1">
        <v>730.63</v>
      </c>
      <c r="C155" s="1">
        <v>678.62</v>
      </c>
      <c r="D155" s="4">
        <v>0.21234594956</v>
      </c>
    </row>
    <row r="156" spans="1:4" ht="19.5" x14ac:dyDescent="0.45">
      <c r="A156" s="1">
        <v>114</v>
      </c>
      <c r="B156" s="1">
        <v>713.4</v>
      </c>
      <c r="C156" s="1">
        <v>662.3</v>
      </c>
      <c r="D156" s="4">
        <v>0.2085627531</v>
      </c>
    </row>
    <row r="157" spans="1:4" ht="19.5" x14ac:dyDescent="0.45">
      <c r="A157" s="1">
        <v>115</v>
      </c>
      <c r="B157" s="1">
        <v>696.65</v>
      </c>
      <c r="C157" s="1">
        <v>646.45000000000005</v>
      </c>
      <c r="D157" s="4">
        <v>0.20477955664</v>
      </c>
    </row>
    <row r="158" spans="1:4" ht="19.5" x14ac:dyDescent="0.45">
      <c r="A158" s="1">
        <v>116</v>
      </c>
      <c r="B158" s="1">
        <v>680.36</v>
      </c>
      <c r="C158" s="1">
        <v>631.04999999999995</v>
      </c>
      <c r="D158" s="4">
        <v>0.20099636018</v>
      </c>
    </row>
    <row r="159" spans="1:4" ht="19.5" x14ac:dyDescent="0.45">
      <c r="A159" s="1">
        <v>117</v>
      </c>
      <c r="B159" s="1">
        <v>664.53</v>
      </c>
      <c r="C159" s="1">
        <v>616.09</v>
      </c>
      <c r="D159" s="4">
        <v>0.19721316372</v>
      </c>
    </row>
    <row r="160" spans="1:4" ht="19.5" x14ac:dyDescent="0.45">
      <c r="A160" s="1">
        <v>118</v>
      </c>
      <c r="B160" s="1">
        <v>649.13</v>
      </c>
      <c r="C160" s="1">
        <v>601.54</v>
      </c>
      <c r="D160" s="4">
        <v>0.19342996726</v>
      </c>
    </row>
    <row r="161" spans="1:4" ht="19.5" x14ac:dyDescent="0.45">
      <c r="A161" s="1">
        <v>119</v>
      </c>
      <c r="B161" s="1">
        <v>634.16</v>
      </c>
      <c r="C161" s="1">
        <v>587.4</v>
      </c>
      <c r="D161" s="4">
        <v>0.1896467708</v>
      </c>
    </row>
    <row r="162" spans="1:4" ht="19.5" x14ac:dyDescent="0.45">
      <c r="A162" s="1">
        <v>120</v>
      </c>
      <c r="B162" s="1">
        <v>619.6</v>
      </c>
      <c r="C162" s="1">
        <v>573.66</v>
      </c>
      <c r="D162" s="4">
        <v>0.18586357434</v>
      </c>
    </row>
    <row r="163" spans="1:4" ht="19.5" x14ac:dyDescent="0.45">
      <c r="A163" s="1">
        <v>121</v>
      </c>
      <c r="B163" s="1">
        <v>605.42999999999995</v>
      </c>
      <c r="C163" s="1">
        <v>560.29</v>
      </c>
      <c r="D163" s="4">
        <v>0.18208037788000001</v>
      </c>
    </row>
    <row r="164" spans="1:4" ht="19.5" x14ac:dyDescent="0.45">
      <c r="A164" s="1">
        <v>122</v>
      </c>
      <c r="B164" s="1">
        <v>591.65</v>
      </c>
      <c r="C164" s="1">
        <v>547.29999999999995</v>
      </c>
      <c r="D164" s="4">
        <v>0.17829718142000001</v>
      </c>
    </row>
    <row r="165" spans="1:4" ht="19.5" x14ac:dyDescent="0.45">
      <c r="A165" s="1">
        <v>123</v>
      </c>
      <c r="B165" s="1">
        <v>578.25</v>
      </c>
      <c r="C165" s="1">
        <v>534.66</v>
      </c>
      <c r="D165" s="4">
        <v>0.17451398496000001</v>
      </c>
    </row>
    <row r="166" spans="1:4" ht="19.5" x14ac:dyDescent="0.45">
      <c r="A166" s="1">
        <v>124</v>
      </c>
      <c r="B166" s="1">
        <v>565.21</v>
      </c>
      <c r="C166" s="1">
        <v>522.37</v>
      </c>
      <c r="D166" s="4">
        <v>0.17073078850000001</v>
      </c>
    </row>
    <row r="167" spans="1:4" ht="19.5" x14ac:dyDescent="0.45">
      <c r="A167" s="1">
        <v>125</v>
      </c>
      <c r="B167" s="1">
        <v>552.51</v>
      </c>
      <c r="C167" s="1">
        <v>510.42</v>
      </c>
      <c r="D167" s="4">
        <v>0.16694759205000001</v>
      </c>
    </row>
    <row r="168" spans="1:4" ht="19.5" x14ac:dyDescent="0.45">
      <c r="A168" s="1">
        <v>126</v>
      </c>
      <c r="B168" s="1">
        <v>540.16</v>
      </c>
      <c r="C168" s="1">
        <v>498.79</v>
      </c>
      <c r="D168" s="4">
        <v>0.16316439559000001</v>
      </c>
    </row>
    <row r="169" spans="1:4" ht="19.5" x14ac:dyDescent="0.45">
      <c r="A169" s="1">
        <v>127</v>
      </c>
      <c r="B169" s="1">
        <v>528.13</v>
      </c>
      <c r="C169" s="1">
        <v>487.47</v>
      </c>
      <c r="D169" s="4">
        <v>0.15938119913000001</v>
      </c>
    </row>
    <row r="170" spans="1:4" ht="19.5" x14ac:dyDescent="0.45">
      <c r="A170" s="1">
        <v>128</v>
      </c>
      <c r="B170" s="1">
        <v>516.42999999999995</v>
      </c>
      <c r="C170" s="1">
        <v>476.46</v>
      </c>
      <c r="D170" s="4">
        <v>0.15559800267000001</v>
      </c>
    </row>
    <row r="171" spans="1:4" ht="19.5" x14ac:dyDescent="0.45">
      <c r="A171" s="1">
        <v>129</v>
      </c>
      <c r="B171" s="1">
        <v>505.03</v>
      </c>
      <c r="C171" s="1">
        <v>465.75</v>
      </c>
      <c r="D171" s="4">
        <v>0.15181480620999999</v>
      </c>
    </row>
    <row r="172" spans="1:4" ht="19.5" x14ac:dyDescent="0.45">
      <c r="A172" s="1">
        <v>130</v>
      </c>
      <c r="B172" s="1">
        <v>493.94</v>
      </c>
      <c r="C172" s="1">
        <v>455.32</v>
      </c>
      <c r="D172" s="4">
        <v>0.14803160974999999</v>
      </c>
    </row>
    <row r="173" spans="1:4" ht="19.5" x14ac:dyDescent="0.45">
      <c r="A173" s="1">
        <v>131</v>
      </c>
      <c r="B173" s="1">
        <v>483.14</v>
      </c>
      <c r="C173" s="1">
        <v>445.17</v>
      </c>
      <c r="D173" s="4">
        <v>0.14424841328999999</v>
      </c>
    </row>
    <row r="174" spans="1:4" ht="19.5" x14ac:dyDescent="0.45">
      <c r="A174" s="1">
        <v>132</v>
      </c>
      <c r="B174" s="1">
        <v>472.61</v>
      </c>
      <c r="C174" s="1">
        <v>435.29</v>
      </c>
      <c r="D174" s="4">
        <v>0.14046521682999999</v>
      </c>
    </row>
    <row r="175" spans="1:4" ht="19.5" x14ac:dyDescent="0.45">
      <c r="A175" s="1">
        <v>133</v>
      </c>
      <c r="B175" s="1">
        <v>462.37</v>
      </c>
      <c r="C175" s="1">
        <v>425.68</v>
      </c>
      <c r="D175" s="4">
        <v>0.13668202036999999</v>
      </c>
    </row>
    <row r="176" spans="1:4" ht="19.5" x14ac:dyDescent="0.45">
      <c r="A176" s="1">
        <v>134</v>
      </c>
      <c r="B176" s="1">
        <v>452.38</v>
      </c>
      <c r="C176" s="1">
        <v>416.31</v>
      </c>
      <c r="D176" s="4">
        <v>0.13289882390999999</v>
      </c>
    </row>
    <row r="177" spans="1:4" ht="19.5" x14ac:dyDescent="0.45">
      <c r="A177" s="1">
        <v>135</v>
      </c>
      <c r="B177" s="1">
        <v>442.66</v>
      </c>
      <c r="C177" s="1">
        <v>407.19</v>
      </c>
      <c r="D177" s="4">
        <v>0.12911562744999999</v>
      </c>
    </row>
    <row r="178" spans="1:4" ht="19.5" x14ac:dyDescent="0.45">
      <c r="A178" s="1">
        <v>136</v>
      </c>
      <c r="B178" s="1">
        <v>433.18</v>
      </c>
      <c r="C178" s="1">
        <v>398.31</v>
      </c>
      <c r="D178" s="4">
        <v>0.12533243098999999</v>
      </c>
    </row>
    <row r="179" spans="1:4" ht="19.5" x14ac:dyDescent="0.45">
      <c r="A179" s="1">
        <v>137</v>
      </c>
      <c r="B179" s="1">
        <v>423.95</v>
      </c>
      <c r="C179" s="1">
        <v>389.66</v>
      </c>
      <c r="D179" s="4">
        <v>0.12154923452999999</v>
      </c>
    </row>
    <row r="180" spans="1:4" ht="19.5" x14ac:dyDescent="0.45">
      <c r="A180" s="1">
        <v>138</v>
      </c>
      <c r="B180" s="1">
        <v>414.96</v>
      </c>
      <c r="C180" s="1">
        <v>381.24</v>
      </c>
      <c r="D180" s="4">
        <v>0.11776603808</v>
      </c>
    </row>
    <row r="181" spans="1:4" ht="19.5" x14ac:dyDescent="0.45">
      <c r="A181" s="1">
        <v>139</v>
      </c>
      <c r="B181" s="1">
        <v>406.19</v>
      </c>
      <c r="C181" s="1">
        <v>373.03</v>
      </c>
      <c r="D181" s="4">
        <v>0.11398284162</v>
      </c>
    </row>
    <row r="182" spans="1:4" ht="19.5" x14ac:dyDescent="0.45">
      <c r="A182" s="1">
        <v>140</v>
      </c>
      <c r="B182" s="1">
        <v>397.65</v>
      </c>
      <c r="C182" s="1">
        <v>365.04</v>
      </c>
      <c r="D182" s="4">
        <v>0.11019964516</v>
      </c>
    </row>
    <row r="183" spans="1:4" ht="19.5" x14ac:dyDescent="0.45">
      <c r="A183" s="1">
        <v>141</v>
      </c>
      <c r="B183" s="1">
        <v>389.32</v>
      </c>
      <c r="C183" s="1">
        <v>357.25</v>
      </c>
      <c r="D183" s="4">
        <v>0.1064164487</v>
      </c>
    </row>
    <row r="184" spans="1:4" ht="19.5" x14ac:dyDescent="0.45">
      <c r="A184" s="1">
        <v>142</v>
      </c>
      <c r="B184" s="1">
        <v>381.2</v>
      </c>
      <c r="C184" s="1">
        <v>349.65</v>
      </c>
      <c r="D184" s="4">
        <v>0.10263325224</v>
      </c>
    </row>
    <row r="185" spans="1:4" ht="19.5" x14ac:dyDescent="0.45">
      <c r="A185" s="1">
        <v>143</v>
      </c>
      <c r="B185" s="1">
        <v>373.28</v>
      </c>
      <c r="C185" s="1">
        <v>342.26</v>
      </c>
      <c r="D185" s="4">
        <v>9.8850055780000001E-2</v>
      </c>
    </row>
    <row r="186" spans="1:4" ht="19.5" x14ac:dyDescent="0.45">
      <c r="A186" s="1">
        <v>144</v>
      </c>
      <c r="B186" s="1">
        <v>365.56</v>
      </c>
      <c r="C186" s="1">
        <v>335.04</v>
      </c>
      <c r="D186" s="4">
        <v>9.5066859320000002E-2</v>
      </c>
    </row>
    <row r="187" spans="1:4" ht="19.5" x14ac:dyDescent="0.45">
      <c r="A187" s="1">
        <v>145</v>
      </c>
      <c r="B187" s="1">
        <v>358.03</v>
      </c>
      <c r="C187" s="1">
        <v>328.01</v>
      </c>
      <c r="D187" s="4">
        <v>9.1283662860000003E-2</v>
      </c>
    </row>
    <row r="188" spans="1:4" ht="19.5" x14ac:dyDescent="0.45">
      <c r="A188" s="1">
        <v>146</v>
      </c>
      <c r="B188" s="1">
        <v>350.69</v>
      </c>
      <c r="C188" s="1">
        <v>321.16000000000003</v>
      </c>
      <c r="D188" s="4">
        <v>8.7500466400000004E-2</v>
      </c>
    </row>
    <row r="189" spans="1:4" ht="19.5" x14ac:dyDescent="0.45">
      <c r="A189" s="1">
        <v>147</v>
      </c>
      <c r="B189" s="1">
        <v>343.53</v>
      </c>
      <c r="C189" s="1">
        <v>314.48</v>
      </c>
      <c r="D189" s="4">
        <v>8.3717269940000005E-2</v>
      </c>
    </row>
    <row r="190" spans="1:4" ht="19.5" x14ac:dyDescent="0.45">
      <c r="A190" s="1">
        <v>148</v>
      </c>
      <c r="B190" s="1">
        <v>336.55</v>
      </c>
      <c r="C190" s="1">
        <v>307.97000000000003</v>
      </c>
      <c r="D190" s="4">
        <v>7.9934073480000006E-2</v>
      </c>
    </row>
    <row r="191" spans="1:4" ht="19.5" x14ac:dyDescent="0.45">
      <c r="A191" s="1">
        <v>149</v>
      </c>
      <c r="B191" s="1">
        <v>329.73</v>
      </c>
      <c r="C191" s="1">
        <v>301.61</v>
      </c>
      <c r="D191" s="4">
        <v>7.6150877019999993E-2</v>
      </c>
    </row>
    <row r="192" spans="1:4" ht="19.5" x14ac:dyDescent="0.45">
      <c r="A192" s="1">
        <v>150</v>
      </c>
      <c r="B192" s="1">
        <v>323.08999999999997</v>
      </c>
      <c r="C192" s="1">
        <v>295.42</v>
      </c>
      <c r="D192" s="4">
        <v>7.2367680559999994E-2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FCA2-D096-423E-AA69-ECB487AEAFB2}">
  <dimension ref="A1:G191"/>
  <sheetViews>
    <sheetView zoomScale="130" zoomScaleNormal="130"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3.54296875" customWidth="1"/>
    <col min="2" max="2" width="24.1796875" customWidth="1"/>
    <col min="3" max="3" width="28.08984375" customWidth="1"/>
    <col min="4" max="4" width="23.36328125" customWidth="1"/>
    <col min="5" max="5" width="29.54296875" customWidth="1"/>
    <col min="6" max="6" width="26.08984375" customWidth="1"/>
  </cols>
  <sheetData>
    <row r="1" spans="1:7" x14ac:dyDescent="0.35">
      <c r="A1">
        <v>-40</v>
      </c>
      <c r="B1">
        <v>354312</v>
      </c>
      <c r="C1">
        <v>321371.42857142858</v>
      </c>
      <c r="D1" s="8">
        <v>4.9688630104064897</v>
      </c>
      <c r="E1">
        <f>(D41-D1)/(A41-A1)</f>
        <v>-7.0287585258484997E-3</v>
      </c>
      <c r="F1">
        <f>D1-E1*A1</f>
        <v>4.6877126693725497</v>
      </c>
      <c r="G1">
        <v>216.09000000000003</v>
      </c>
    </row>
    <row r="2" spans="1:7" x14ac:dyDescent="0.35">
      <c r="A2">
        <v>-39</v>
      </c>
      <c r="B2">
        <v>331700.25</v>
      </c>
      <c r="C2">
        <v>300861.90476190473</v>
      </c>
      <c r="D2">
        <f>E1*A2+F1</f>
        <v>4.9618342518806413</v>
      </c>
      <c r="E2">
        <f t="shared" ref="E2:E40" si="0" xml:space="preserve"> -0.007028759</f>
        <v>-7.0287589999999999E-3</v>
      </c>
      <c r="F2">
        <f t="shared" ref="F2:F40" si="1">4.687712669</f>
        <v>4.6877126689999997</v>
      </c>
      <c r="G2">
        <v>211.05</v>
      </c>
    </row>
    <row r="3" spans="1:7" x14ac:dyDescent="0.35">
      <c r="A3">
        <v>-38</v>
      </c>
      <c r="B3">
        <v>310670.85000000003</v>
      </c>
      <c r="C3">
        <v>281787.61904761905</v>
      </c>
      <c r="D3">
        <f t="shared" ref="D3:D40" si="2">$E2*A3+$F2</f>
        <v>4.954805511</v>
      </c>
      <c r="E3">
        <f t="shared" si="0"/>
        <v>-7.0287589999999999E-3</v>
      </c>
      <c r="F3">
        <f t="shared" si="1"/>
        <v>4.6877126689999997</v>
      </c>
      <c r="G3">
        <v>215.25</v>
      </c>
    </row>
    <row r="4" spans="1:7" x14ac:dyDescent="0.35">
      <c r="A4">
        <v>-37</v>
      </c>
      <c r="B4">
        <v>291105.15000000002</v>
      </c>
      <c r="C4">
        <v>264040.95238095237</v>
      </c>
      <c r="D4">
        <f t="shared" si="2"/>
        <v>4.9477767519999993</v>
      </c>
      <c r="E4">
        <f t="shared" si="0"/>
        <v>-7.0287589999999999E-3</v>
      </c>
      <c r="F4">
        <f t="shared" si="1"/>
        <v>4.6877126689999997</v>
      </c>
      <c r="G4">
        <v>220.5</v>
      </c>
    </row>
    <row r="5" spans="1:7" x14ac:dyDescent="0.35">
      <c r="A5">
        <v>-36</v>
      </c>
      <c r="B5">
        <v>272891.85000000003</v>
      </c>
      <c r="C5">
        <v>247520.95238095237</v>
      </c>
      <c r="D5">
        <f t="shared" si="2"/>
        <v>4.9407479929999996</v>
      </c>
      <c r="E5">
        <f t="shared" si="0"/>
        <v>-7.0287589999999999E-3</v>
      </c>
      <c r="F5">
        <f t="shared" si="1"/>
        <v>4.6877126689999997</v>
      </c>
      <c r="G5">
        <v>225.74999999999997</v>
      </c>
    </row>
    <row r="6" spans="1:7" x14ac:dyDescent="0.35">
      <c r="A6">
        <v>-35</v>
      </c>
      <c r="B6">
        <v>255930.15000000005</v>
      </c>
      <c r="C6">
        <v>232136.1904761905</v>
      </c>
      <c r="D6">
        <f t="shared" si="2"/>
        <v>4.9337192339999998</v>
      </c>
      <c r="E6">
        <f t="shared" si="0"/>
        <v>-7.0287589999999999E-3</v>
      </c>
      <c r="F6">
        <f t="shared" si="1"/>
        <v>4.6877126689999997</v>
      </c>
      <c r="G6">
        <v>229.95000000000002</v>
      </c>
    </row>
    <row r="7" spans="1:7" x14ac:dyDescent="0.35">
      <c r="A7">
        <v>-34</v>
      </c>
      <c r="B7">
        <v>240125.55000000002</v>
      </c>
      <c r="C7">
        <v>217800.95238095237</v>
      </c>
      <c r="D7">
        <f t="shared" si="2"/>
        <v>4.926690475</v>
      </c>
      <c r="E7">
        <f t="shared" si="0"/>
        <v>-7.0287589999999999E-3</v>
      </c>
      <c r="F7">
        <f t="shared" si="1"/>
        <v>4.6877126689999997</v>
      </c>
      <c r="G7">
        <v>235.20000000000002</v>
      </c>
    </row>
    <row r="8" spans="1:7" x14ac:dyDescent="0.35">
      <c r="A8">
        <v>-33</v>
      </c>
      <c r="B8">
        <v>225393</v>
      </c>
      <c r="C8">
        <v>204438.09523809524</v>
      </c>
      <c r="D8">
        <f t="shared" si="2"/>
        <v>4.9196617159999994</v>
      </c>
      <c r="E8">
        <f t="shared" si="0"/>
        <v>-7.0287589999999999E-3</v>
      </c>
      <c r="F8">
        <f t="shared" si="1"/>
        <v>4.6877126689999997</v>
      </c>
      <c r="G8">
        <v>241.5</v>
      </c>
    </row>
    <row r="9" spans="1:7" x14ac:dyDescent="0.35">
      <c r="A9">
        <v>-32</v>
      </c>
      <c r="B9">
        <v>211652.7</v>
      </c>
      <c r="C9">
        <v>191975.23809523808</v>
      </c>
      <c r="D9">
        <f t="shared" si="2"/>
        <v>4.9126329569999996</v>
      </c>
      <c r="E9">
        <f t="shared" si="0"/>
        <v>-7.0287589999999999E-3</v>
      </c>
      <c r="F9">
        <f t="shared" si="1"/>
        <v>4.6877126689999997</v>
      </c>
      <c r="G9">
        <v>246.75</v>
      </c>
    </row>
    <row r="10" spans="1:7" x14ac:dyDescent="0.35">
      <c r="A10">
        <v>-31</v>
      </c>
      <c r="B10">
        <v>198833.25</v>
      </c>
      <c r="C10">
        <v>180347.61904761905</v>
      </c>
      <c r="D10">
        <f t="shared" si="2"/>
        <v>4.9056041979999998</v>
      </c>
      <c r="E10">
        <f t="shared" si="0"/>
        <v>-7.0287589999999999E-3</v>
      </c>
      <c r="F10">
        <f t="shared" si="1"/>
        <v>4.6877126689999997</v>
      </c>
      <c r="G10">
        <v>252</v>
      </c>
    </row>
    <row r="11" spans="1:7" x14ac:dyDescent="0.35">
      <c r="A11">
        <v>-30</v>
      </c>
      <c r="B11">
        <v>186867.45</v>
      </c>
      <c r="C11">
        <v>169494.28571428571</v>
      </c>
      <c r="D11">
        <f t="shared" si="2"/>
        <v>4.898575439</v>
      </c>
      <c r="E11">
        <f t="shared" si="0"/>
        <v>-7.0287589999999999E-3</v>
      </c>
      <c r="F11">
        <f t="shared" si="1"/>
        <v>4.6877126689999997</v>
      </c>
      <c r="G11">
        <v>258.3</v>
      </c>
    </row>
    <row r="12" spans="1:7" x14ac:dyDescent="0.35">
      <c r="A12">
        <v>-29</v>
      </c>
      <c r="B12">
        <v>175693.35</v>
      </c>
      <c r="C12">
        <v>159359.0476190476</v>
      </c>
      <c r="D12">
        <f t="shared" si="2"/>
        <v>4.8915466799999994</v>
      </c>
      <c r="E12">
        <f t="shared" si="0"/>
        <v>-7.0287589999999999E-3</v>
      </c>
      <c r="F12">
        <f t="shared" si="1"/>
        <v>4.6877126689999997</v>
      </c>
      <c r="G12">
        <v>264.60000000000002</v>
      </c>
    </row>
    <row r="13" spans="1:7" x14ac:dyDescent="0.35">
      <c r="A13">
        <v>-28</v>
      </c>
      <c r="B13">
        <v>165253.20000000001</v>
      </c>
      <c r="C13">
        <v>149889.52380952382</v>
      </c>
      <c r="D13">
        <f t="shared" si="2"/>
        <v>4.8845179209999996</v>
      </c>
      <c r="E13">
        <f t="shared" si="0"/>
        <v>-7.0287589999999999E-3</v>
      </c>
      <c r="F13">
        <f t="shared" si="1"/>
        <v>4.6877126689999997</v>
      </c>
      <c r="G13">
        <v>270.90000000000003</v>
      </c>
    </row>
    <row r="14" spans="1:7" x14ac:dyDescent="0.35">
      <c r="A14">
        <v>-27</v>
      </c>
      <c r="B14">
        <v>155495.55000000002</v>
      </c>
      <c r="C14">
        <v>141039.0476190476</v>
      </c>
      <c r="D14">
        <f t="shared" si="2"/>
        <v>4.8774891619999998</v>
      </c>
      <c r="E14">
        <f t="shared" si="0"/>
        <v>-7.0287589999999999E-3</v>
      </c>
      <c r="F14">
        <f t="shared" si="1"/>
        <v>4.6877126689999997</v>
      </c>
      <c r="G14">
        <v>277.2</v>
      </c>
    </row>
    <row r="15" spans="1:7" x14ac:dyDescent="0.35">
      <c r="A15">
        <v>-26</v>
      </c>
      <c r="B15">
        <v>146372.1</v>
      </c>
      <c r="C15">
        <v>132763.80952380953</v>
      </c>
      <c r="D15">
        <f t="shared" si="2"/>
        <v>4.870460403</v>
      </c>
      <c r="E15">
        <f t="shared" si="0"/>
        <v>-7.0287589999999999E-3</v>
      </c>
      <c r="F15">
        <f t="shared" si="1"/>
        <v>4.6877126689999997</v>
      </c>
      <c r="G15">
        <v>283.5</v>
      </c>
    </row>
    <row r="16" spans="1:7" x14ac:dyDescent="0.35">
      <c r="A16">
        <v>-25</v>
      </c>
      <c r="B16">
        <v>137836.65</v>
      </c>
      <c r="C16">
        <v>125021.90476190476</v>
      </c>
      <c r="D16">
        <f t="shared" si="2"/>
        <v>4.8634316439999994</v>
      </c>
      <c r="E16">
        <f t="shared" si="0"/>
        <v>-7.0287589999999999E-3</v>
      </c>
      <c r="F16">
        <f t="shared" si="1"/>
        <v>4.6877126689999997</v>
      </c>
      <c r="G16">
        <v>290.85000000000002</v>
      </c>
    </row>
    <row r="17" spans="1:7" x14ac:dyDescent="0.35">
      <c r="A17">
        <v>-24</v>
      </c>
      <c r="B17">
        <v>129849.3</v>
      </c>
      <c r="C17">
        <v>117777.14285714286</v>
      </c>
      <c r="D17">
        <f t="shared" si="2"/>
        <v>4.8564028849999996</v>
      </c>
      <c r="E17">
        <f t="shared" si="0"/>
        <v>-7.0287589999999999E-3</v>
      </c>
      <c r="F17">
        <f t="shared" si="1"/>
        <v>4.6877126689999997</v>
      </c>
      <c r="G17">
        <v>297.15000000000003</v>
      </c>
    </row>
    <row r="18" spans="1:7" x14ac:dyDescent="0.35">
      <c r="A18">
        <v>-23</v>
      </c>
      <c r="B18">
        <v>122371.20000000003</v>
      </c>
      <c r="C18">
        <v>110994.28571428572</v>
      </c>
      <c r="D18">
        <f t="shared" si="2"/>
        <v>4.8493741259999998</v>
      </c>
      <c r="E18">
        <f t="shared" si="0"/>
        <v>-7.0287589999999999E-3</v>
      </c>
      <c r="F18">
        <f t="shared" si="1"/>
        <v>4.6877126689999997</v>
      </c>
      <c r="G18">
        <v>304.5</v>
      </c>
    </row>
    <row r="19" spans="1:7" x14ac:dyDescent="0.35">
      <c r="A19">
        <v>-22</v>
      </c>
      <c r="B19">
        <v>115367.69999999998</v>
      </c>
      <c r="C19">
        <v>104641.90476190475</v>
      </c>
      <c r="D19">
        <f t="shared" si="2"/>
        <v>4.8423453670000001</v>
      </c>
      <c r="E19">
        <f t="shared" si="0"/>
        <v>-7.0287589999999999E-3</v>
      </c>
      <c r="F19">
        <f t="shared" si="1"/>
        <v>4.6877126689999997</v>
      </c>
      <c r="G19">
        <v>311.85000000000002</v>
      </c>
    </row>
    <row r="20" spans="1:7" x14ac:dyDescent="0.35">
      <c r="A20">
        <v>-21</v>
      </c>
      <c r="B20">
        <v>108805.19999999998</v>
      </c>
      <c r="C20">
        <v>98689.523809523787</v>
      </c>
      <c r="D20">
        <f t="shared" si="2"/>
        <v>4.8353166079999994</v>
      </c>
      <c r="E20">
        <f t="shared" si="0"/>
        <v>-7.0287589999999999E-3</v>
      </c>
      <c r="F20">
        <f t="shared" si="1"/>
        <v>4.6877126689999997</v>
      </c>
      <c r="G20">
        <v>319.2</v>
      </c>
    </row>
    <row r="21" spans="1:7" x14ac:dyDescent="0.35">
      <c r="A21">
        <v>-20</v>
      </c>
      <c r="B21">
        <v>102653.25</v>
      </c>
      <c r="C21">
        <v>93109.523809523802</v>
      </c>
      <c r="D21">
        <f t="shared" si="2"/>
        <v>4.8282878489999996</v>
      </c>
      <c r="E21">
        <f t="shared" si="0"/>
        <v>-7.0287589999999999E-3</v>
      </c>
      <c r="F21">
        <f t="shared" si="1"/>
        <v>4.6877126689999997</v>
      </c>
      <c r="G21">
        <v>327.60000000000002</v>
      </c>
    </row>
    <row r="22" spans="1:7" x14ac:dyDescent="0.35">
      <c r="A22">
        <v>-19</v>
      </c>
      <c r="B22">
        <v>96884.55</v>
      </c>
      <c r="C22">
        <v>87877.142857142855</v>
      </c>
      <c r="D22">
        <f t="shared" si="2"/>
        <v>4.8212590899999999</v>
      </c>
      <c r="E22">
        <f t="shared" si="0"/>
        <v>-7.0287589999999999E-3</v>
      </c>
      <c r="F22">
        <f t="shared" si="1"/>
        <v>4.6877126689999997</v>
      </c>
      <c r="G22">
        <v>336</v>
      </c>
    </row>
    <row r="23" spans="1:7" x14ac:dyDescent="0.35">
      <c r="A23">
        <v>-18</v>
      </c>
      <c r="B23">
        <v>91473.900000000009</v>
      </c>
      <c r="C23">
        <v>82969.523809523802</v>
      </c>
      <c r="D23">
        <f t="shared" si="2"/>
        <v>4.8142303310000001</v>
      </c>
      <c r="E23">
        <f t="shared" si="0"/>
        <v>-7.0287589999999999E-3</v>
      </c>
      <c r="F23">
        <f t="shared" si="1"/>
        <v>4.6877126689999997</v>
      </c>
      <c r="G23">
        <v>344.40000000000003</v>
      </c>
    </row>
    <row r="24" spans="1:7" x14ac:dyDescent="0.35">
      <c r="A24">
        <v>-17</v>
      </c>
      <c r="B24">
        <v>86395.05</v>
      </c>
      <c r="C24">
        <v>78362.857142857145</v>
      </c>
      <c r="D24">
        <f t="shared" si="2"/>
        <v>4.8072015719999994</v>
      </c>
      <c r="E24">
        <f t="shared" si="0"/>
        <v>-7.0287589999999999E-3</v>
      </c>
      <c r="F24">
        <f t="shared" si="1"/>
        <v>4.6877126689999997</v>
      </c>
      <c r="G24">
        <v>352.8</v>
      </c>
    </row>
    <row r="25" spans="1:7" x14ac:dyDescent="0.35">
      <c r="A25">
        <v>-16</v>
      </c>
      <c r="B25">
        <v>81628.05</v>
      </c>
      <c r="C25">
        <v>74039.047619047618</v>
      </c>
      <c r="D25">
        <f t="shared" si="2"/>
        <v>4.8001728129999996</v>
      </c>
      <c r="E25">
        <f t="shared" si="0"/>
        <v>-7.0287589999999999E-3</v>
      </c>
      <c r="F25">
        <f t="shared" si="1"/>
        <v>4.6877126689999997</v>
      </c>
      <c r="G25">
        <v>361.2</v>
      </c>
    </row>
    <row r="26" spans="1:7" x14ac:dyDescent="0.35">
      <c r="A26">
        <v>-15</v>
      </c>
      <c r="B26">
        <v>77149.8</v>
      </c>
      <c r="C26">
        <v>69977.142857142855</v>
      </c>
      <c r="D26">
        <f t="shared" si="2"/>
        <v>4.7931440539999999</v>
      </c>
      <c r="E26">
        <f t="shared" si="0"/>
        <v>-7.0287589999999999E-3</v>
      </c>
      <c r="F26">
        <f t="shared" si="1"/>
        <v>4.6877126689999997</v>
      </c>
      <c r="G26">
        <v>370.65000000000003</v>
      </c>
    </row>
    <row r="27" spans="1:7" x14ac:dyDescent="0.35">
      <c r="A27">
        <v>-14</v>
      </c>
      <c r="B27">
        <v>72943.5</v>
      </c>
      <c r="C27">
        <v>66161.904761904763</v>
      </c>
      <c r="D27">
        <f t="shared" si="2"/>
        <v>4.7861152950000001</v>
      </c>
      <c r="E27">
        <f t="shared" si="0"/>
        <v>-7.0287589999999999E-3</v>
      </c>
      <c r="F27">
        <f t="shared" si="1"/>
        <v>4.6877126689999997</v>
      </c>
      <c r="G27">
        <v>380.10000000000008</v>
      </c>
    </row>
    <row r="28" spans="1:7" x14ac:dyDescent="0.35">
      <c r="A28">
        <v>-13</v>
      </c>
      <c r="B28">
        <v>68989.2</v>
      </c>
      <c r="C28">
        <v>62575.238095238092</v>
      </c>
      <c r="D28">
        <f t="shared" si="2"/>
        <v>4.7790865359999994</v>
      </c>
      <c r="E28">
        <f t="shared" si="0"/>
        <v>-7.0287589999999999E-3</v>
      </c>
      <c r="F28">
        <f t="shared" si="1"/>
        <v>4.6877126689999997</v>
      </c>
      <c r="G28">
        <v>389.55</v>
      </c>
    </row>
    <row r="29" spans="1:7" x14ac:dyDescent="0.35">
      <c r="A29">
        <v>-12</v>
      </c>
      <c r="B29">
        <v>65272.200000000004</v>
      </c>
      <c r="C29">
        <v>59203.809523809519</v>
      </c>
      <c r="D29">
        <f t="shared" si="2"/>
        <v>4.7720577769999997</v>
      </c>
      <c r="E29">
        <f t="shared" si="0"/>
        <v>-7.0287589999999999E-3</v>
      </c>
      <c r="F29">
        <f t="shared" si="1"/>
        <v>4.6877126689999997</v>
      </c>
      <c r="G29">
        <v>400.05</v>
      </c>
    </row>
    <row r="30" spans="1:7" x14ac:dyDescent="0.35">
      <c r="A30">
        <v>-11</v>
      </c>
      <c r="B30">
        <v>61775.700000000004</v>
      </c>
      <c r="C30">
        <v>56032.380952380947</v>
      </c>
      <c r="D30">
        <f t="shared" si="2"/>
        <v>4.7650290179999999</v>
      </c>
      <c r="E30">
        <f t="shared" si="0"/>
        <v>-7.0287589999999999E-3</v>
      </c>
      <c r="F30">
        <f t="shared" si="1"/>
        <v>4.6877126689999997</v>
      </c>
      <c r="G30">
        <v>409.5</v>
      </c>
    </row>
    <row r="31" spans="1:7" x14ac:dyDescent="0.35">
      <c r="A31">
        <v>-10</v>
      </c>
      <c r="B31">
        <v>58485</v>
      </c>
      <c r="C31">
        <v>53047.619047619046</v>
      </c>
      <c r="D31">
        <f t="shared" si="2"/>
        <v>4.7580002590000001</v>
      </c>
      <c r="E31">
        <f t="shared" si="0"/>
        <v>-7.0287589999999999E-3</v>
      </c>
      <c r="F31">
        <f t="shared" si="1"/>
        <v>4.6877126689999997</v>
      </c>
      <c r="G31">
        <v>420</v>
      </c>
    </row>
    <row r="32" spans="1:7" x14ac:dyDescent="0.35">
      <c r="A32">
        <v>-9</v>
      </c>
      <c r="B32">
        <v>55388.55</v>
      </c>
      <c r="C32">
        <v>50239.047619047618</v>
      </c>
      <c r="D32">
        <f t="shared" si="2"/>
        <v>4.7509714999999995</v>
      </c>
      <c r="E32">
        <f t="shared" si="0"/>
        <v>-7.0287589999999999E-3</v>
      </c>
      <c r="F32">
        <f t="shared" si="1"/>
        <v>4.6877126689999997</v>
      </c>
      <c r="G32">
        <v>431.55</v>
      </c>
    </row>
    <row r="33" spans="1:7" x14ac:dyDescent="0.35">
      <c r="A33">
        <v>-8</v>
      </c>
      <c r="B33">
        <v>52473.749999999993</v>
      </c>
      <c r="C33">
        <v>47595.238095238084</v>
      </c>
      <c r="D33">
        <f t="shared" si="2"/>
        <v>4.7439427409999997</v>
      </c>
      <c r="E33">
        <f t="shared" si="0"/>
        <v>-7.0287589999999999E-3</v>
      </c>
      <c r="F33">
        <f t="shared" si="1"/>
        <v>4.6877126689999997</v>
      </c>
      <c r="G33">
        <v>443.1</v>
      </c>
    </row>
    <row r="34" spans="1:7" x14ac:dyDescent="0.35">
      <c r="A34">
        <v>-7</v>
      </c>
      <c r="B34">
        <v>49726.950000000004</v>
      </c>
      <c r="C34">
        <v>45103.809523809519</v>
      </c>
      <c r="D34">
        <f t="shared" si="2"/>
        <v>4.7369139819999999</v>
      </c>
      <c r="E34">
        <f t="shared" si="0"/>
        <v>-7.0287589999999999E-3</v>
      </c>
      <c r="F34">
        <f t="shared" si="1"/>
        <v>4.6877126689999997</v>
      </c>
      <c r="G34">
        <v>454.65000000000003</v>
      </c>
    </row>
    <row r="35" spans="1:7" x14ac:dyDescent="0.35">
      <c r="A35">
        <v>-6</v>
      </c>
      <c r="B35">
        <v>47139.749999999993</v>
      </c>
      <c r="C35">
        <v>42757.142857142848</v>
      </c>
      <c r="D35">
        <f t="shared" si="2"/>
        <v>4.7298852230000001</v>
      </c>
      <c r="E35">
        <f t="shared" si="0"/>
        <v>-7.0287589999999999E-3</v>
      </c>
      <c r="F35">
        <f t="shared" si="1"/>
        <v>4.6877126689999997</v>
      </c>
      <c r="G35">
        <v>466.20000000000005</v>
      </c>
    </row>
    <row r="36" spans="1:7" x14ac:dyDescent="0.35">
      <c r="A36">
        <v>-5</v>
      </c>
      <c r="B36">
        <v>44700.6</v>
      </c>
      <c r="C36">
        <v>40544.761904761901</v>
      </c>
      <c r="D36">
        <f t="shared" si="2"/>
        <v>4.7228564639999995</v>
      </c>
      <c r="E36">
        <f t="shared" si="0"/>
        <v>-7.0287589999999999E-3</v>
      </c>
      <c r="F36">
        <f t="shared" si="1"/>
        <v>4.6877126689999997</v>
      </c>
      <c r="G36">
        <v>478.8</v>
      </c>
    </row>
    <row r="37" spans="1:7" x14ac:dyDescent="0.35">
      <c r="A37">
        <v>-4</v>
      </c>
      <c r="B37">
        <v>42401.1</v>
      </c>
      <c r="C37">
        <v>38459.047619047618</v>
      </c>
      <c r="D37">
        <f t="shared" si="2"/>
        <v>4.7158277049999997</v>
      </c>
      <c r="E37">
        <f t="shared" si="0"/>
        <v>-7.0287589999999999E-3</v>
      </c>
      <c r="F37">
        <f t="shared" si="1"/>
        <v>4.6877126689999997</v>
      </c>
      <c r="G37">
        <v>491.40000000000003</v>
      </c>
    </row>
    <row r="38" spans="1:7" x14ac:dyDescent="0.35">
      <c r="A38">
        <v>-3</v>
      </c>
      <c r="B38">
        <v>40232.85</v>
      </c>
      <c r="C38">
        <v>36492.380952380954</v>
      </c>
      <c r="D38">
        <f t="shared" si="2"/>
        <v>4.7087989459999999</v>
      </c>
      <c r="E38">
        <f t="shared" si="0"/>
        <v>-7.0287589999999999E-3</v>
      </c>
      <c r="F38">
        <f t="shared" si="1"/>
        <v>4.6877126689999997</v>
      </c>
      <c r="G38">
        <v>505.04999999999995</v>
      </c>
    </row>
    <row r="39" spans="1:7" x14ac:dyDescent="0.35">
      <c r="A39">
        <v>-2</v>
      </c>
      <c r="B39">
        <v>38186.400000000001</v>
      </c>
      <c r="C39">
        <v>34636.190476190473</v>
      </c>
      <c r="D39">
        <f t="shared" si="2"/>
        <v>4.7017701870000002</v>
      </c>
      <c r="E39">
        <f t="shared" si="0"/>
        <v>-7.0287589999999999E-3</v>
      </c>
      <c r="F39">
        <f t="shared" si="1"/>
        <v>4.6877126689999997</v>
      </c>
      <c r="G39">
        <v>518.70000000000005</v>
      </c>
    </row>
    <row r="40" spans="1:7" x14ac:dyDescent="0.35">
      <c r="A40">
        <v>-1</v>
      </c>
      <c r="B40">
        <v>36255.450000000004</v>
      </c>
      <c r="C40">
        <v>32884.761904761901</v>
      </c>
      <c r="D40">
        <f t="shared" si="2"/>
        <v>4.6947414279999995</v>
      </c>
      <c r="E40">
        <f t="shared" si="0"/>
        <v>-7.0287589999999999E-3</v>
      </c>
      <c r="F40">
        <f t="shared" si="1"/>
        <v>4.6877126689999997</v>
      </c>
      <c r="G40">
        <v>532.35</v>
      </c>
    </row>
    <row r="41" spans="1:7" x14ac:dyDescent="0.35">
      <c r="A41">
        <v>0</v>
      </c>
      <c r="B41">
        <v>34430.550000000003</v>
      </c>
      <c r="C41">
        <v>31229.523809523809</v>
      </c>
      <c r="D41" s="8">
        <v>4.6877126693725497</v>
      </c>
      <c r="E41">
        <f>(D61-D41)/A61</f>
        <v>-2.1766686439513981E-2</v>
      </c>
      <c r="F41">
        <f>E41*A41+D41</f>
        <v>4.6877126693725497</v>
      </c>
      <c r="G41">
        <v>547.05000000000007</v>
      </c>
    </row>
    <row r="42" spans="1:7" x14ac:dyDescent="0.35">
      <c r="A42">
        <v>1</v>
      </c>
      <c r="B42">
        <v>32723.25</v>
      </c>
      <c r="C42">
        <v>29680.952380952378</v>
      </c>
      <c r="D42">
        <f t="shared" ref="D42:D60" si="3">E42*A42+F42</f>
        <v>4.6659459829999994</v>
      </c>
      <c r="E42">
        <f t="shared" ref="E42:E60" si="4">-0.021766686</f>
        <v>-2.1766686E-2</v>
      </c>
      <c r="F42">
        <f t="shared" ref="F42:F60" si="5">4.687712669</f>
        <v>4.6877126689999997</v>
      </c>
      <c r="G42">
        <v>561.75</v>
      </c>
    </row>
    <row r="43" spans="1:7" x14ac:dyDescent="0.35">
      <c r="A43">
        <v>2</v>
      </c>
      <c r="B43">
        <v>31109.4</v>
      </c>
      <c r="C43">
        <v>28217.142857142855</v>
      </c>
      <c r="D43">
        <f t="shared" si="3"/>
        <v>4.644179297</v>
      </c>
      <c r="E43">
        <f t="shared" si="4"/>
        <v>-2.1766686E-2</v>
      </c>
      <c r="F43">
        <f t="shared" si="5"/>
        <v>4.6877126689999997</v>
      </c>
      <c r="G43">
        <v>577.5</v>
      </c>
    </row>
    <row r="44" spans="1:7" x14ac:dyDescent="0.35">
      <c r="A44">
        <v>3</v>
      </c>
      <c r="B44">
        <v>29584.800000000003</v>
      </c>
      <c r="C44">
        <v>26834.285714285714</v>
      </c>
      <c r="D44">
        <f t="shared" si="3"/>
        <v>4.6224126109999997</v>
      </c>
      <c r="E44">
        <f t="shared" si="4"/>
        <v>-2.1766686E-2</v>
      </c>
      <c r="F44">
        <f t="shared" si="5"/>
        <v>4.6877126689999997</v>
      </c>
      <c r="G44">
        <v>594.30000000000007</v>
      </c>
    </row>
    <row r="45" spans="1:7" x14ac:dyDescent="0.35">
      <c r="A45">
        <v>4</v>
      </c>
      <c r="B45">
        <v>28142.100000000002</v>
      </c>
      <c r="C45">
        <v>25525.714285714286</v>
      </c>
      <c r="D45">
        <f t="shared" si="3"/>
        <v>4.6006459249999994</v>
      </c>
      <c r="E45">
        <f t="shared" si="4"/>
        <v>-2.1766686E-2</v>
      </c>
      <c r="F45">
        <f t="shared" si="5"/>
        <v>4.6877126689999997</v>
      </c>
      <c r="G45">
        <v>610.05000000000007</v>
      </c>
    </row>
    <row r="46" spans="1:7" x14ac:dyDescent="0.35">
      <c r="A46">
        <v>5</v>
      </c>
      <c r="B46">
        <v>26779.199999999997</v>
      </c>
      <c r="C46">
        <v>24289.523809523806</v>
      </c>
      <c r="D46">
        <f t="shared" si="3"/>
        <v>4.5788792389999999</v>
      </c>
      <c r="E46">
        <f t="shared" si="4"/>
        <v>-2.1766686E-2</v>
      </c>
      <c r="F46">
        <f t="shared" si="5"/>
        <v>4.6877126689999997</v>
      </c>
      <c r="G46">
        <v>627.9</v>
      </c>
    </row>
    <row r="47" spans="1:7" x14ac:dyDescent="0.35">
      <c r="A47">
        <v>6</v>
      </c>
      <c r="B47">
        <v>25488.750000000004</v>
      </c>
      <c r="C47">
        <v>23119.047619047622</v>
      </c>
      <c r="D47">
        <f t="shared" si="3"/>
        <v>4.5571125529999996</v>
      </c>
      <c r="E47">
        <f t="shared" si="4"/>
        <v>-2.1766686E-2</v>
      </c>
      <c r="F47">
        <f t="shared" si="5"/>
        <v>4.6877126689999997</v>
      </c>
      <c r="G47">
        <v>645.75</v>
      </c>
    </row>
    <row r="48" spans="1:7" x14ac:dyDescent="0.35">
      <c r="A48">
        <v>7</v>
      </c>
      <c r="B48">
        <v>24266.55</v>
      </c>
      <c r="C48">
        <v>22010.476190476191</v>
      </c>
      <c r="D48">
        <f t="shared" si="3"/>
        <v>4.5353458669999993</v>
      </c>
      <c r="E48">
        <f t="shared" si="4"/>
        <v>-2.1766686E-2</v>
      </c>
      <c r="F48">
        <f t="shared" si="5"/>
        <v>4.6877126689999997</v>
      </c>
      <c r="G48">
        <v>663.60000000000014</v>
      </c>
    </row>
    <row r="49" spans="1:7" x14ac:dyDescent="0.35">
      <c r="A49">
        <v>8</v>
      </c>
      <c r="B49">
        <v>23110.5</v>
      </c>
      <c r="C49">
        <v>20961.90476190476</v>
      </c>
      <c r="D49">
        <f t="shared" si="3"/>
        <v>4.5135791809999999</v>
      </c>
      <c r="E49">
        <f t="shared" si="4"/>
        <v>-2.1766686E-2</v>
      </c>
      <c r="F49">
        <f t="shared" si="5"/>
        <v>4.6877126689999997</v>
      </c>
      <c r="G49">
        <v>682.5</v>
      </c>
    </row>
    <row r="50" spans="1:7" x14ac:dyDescent="0.35">
      <c r="A50">
        <v>9</v>
      </c>
      <c r="B50">
        <v>22016.400000000001</v>
      </c>
      <c r="C50">
        <v>19969.523809523809</v>
      </c>
      <c r="D50">
        <f t="shared" si="3"/>
        <v>4.4918124949999996</v>
      </c>
      <c r="E50">
        <f t="shared" si="4"/>
        <v>-2.1766686E-2</v>
      </c>
      <c r="F50">
        <f t="shared" si="5"/>
        <v>4.6877126689999997</v>
      </c>
      <c r="G50">
        <v>702.45</v>
      </c>
    </row>
    <row r="51" spans="1:7" x14ac:dyDescent="0.35">
      <c r="A51">
        <v>10</v>
      </c>
      <c r="B51">
        <v>20979</v>
      </c>
      <c r="C51">
        <v>19028.571428571428</v>
      </c>
      <c r="D51">
        <f t="shared" si="3"/>
        <v>4.4700458090000001</v>
      </c>
      <c r="E51">
        <f t="shared" si="4"/>
        <v>-2.1766686E-2</v>
      </c>
      <c r="F51">
        <f t="shared" si="5"/>
        <v>4.6877126689999997</v>
      </c>
      <c r="G51">
        <v>722.4</v>
      </c>
    </row>
    <row r="52" spans="1:7" x14ac:dyDescent="0.35">
      <c r="A52">
        <v>11</v>
      </c>
      <c r="B52">
        <v>19996.2</v>
      </c>
      <c r="C52">
        <v>18137.142857142855</v>
      </c>
      <c r="D52">
        <f t="shared" si="3"/>
        <v>4.4482791229999998</v>
      </c>
      <c r="E52">
        <f t="shared" si="4"/>
        <v>-2.1766686E-2</v>
      </c>
      <c r="F52">
        <f t="shared" si="5"/>
        <v>4.6877126689999997</v>
      </c>
      <c r="G52">
        <v>743.4</v>
      </c>
    </row>
    <row r="53" spans="1:7" x14ac:dyDescent="0.35">
      <c r="A53">
        <v>12</v>
      </c>
      <c r="B53">
        <v>19064.850000000002</v>
      </c>
      <c r="C53">
        <v>17292.38095238095</v>
      </c>
      <c r="D53">
        <f t="shared" si="3"/>
        <v>4.4265124369999995</v>
      </c>
      <c r="E53">
        <f t="shared" si="4"/>
        <v>-2.1766686E-2</v>
      </c>
      <c r="F53">
        <f t="shared" si="5"/>
        <v>4.6877126689999997</v>
      </c>
      <c r="G53">
        <v>765.45000000000016</v>
      </c>
    </row>
    <row r="54" spans="1:7" x14ac:dyDescent="0.35">
      <c r="A54">
        <v>13</v>
      </c>
      <c r="B54">
        <v>18180.75</v>
      </c>
      <c r="C54">
        <v>16490.476190476191</v>
      </c>
      <c r="D54">
        <f t="shared" si="3"/>
        <v>4.4047457510000001</v>
      </c>
      <c r="E54">
        <f t="shared" si="4"/>
        <v>-2.1766686E-2</v>
      </c>
      <c r="F54">
        <f t="shared" si="5"/>
        <v>4.6877126689999997</v>
      </c>
      <c r="G54">
        <v>788.55000000000007</v>
      </c>
    </row>
    <row r="55" spans="1:7" x14ac:dyDescent="0.35">
      <c r="A55">
        <v>14</v>
      </c>
      <c r="B55">
        <v>17343.900000000001</v>
      </c>
      <c r="C55">
        <v>15731.428571428571</v>
      </c>
      <c r="D55">
        <f t="shared" si="3"/>
        <v>4.3829790649999998</v>
      </c>
      <c r="E55">
        <f t="shared" si="4"/>
        <v>-2.1766686E-2</v>
      </c>
      <c r="F55">
        <f t="shared" si="5"/>
        <v>4.6877126689999997</v>
      </c>
      <c r="G55">
        <v>811.64999999999986</v>
      </c>
    </row>
    <row r="56" spans="1:7" x14ac:dyDescent="0.35">
      <c r="A56">
        <v>15</v>
      </c>
      <c r="B56">
        <v>16549.05</v>
      </c>
      <c r="C56">
        <v>15010.476190476189</v>
      </c>
      <c r="D56">
        <f t="shared" si="3"/>
        <v>4.3612123789999995</v>
      </c>
      <c r="E56">
        <f t="shared" si="4"/>
        <v>-2.1766686E-2</v>
      </c>
      <c r="F56">
        <f t="shared" si="5"/>
        <v>4.6877126689999997</v>
      </c>
      <c r="G56">
        <v>835.80000000000007</v>
      </c>
    </row>
    <row r="57" spans="1:7" x14ac:dyDescent="0.35">
      <c r="A57">
        <v>16</v>
      </c>
      <c r="B57">
        <v>15795.150000000001</v>
      </c>
      <c r="C57">
        <v>14326.666666666666</v>
      </c>
      <c r="D57">
        <f t="shared" si="3"/>
        <v>4.339445693</v>
      </c>
      <c r="E57">
        <f t="shared" si="4"/>
        <v>-2.1766686E-2</v>
      </c>
      <c r="F57">
        <f t="shared" si="5"/>
        <v>4.6877126689999997</v>
      </c>
      <c r="G57">
        <v>861</v>
      </c>
    </row>
    <row r="58" spans="1:7" x14ac:dyDescent="0.35">
      <c r="A58">
        <v>17</v>
      </c>
      <c r="B58">
        <v>15079.050000000001</v>
      </c>
      <c r="C58">
        <v>13677.142857142857</v>
      </c>
      <c r="D58">
        <f t="shared" si="3"/>
        <v>4.3176790069999997</v>
      </c>
      <c r="E58">
        <f t="shared" si="4"/>
        <v>-2.1766686E-2</v>
      </c>
      <c r="F58">
        <f t="shared" si="5"/>
        <v>4.6877126689999997</v>
      </c>
      <c r="G58">
        <v>887.25</v>
      </c>
    </row>
    <row r="59" spans="1:7" x14ac:dyDescent="0.35">
      <c r="A59">
        <v>18</v>
      </c>
      <c r="B59">
        <v>14399.7</v>
      </c>
      <c r="C59">
        <v>13060.95238095238</v>
      </c>
      <c r="D59">
        <f t="shared" si="3"/>
        <v>4.2959123209999994</v>
      </c>
      <c r="E59">
        <f t="shared" si="4"/>
        <v>-2.1766686E-2</v>
      </c>
      <c r="F59">
        <f t="shared" si="5"/>
        <v>4.6877126689999997</v>
      </c>
      <c r="G59">
        <v>913.49999999999989</v>
      </c>
    </row>
    <row r="60" spans="1:7" x14ac:dyDescent="0.35">
      <c r="A60">
        <v>19</v>
      </c>
      <c r="B60">
        <v>13753.95</v>
      </c>
      <c r="C60">
        <v>12475.238095238095</v>
      </c>
      <c r="D60">
        <f t="shared" si="3"/>
        <v>4.274145635</v>
      </c>
      <c r="E60">
        <f t="shared" si="4"/>
        <v>-2.1766686E-2</v>
      </c>
      <c r="F60">
        <f t="shared" si="5"/>
        <v>4.6877126689999997</v>
      </c>
      <c r="G60">
        <v>941.85</v>
      </c>
    </row>
    <row r="61" spans="1:7" x14ac:dyDescent="0.35">
      <c r="A61">
        <v>20</v>
      </c>
      <c r="B61">
        <v>13140.75</v>
      </c>
      <c r="C61">
        <v>11919.047619047618</v>
      </c>
      <c r="D61" s="8">
        <v>4.2523789405822701</v>
      </c>
      <c r="E61">
        <f>(D111-D61)/(A111-A61)</f>
        <v>-4.0900564193725605E-2</v>
      </c>
      <c r="F61">
        <f t="shared" ref="F61:F92" si="6">D61-A61*E61</f>
        <v>5.0703902244567818</v>
      </c>
      <c r="G61">
        <v>970.2</v>
      </c>
    </row>
    <row r="62" spans="1:7" x14ac:dyDescent="0.35">
      <c r="A62">
        <v>21</v>
      </c>
      <c r="B62">
        <v>12558</v>
      </c>
      <c r="C62">
        <v>11390.476190476191</v>
      </c>
      <c r="D62">
        <f t="shared" ref="D62:D93" si="7">A62*E62+F61</f>
        <v>4.2114783804567821</v>
      </c>
      <c r="E62">
        <f t="shared" ref="E62:E93" si="8">-0.040900564</f>
        <v>-4.0900564E-2</v>
      </c>
      <c r="F62">
        <f t="shared" si="6"/>
        <v>5.0703902244567818</v>
      </c>
      <c r="G62">
        <v>1000.6500000000001</v>
      </c>
    </row>
    <row r="63" spans="1:7" x14ac:dyDescent="0.35">
      <c r="A63">
        <v>22</v>
      </c>
      <c r="B63">
        <v>12003.6</v>
      </c>
      <c r="C63">
        <v>10887.619047619048</v>
      </c>
      <c r="D63">
        <f t="shared" si="7"/>
        <v>4.1705778164567819</v>
      </c>
      <c r="E63">
        <f t="shared" si="8"/>
        <v>-4.0900564E-2</v>
      </c>
      <c r="F63">
        <f t="shared" si="6"/>
        <v>5.0703902244567818</v>
      </c>
      <c r="G63">
        <v>1031.1000000000001</v>
      </c>
    </row>
    <row r="64" spans="1:7" x14ac:dyDescent="0.35">
      <c r="A64">
        <v>23</v>
      </c>
      <c r="B64">
        <v>11477.550000000001</v>
      </c>
      <c r="C64">
        <v>10410.476190476191</v>
      </c>
      <c r="D64">
        <f t="shared" si="7"/>
        <v>4.1296772524567817</v>
      </c>
      <c r="E64">
        <f t="shared" si="8"/>
        <v>-4.0900564E-2</v>
      </c>
      <c r="F64">
        <f t="shared" si="6"/>
        <v>5.0703902244567818</v>
      </c>
      <c r="G64">
        <v>1063.6500000000001</v>
      </c>
    </row>
    <row r="65" spans="1:7" x14ac:dyDescent="0.35">
      <c r="A65">
        <v>24</v>
      </c>
      <c r="B65">
        <v>10976.700000000003</v>
      </c>
      <c r="C65">
        <v>9956.1904761904771</v>
      </c>
      <c r="D65">
        <f t="shared" si="7"/>
        <v>4.0887766884567815</v>
      </c>
      <c r="E65">
        <f t="shared" si="8"/>
        <v>-4.0900564E-2</v>
      </c>
      <c r="F65">
        <f t="shared" si="6"/>
        <v>5.0703902244567818</v>
      </c>
      <c r="G65">
        <v>1097.25</v>
      </c>
    </row>
    <row r="66" spans="1:7" x14ac:dyDescent="0.35">
      <c r="A66">
        <v>25</v>
      </c>
      <c r="B66">
        <v>10500</v>
      </c>
      <c r="C66">
        <v>9523.8095238095229</v>
      </c>
      <c r="D66">
        <f t="shared" si="7"/>
        <v>4.0478761244567814</v>
      </c>
      <c r="E66">
        <f t="shared" si="8"/>
        <v>-4.0900564E-2</v>
      </c>
      <c r="F66">
        <f t="shared" si="6"/>
        <v>5.0703902244567818</v>
      </c>
      <c r="G66">
        <v>1130.8500000000001</v>
      </c>
    </row>
    <row r="67" spans="1:7" x14ac:dyDescent="0.35">
      <c r="A67">
        <v>26</v>
      </c>
      <c r="B67">
        <v>10046.4</v>
      </c>
      <c r="C67">
        <v>9112.3809523809523</v>
      </c>
      <c r="D67">
        <f t="shared" si="7"/>
        <v>4.006975560456782</v>
      </c>
      <c r="E67">
        <f t="shared" si="8"/>
        <v>-4.0900564E-2</v>
      </c>
      <c r="F67">
        <f t="shared" si="6"/>
        <v>5.0703902244567818</v>
      </c>
      <c r="G67">
        <v>1166.55</v>
      </c>
    </row>
    <row r="68" spans="1:7" x14ac:dyDescent="0.35">
      <c r="A68">
        <v>27</v>
      </c>
      <c r="B68">
        <v>9614.85</v>
      </c>
      <c r="C68">
        <v>8720.9523809523798</v>
      </c>
      <c r="D68">
        <f t="shared" si="7"/>
        <v>3.9660749964567819</v>
      </c>
      <c r="E68">
        <f t="shared" si="8"/>
        <v>-4.0900564E-2</v>
      </c>
      <c r="F68">
        <f t="shared" si="6"/>
        <v>5.0703902244567818</v>
      </c>
      <c r="G68">
        <v>1204.3500000000001</v>
      </c>
    </row>
    <row r="69" spans="1:7" x14ac:dyDescent="0.35">
      <c r="A69">
        <v>28</v>
      </c>
      <c r="B69">
        <v>9204.3000000000011</v>
      </c>
      <c r="C69">
        <v>8348.5714285714275</v>
      </c>
      <c r="D69">
        <f t="shared" si="7"/>
        <v>3.9251744324567817</v>
      </c>
      <c r="E69">
        <f t="shared" si="8"/>
        <v>-4.0900564E-2</v>
      </c>
      <c r="F69">
        <f t="shared" si="6"/>
        <v>5.0703902244567818</v>
      </c>
      <c r="G69">
        <v>1242.1500000000001</v>
      </c>
    </row>
    <row r="70" spans="1:7" x14ac:dyDescent="0.35">
      <c r="A70">
        <v>29</v>
      </c>
      <c r="B70">
        <v>8812.65</v>
      </c>
      <c r="C70">
        <v>7993.333333333333</v>
      </c>
      <c r="D70">
        <f t="shared" si="7"/>
        <v>3.8842738684567815</v>
      </c>
      <c r="E70">
        <f t="shared" si="8"/>
        <v>-4.0900564E-2</v>
      </c>
      <c r="F70">
        <f t="shared" si="6"/>
        <v>5.0703902244567818</v>
      </c>
      <c r="G70">
        <v>1282.05</v>
      </c>
    </row>
    <row r="71" spans="1:7" x14ac:dyDescent="0.35">
      <c r="A71">
        <v>30</v>
      </c>
      <c r="B71">
        <v>8439.9</v>
      </c>
      <c r="C71">
        <v>7655.2380952380945</v>
      </c>
      <c r="D71">
        <f t="shared" si="7"/>
        <v>3.8433733044567817</v>
      </c>
      <c r="E71">
        <f t="shared" si="8"/>
        <v>-4.0900564E-2</v>
      </c>
      <c r="F71">
        <f t="shared" si="6"/>
        <v>5.0703902244567818</v>
      </c>
      <c r="G71">
        <v>1324.05</v>
      </c>
    </row>
    <row r="72" spans="1:7" x14ac:dyDescent="0.35">
      <c r="A72">
        <v>31</v>
      </c>
      <c r="B72">
        <v>8085</v>
      </c>
      <c r="C72">
        <v>7333.333333333333</v>
      </c>
      <c r="D72">
        <f t="shared" si="7"/>
        <v>3.802472740456782</v>
      </c>
      <c r="E72">
        <f t="shared" si="8"/>
        <v>-4.0900564E-2</v>
      </c>
      <c r="F72">
        <f t="shared" si="6"/>
        <v>5.0703902244567818</v>
      </c>
      <c r="G72">
        <v>1366.05</v>
      </c>
    </row>
    <row r="73" spans="1:7" x14ac:dyDescent="0.35">
      <c r="A73">
        <v>32</v>
      </c>
      <c r="B73">
        <v>7746.9000000000005</v>
      </c>
      <c r="C73">
        <v>7026.6666666666661</v>
      </c>
      <c r="D73">
        <f t="shared" si="7"/>
        <v>3.7615721764567818</v>
      </c>
      <c r="E73">
        <f t="shared" si="8"/>
        <v>-4.0900564E-2</v>
      </c>
      <c r="F73">
        <f t="shared" si="6"/>
        <v>5.0703902244567818</v>
      </c>
      <c r="G73">
        <v>1411.2</v>
      </c>
    </row>
    <row r="74" spans="1:7" x14ac:dyDescent="0.35">
      <c r="A74">
        <v>33</v>
      </c>
      <c r="B74">
        <v>7424.5499999999993</v>
      </c>
      <c r="C74">
        <v>6734.2857142857129</v>
      </c>
      <c r="D74">
        <f t="shared" si="7"/>
        <v>3.7206716124567816</v>
      </c>
      <c r="E74">
        <f t="shared" si="8"/>
        <v>-4.0900564E-2</v>
      </c>
      <c r="F74">
        <f t="shared" si="6"/>
        <v>5.0703902244567818</v>
      </c>
      <c r="G74">
        <v>1457.4</v>
      </c>
    </row>
    <row r="75" spans="1:7" x14ac:dyDescent="0.35">
      <c r="A75">
        <v>34</v>
      </c>
      <c r="B75">
        <v>7116.9000000000005</v>
      </c>
      <c r="C75">
        <v>6455.2380952380954</v>
      </c>
      <c r="D75">
        <f t="shared" si="7"/>
        <v>3.6797710484567818</v>
      </c>
      <c r="E75">
        <f t="shared" si="8"/>
        <v>-4.0900564E-2</v>
      </c>
      <c r="F75">
        <f t="shared" si="6"/>
        <v>5.0703902244567818</v>
      </c>
      <c r="G75">
        <v>1504.65</v>
      </c>
    </row>
    <row r="76" spans="1:7" x14ac:dyDescent="0.35">
      <c r="A76">
        <v>35</v>
      </c>
      <c r="B76">
        <v>6822.9000000000005</v>
      </c>
      <c r="C76">
        <v>6188.5714285714284</v>
      </c>
      <c r="D76">
        <f t="shared" si="7"/>
        <v>3.6388704844567821</v>
      </c>
      <c r="E76">
        <f t="shared" si="8"/>
        <v>-4.0900564E-2</v>
      </c>
      <c r="F76">
        <f t="shared" si="6"/>
        <v>5.0703902244567818</v>
      </c>
      <c r="G76">
        <v>1555.05</v>
      </c>
    </row>
    <row r="77" spans="1:7" x14ac:dyDescent="0.35">
      <c r="A77">
        <v>36</v>
      </c>
      <c r="B77">
        <v>6543.6</v>
      </c>
      <c r="C77">
        <v>5935.2380952380954</v>
      </c>
      <c r="D77">
        <f t="shared" si="7"/>
        <v>3.5979699204567819</v>
      </c>
      <c r="E77">
        <f t="shared" si="8"/>
        <v>-4.0900564E-2</v>
      </c>
      <c r="F77">
        <f t="shared" si="6"/>
        <v>5.0703902244567818</v>
      </c>
      <c r="G77">
        <v>1606.5</v>
      </c>
    </row>
    <row r="78" spans="1:7" x14ac:dyDescent="0.35">
      <c r="A78">
        <v>37</v>
      </c>
      <c r="B78">
        <v>6276.9000000000005</v>
      </c>
      <c r="C78">
        <v>5693.333333333333</v>
      </c>
      <c r="D78">
        <f t="shared" si="7"/>
        <v>3.5570693564567817</v>
      </c>
      <c r="E78">
        <f t="shared" si="8"/>
        <v>-4.0900564E-2</v>
      </c>
      <c r="F78">
        <f t="shared" si="6"/>
        <v>5.0703902244567818</v>
      </c>
      <c r="G78">
        <v>1660.0500000000002</v>
      </c>
    </row>
    <row r="79" spans="1:7" x14ac:dyDescent="0.35">
      <c r="A79">
        <v>38</v>
      </c>
      <c r="B79">
        <v>6021.75</v>
      </c>
      <c r="C79">
        <v>5461.9047619047615</v>
      </c>
      <c r="D79">
        <f t="shared" si="7"/>
        <v>3.5161687924567815</v>
      </c>
      <c r="E79">
        <f t="shared" si="8"/>
        <v>-4.0900564E-2</v>
      </c>
      <c r="F79">
        <f t="shared" si="6"/>
        <v>5.0703902244567818</v>
      </c>
      <c r="G79">
        <v>1715.7</v>
      </c>
    </row>
    <row r="80" spans="1:7" x14ac:dyDescent="0.35">
      <c r="A80">
        <v>39</v>
      </c>
      <c r="B80">
        <v>5778.1500000000005</v>
      </c>
      <c r="C80">
        <v>5240.9523809523807</v>
      </c>
      <c r="D80">
        <f t="shared" si="7"/>
        <v>3.4752682284567817</v>
      </c>
      <c r="E80">
        <f t="shared" si="8"/>
        <v>-4.0900564E-2</v>
      </c>
      <c r="F80">
        <f t="shared" si="6"/>
        <v>5.0703902244567818</v>
      </c>
      <c r="G80">
        <v>1774.5</v>
      </c>
    </row>
    <row r="81" spans="1:7" x14ac:dyDescent="0.35">
      <c r="A81">
        <v>40</v>
      </c>
      <c r="B81">
        <v>5546.1</v>
      </c>
      <c r="C81">
        <v>5030.4761904761899</v>
      </c>
      <c r="D81">
        <f t="shared" si="7"/>
        <v>3.434367664456782</v>
      </c>
      <c r="E81">
        <f t="shared" si="8"/>
        <v>-4.0900564E-2</v>
      </c>
      <c r="F81">
        <f t="shared" si="6"/>
        <v>5.0703902244567818</v>
      </c>
      <c r="G81">
        <v>1834.3500000000001</v>
      </c>
    </row>
    <row r="82" spans="1:7" x14ac:dyDescent="0.35">
      <c r="A82">
        <v>41</v>
      </c>
      <c r="B82">
        <v>5324.55</v>
      </c>
      <c r="C82">
        <v>4829.5238095238092</v>
      </c>
      <c r="D82">
        <f t="shared" si="7"/>
        <v>3.3934671004567818</v>
      </c>
      <c r="E82">
        <f t="shared" si="8"/>
        <v>-4.0900564E-2</v>
      </c>
      <c r="F82">
        <f t="shared" si="6"/>
        <v>5.0703902244567818</v>
      </c>
      <c r="G82">
        <v>1897.3500000000001</v>
      </c>
    </row>
    <row r="83" spans="1:7" x14ac:dyDescent="0.35">
      <c r="A83">
        <v>42</v>
      </c>
      <c r="B83">
        <v>5112.45</v>
      </c>
      <c r="C83">
        <v>4637.1428571428569</v>
      </c>
      <c r="D83">
        <f t="shared" si="7"/>
        <v>3.3525665364567816</v>
      </c>
      <c r="E83">
        <f t="shared" si="8"/>
        <v>-4.0900564E-2</v>
      </c>
      <c r="F83">
        <f t="shared" si="6"/>
        <v>5.0703902244567818</v>
      </c>
      <c r="G83">
        <v>1962.45</v>
      </c>
    </row>
    <row r="84" spans="1:7" x14ac:dyDescent="0.35">
      <c r="A84">
        <v>43</v>
      </c>
      <c r="B84">
        <v>4910.8500000000004</v>
      </c>
      <c r="C84">
        <v>4454.2857142857138</v>
      </c>
      <c r="D84">
        <f t="shared" si="7"/>
        <v>3.3116659724567818</v>
      </c>
      <c r="E84">
        <f t="shared" si="8"/>
        <v>-4.0900564E-2</v>
      </c>
      <c r="F84">
        <f t="shared" si="6"/>
        <v>5.0703902244567818</v>
      </c>
      <c r="G84">
        <v>2029.65</v>
      </c>
    </row>
    <row r="85" spans="1:7" x14ac:dyDescent="0.35">
      <c r="A85">
        <v>44</v>
      </c>
      <c r="B85">
        <v>4716.6000000000004</v>
      </c>
      <c r="C85">
        <v>4278.0952380952376</v>
      </c>
      <c r="D85">
        <f t="shared" si="7"/>
        <v>3.2707654084567817</v>
      </c>
      <c r="E85">
        <f t="shared" si="8"/>
        <v>-4.0900564E-2</v>
      </c>
      <c r="F85">
        <f t="shared" si="6"/>
        <v>5.0703902244567818</v>
      </c>
      <c r="G85">
        <v>2101.0500000000002</v>
      </c>
    </row>
    <row r="86" spans="1:7" x14ac:dyDescent="0.35">
      <c r="A86">
        <v>45</v>
      </c>
      <c r="B86">
        <v>4531.8</v>
      </c>
      <c r="C86">
        <v>4110.4761904761899</v>
      </c>
      <c r="D86">
        <f t="shared" si="7"/>
        <v>3.2298648444567819</v>
      </c>
      <c r="E86">
        <f t="shared" si="8"/>
        <v>-4.0900564E-2</v>
      </c>
      <c r="F86">
        <f t="shared" si="6"/>
        <v>5.0703902244567818</v>
      </c>
      <c r="G86">
        <v>2173.5</v>
      </c>
    </row>
    <row r="87" spans="1:7" x14ac:dyDescent="0.35">
      <c r="A87">
        <v>46</v>
      </c>
      <c r="B87">
        <v>4355.4000000000005</v>
      </c>
      <c r="C87">
        <v>3950.4761904761904</v>
      </c>
      <c r="D87">
        <f t="shared" si="7"/>
        <v>3.1889642804567817</v>
      </c>
      <c r="E87">
        <f t="shared" si="8"/>
        <v>-4.0900564E-2</v>
      </c>
      <c r="F87">
        <f t="shared" si="6"/>
        <v>5.0703902244567818</v>
      </c>
      <c r="G87">
        <v>2250.15</v>
      </c>
    </row>
    <row r="88" spans="1:7" x14ac:dyDescent="0.35">
      <c r="A88">
        <v>47</v>
      </c>
      <c r="B88">
        <v>4186.3500000000004</v>
      </c>
      <c r="C88">
        <v>3797.1428571428569</v>
      </c>
      <c r="D88">
        <f t="shared" si="7"/>
        <v>3.1480637164567815</v>
      </c>
      <c r="E88">
        <f t="shared" si="8"/>
        <v>-4.0900564E-2</v>
      </c>
      <c r="F88">
        <f t="shared" si="6"/>
        <v>5.0703902244567818</v>
      </c>
      <c r="G88">
        <v>2329.9500000000003</v>
      </c>
    </row>
    <row r="89" spans="1:7" x14ac:dyDescent="0.35">
      <c r="A89">
        <v>48</v>
      </c>
      <c r="B89">
        <v>4024.6499999999996</v>
      </c>
      <c r="C89">
        <v>3650.4761904761899</v>
      </c>
      <c r="D89">
        <f t="shared" si="7"/>
        <v>3.1071631524567818</v>
      </c>
      <c r="E89">
        <f t="shared" si="8"/>
        <v>-4.0900564E-2</v>
      </c>
      <c r="F89">
        <f t="shared" si="6"/>
        <v>5.0703902244567818</v>
      </c>
      <c r="G89">
        <v>2411.85</v>
      </c>
    </row>
    <row r="90" spans="1:7" x14ac:dyDescent="0.35">
      <c r="A90">
        <v>49</v>
      </c>
      <c r="B90">
        <v>3870.3</v>
      </c>
      <c r="C90">
        <v>3510.4761904761904</v>
      </c>
      <c r="D90">
        <f t="shared" si="7"/>
        <v>3.0662625884567816</v>
      </c>
      <c r="E90">
        <f t="shared" si="8"/>
        <v>-4.0900564E-2</v>
      </c>
      <c r="F90">
        <f t="shared" si="6"/>
        <v>5.0703902244567818</v>
      </c>
      <c r="G90">
        <v>2497.9500000000003</v>
      </c>
    </row>
    <row r="91" spans="1:7" x14ac:dyDescent="0.35">
      <c r="A91">
        <v>50</v>
      </c>
      <c r="B91">
        <v>3722.25</v>
      </c>
      <c r="C91">
        <v>3376.1904761904761</v>
      </c>
      <c r="D91">
        <f t="shared" si="7"/>
        <v>3.0253620244567818</v>
      </c>
      <c r="E91">
        <f t="shared" si="8"/>
        <v>-4.0900564E-2</v>
      </c>
      <c r="F91">
        <f t="shared" si="6"/>
        <v>5.0703902244567818</v>
      </c>
      <c r="G91">
        <v>2588.25</v>
      </c>
    </row>
    <row r="92" spans="1:7" x14ac:dyDescent="0.35">
      <c r="A92">
        <v>51</v>
      </c>
      <c r="B92">
        <v>3585.7500000000005</v>
      </c>
      <c r="C92">
        <v>3252.3809523809527</v>
      </c>
      <c r="D92">
        <f t="shared" si="7"/>
        <v>2.9844614604567816</v>
      </c>
      <c r="E92">
        <f t="shared" si="8"/>
        <v>-4.0900564E-2</v>
      </c>
      <c r="F92">
        <f t="shared" si="6"/>
        <v>5.0703902244567818</v>
      </c>
      <c r="G92">
        <v>2681.7000000000003</v>
      </c>
    </row>
    <row r="93" spans="1:7" x14ac:dyDescent="0.35">
      <c r="A93">
        <v>52</v>
      </c>
      <c r="B93">
        <v>3455.55</v>
      </c>
      <c r="C93">
        <v>3134.2857142857142</v>
      </c>
      <c r="D93">
        <f t="shared" si="7"/>
        <v>2.9435608964567819</v>
      </c>
      <c r="E93">
        <f t="shared" si="8"/>
        <v>-4.0900564E-2</v>
      </c>
      <c r="F93">
        <f t="shared" ref="F93:F110" si="9">D93-A93*E93</f>
        <v>5.0703902244567818</v>
      </c>
      <c r="G93">
        <v>2778.3</v>
      </c>
    </row>
    <row r="94" spans="1:7" x14ac:dyDescent="0.35">
      <c r="A94">
        <v>53</v>
      </c>
      <c r="B94">
        <v>3330.6000000000004</v>
      </c>
      <c r="C94">
        <v>3020.9523809523807</v>
      </c>
      <c r="D94">
        <f t="shared" ref="D94:D110" si="10">A94*E94+F93</f>
        <v>2.9026603324567817</v>
      </c>
      <c r="E94">
        <f t="shared" ref="E94:E110" si="11">-0.040900564</f>
        <v>-4.0900564E-2</v>
      </c>
      <c r="F94">
        <f t="shared" si="9"/>
        <v>5.0703902244567818</v>
      </c>
      <c r="G94">
        <v>2880.15</v>
      </c>
    </row>
    <row r="95" spans="1:7" x14ac:dyDescent="0.35">
      <c r="A95">
        <v>54</v>
      </c>
      <c r="B95">
        <v>3210.9</v>
      </c>
      <c r="C95">
        <v>2912.3809523809523</v>
      </c>
      <c r="D95">
        <f t="shared" si="10"/>
        <v>2.8617597684567819</v>
      </c>
      <c r="E95">
        <f t="shared" si="11"/>
        <v>-4.0900564E-2</v>
      </c>
      <c r="F95">
        <f t="shared" si="9"/>
        <v>5.0703902244567818</v>
      </c>
      <c r="G95">
        <v>2986.2000000000003</v>
      </c>
    </row>
    <row r="96" spans="1:7" x14ac:dyDescent="0.35">
      <c r="A96">
        <v>55</v>
      </c>
      <c r="B96">
        <v>3095.4</v>
      </c>
      <c r="C96">
        <v>2807.6190476190477</v>
      </c>
      <c r="D96">
        <f t="shared" si="10"/>
        <v>2.8208592044567817</v>
      </c>
      <c r="E96">
        <f t="shared" si="11"/>
        <v>-4.0900564E-2</v>
      </c>
      <c r="F96">
        <f t="shared" si="9"/>
        <v>5.0703902244567818</v>
      </c>
      <c r="G96">
        <v>3095.4</v>
      </c>
    </row>
    <row r="97" spans="1:7" x14ac:dyDescent="0.35">
      <c r="A97">
        <v>56</v>
      </c>
      <c r="B97">
        <v>2986.2000000000003</v>
      </c>
      <c r="C97">
        <v>2708.5714285714284</v>
      </c>
      <c r="D97">
        <f t="shared" si="10"/>
        <v>2.7799586404567815</v>
      </c>
      <c r="E97">
        <f t="shared" si="11"/>
        <v>-4.0900564E-2</v>
      </c>
      <c r="F97">
        <f t="shared" si="9"/>
        <v>5.0703902244567818</v>
      </c>
      <c r="G97">
        <v>3210.9</v>
      </c>
    </row>
    <row r="98" spans="1:7" x14ac:dyDescent="0.35">
      <c r="A98">
        <v>57</v>
      </c>
      <c r="B98">
        <v>2880.15</v>
      </c>
      <c r="C98">
        <v>2612.3809523809523</v>
      </c>
      <c r="D98">
        <f t="shared" si="10"/>
        <v>2.7390580764567818</v>
      </c>
      <c r="E98">
        <f t="shared" si="11"/>
        <v>-4.0900564E-2</v>
      </c>
      <c r="F98">
        <f t="shared" si="9"/>
        <v>5.0703902244567818</v>
      </c>
      <c r="G98">
        <v>3330.6000000000004</v>
      </c>
    </row>
    <row r="99" spans="1:7" x14ac:dyDescent="0.35">
      <c r="A99">
        <v>58</v>
      </c>
      <c r="B99">
        <v>2778.3</v>
      </c>
      <c r="C99">
        <v>2520</v>
      </c>
      <c r="D99">
        <f t="shared" si="10"/>
        <v>2.6981575124567816</v>
      </c>
      <c r="E99">
        <f t="shared" si="11"/>
        <v>-4.0900564E-2</v>
      </c>
      <c r="F99">
        <f t="shared" si="9"/>
        <v>5.0703902244567818</v>
      </c>
      <c r="G99">
        <v>3455.55</v>
      </c>
    </row>
    <row r="100" spans="1:7" x14ac:dyDescent="0.35">
      <c r="A100">
        <v>59</v>
      </c>
      <c r="B100">
        <v>2681.7000000000003</v>
      </c>
      <c r="C100">
        <v>2432.3809523809523</v>
      </c>
      <c r="D100">
        <f t="shared" si="10"/>
        <v>2.6572569484567818</v>
      </c>
      <c r="E100">
        <f t="shared" si="11"/>
        <v>-4.0900564E-2</v>
      </c>
      <c r="F100">
        <f t="shared" si="9"/>
        <v>5.0703902244567818</v>
      </c>
      <c r="G100">
        <v>3585.7500000000005</v>
      </c>
    </row>
    <row r="101" spans="1:7" x14ac:dyDescent="0.35">
      <c r="A101">
        <v>60</v>
      </c>
      <c r="B101">
        <v>2588.25</v>
      </c>
      <c r="C101">
        <v>2347.6190476190477</v>
      </c>
      <c r="D101">
        <f t="shared" si="10"/>
        <v>2.6163563844567816</v>
      </c>
      <c r="E101">
        <f t="shared" si="11"/>
        <v>-4.0900564E-2</v>
      </c>
      <c r="F101">
        <f t="shared" si="9"/>
        <v>5.0703902244567818</v>
      </c>
      <c r="G101">
        <v>3722.25</v>
      </c>
    </row>
    <row r="102" spans="1:7" x14ac:dyDescent="0.35">
      <c r="A102">
        <v>61</v>
      </c>
      <c r="B102">
        <v>2497.9500000000003</v>
      </c>
      <c r="C102">
        <v>2265.7142857142858</v>
      </c>
      <c r="D102">
        <f t="shared" si="10"/>
        <v>2.5754558204567819</v>
      </c>
      <c r="E102">
        <f t="shared" si="11"/>
        <v>-4.0900564E-2</v>
      </c>
      <c r="F102">
        <f t="shared" si="9"/>
        <v>5.0703902244567818</v>
      </c>
      <c r="G102">
        <v>3870.3</v>
      </c>
    </row>
    <row r="103" spans="1:7" x14ac:dyDescent="0.35">
      <c r="A103">
        <v>62</v>
      </c>
      <c r="B103">
        <v>2411.85</v>
      </c>
      <c r="C103">
        <v>2187.6190476190477</v>
      </c>
      <c r="D103">
        <f t="shared" si="10"/>
        <v>2.5345552564567817</v>
      </c>
      <c r="E103">
        <f t="shared" si="11"/>
        <v>-4.0900564E-2</v>
      </c>
      <c r="F103">
        <f t="shared" si="9"/>
        <v>5.0703902244567818</v>
      </c>
      <c r="G103">
        <v>4024.6499999999996</v>
      </c>
    </row>
    <row r="104" spans="1:7" x14ac:dyDescent="0.35">
      <c r="A104">
        <v>63</v>
      </c>
      <c r="B104">
        <v>2329.9500000000003</v>
      </c>
      <c r="C104">
        <v>2113.333333333333</v>
      </c>
      <c r="D104">
        <f t="shared" si="10"/>
        <v>2.493654692456782</v>
      </c>
      <c r="E104">
        <f t="shared" si="11"/>
        <v>-4.0900564E-2</v>
      </c>
      <c r="F104">
        <f t="shared" si="9"/>
        <v>5.0703902244567818</v>
      </c>
      <c r="G104">
        <v>4186.3500000000004</v>
      </c>
    </row>
    <row r="105" spans="1:7" x14ac:dyDescent="0.35">
      <c r="A105">
        <v>64</v>
      </c>
      <c r="B105">
        <v>2250.15</v>
      </c>
      <c r="C105">
        <v>2040.952380952381</v>
      </c>
      <c r="D105">
        <f t="shared" si="10"/>
        <v>2.4527541284567818</v>
      </c>
      <c r="E105">
        <f t="shared" si="11"/>
        <v>-4.0900564E-2</v>
      </c>
      <c r="F105">
        <f t="shared" si="9"/>
        <v>5.0703902244567818</v>
      </c>
      <c r="G105">
        <v>4355.4000000000005</v>
      </c>
    </row>
    <row r="106" spans="1:7" x14ac:dyDescent="0.35">
      <c r="A106">
        <v>65</v>
      </c>
      <c r="B106">
        <v>2173.5</v>
      </c>
      <c r="C106">
        <v>1971.4285714285713</v>
      </c>
      <c r="D106">
        <f t="shared" si="10"/>
        <v>2.4118535644567816</v>
      </c>
      <c r="E106">
        <f t="shared" si="11"/>
        <v>-4.0900564E-2</v>
      </c>
      <c r="F106">
        <f t="shared" si="9"/>
        <v>5.0703902244567818</v>
      </c>
      <c r="G106">
        <v>4531.8</v>
      </c>
    </row>
    <row r="107" spans="1:7" x14ac:dyDescent="0.35">
      <c r="A107">
        <v>66</v>
      </c>
      <c r="B107">
        <v>2101.0500000000002</v>
      </c>
      <c r="C107">
        <v>1905.7142857142856</v>
      </c>
      <c r="D107">
        <f t="shared" si="10"/>
        <v>2.3709530004567818</v>
      </c>
      <c r="E107">
        <f t="shared" si="11"/>
        <v>-4.0900564E-2</v>
      </c>
      <c r="F107">
        <f t="shared" si="9"/>
        <v>5.0703902244567818</v>
      </c>
      <c r="G107">
        <v>4716.6000000000004</v>
      </c>
    </row>
    <row r="108" spans="1:7" x14ac:dyDescent="0.35">
      <c r="A108">
        <v>67</v>
      </c>
      <c r="B108">
        <v>2029.65</v>
      </c>
      <c r="C108">
        <v>1840.952380952381</v>
      </c>
      <c r="D108">
        <f t="shared" si="10"/>
        <v>2.3300524364567816</v>
      </c>
      <c r="E108">
        <f t="shared" si="11"/>
        <v>-4.0900564E-2</v>
      </c>
      <c r="F108">
        <f t="shared" si="9"/>
        <v>5.0703902244567818</v>
      </c>
      <c r="G108">
        <v>4910.8500000000004</v>
      </c>
    </row>
    <row r="109" spans="1:7" x14ac:dyDescent="0.35">
      <c r="A109">
        <v>68</v>
      </c>
      <c r="B109">
        <v>1962.45</v>
      </c>
      <c r="C109">
        <v>1780</v>
      </c>
      <c r="D109">
        <f t="shared" si="10"/>
        <v>2.2891518724567819</v>
      </c>
      <c r="E109">
        <f t="shared" si="11"/>
        <v>-4.0900564E-2</v>
      </c>
      <c r="F109">
        <f t="shared" si="9"/>
        <v>5.0703902244567818</v>
      </c>
      <c r="G109">
        <v>5112.45</v>
      </c>
    </row>
    <row r="110" spans="1:7" x14ac:dyDescent="0.35">
      <c r="A110">
        <v>69</v>
      </c>
      <c r="B110">
        <v>1897.3500000000001</v>
      </c>
      <c r="C110">
        <v>1720.952380952381</v>
      </c>
      <c r="D110">
        <f t="shared" si="10"/>
        <v>2.2482513084567817</v>
      </c>
      <c r="E110">
        <f t="shared" si="11"/>
        <v>-4.0900564E-2</v>
      </c>
      <c r="F110">
        <f t="shared" si="9"/>
        <v>5.0703902244567818</v>
      </c>
      <c r="G110">
        <v>5324.55</v>
      </c>
    </row>
    <row r="111" spans="1:7" x14ac:dyDescent="0.35">
      <c r="A111">
        <v>70</v>
      </c>
      <c r="B111">
        <v>1834.3500000000001</v>
      </c>
      <c r="C111">
        <v>1663.8095238095239</v>
      </c>
      <c r="D111" s="8">
        <v>2.2073507308959899</v>
      </c>
      <c r="E111">
        <f>(D151-D111)/(A151-A111)</f>
        <v>-3.1868857145309293E-2</v>
      </c>
      <c r="F111">
        <f xml:space="preserve"> D111-E111*A111</f>
        <v>4.4381707310676406</v>
      </c>
      <c r="G111">
        <v>5546.1</v>
      </c>
    </row>
    <row r="112" spans="1:7" x14ac:dyDescent="0.35">
      <c r="A112">
        <v>71</v>
      </c>
      <c r="B112">
        <v>1774.5</v>
      </c>
      <c r="C112">
        <v>1609.5238095238094</v>
      </c>
      <c r="D112">
        <f t="shared" ref="D112:D150" si="12" xml:space="preserve"> F112+E112*A112</f>
        <v>2.1754818839999994</v>
      </c>
      <c r="E112">
        <f t="shared" ref="E112:E150" si="13">-0.031868857</f>
        <v>-3.1868857E-2</v>
      </c>
      <c r="F112">
        <f t="shared" ref="F112:F150" si="14" xml:space="preserve"> 4.438170731</f>
        <v>4.4381707309999996</v>
      </c>
      <c r="G112">
        <v>5778.1500000000005</v>
      </c>
    </row>
    <row r="113" spans="1:7" x14ac:dyDescent="0.35">
      <c r="A113">
        <v>72</v>
      </c>
      <c r="B113">
        <v>1715.7</v>
      </c>
      <c r="C113">
        <v>1556.1904761904761</v>
      </c>
      <c r="D113">
        <f t="shared" si="12"/>
        <v>2.1436130269999998</v>
      </c>
      <c r="E113">
        <f t="shared" si="13"/>
        <v>-3.1868857E-2</v>
      </c>
      <c r="F113">
        <f t="shared" si="14"/>
        <v>4.4381707309999996</v>
      </c>
      <c r="G113">
        <v>6021.75</v>
      </c>
    </row>
    <row r="114" spans="1:7" x14ac:dyDescent="0.35">
      <c r="A114">
        <v>73</v>
      </c>
      <c r="B114">
        <v>1660.0500000000002</v>
      </c>
      <c r="C114">
        <v>1505.7142857142856</v>
      </c>
      <c r="D114">
        <f t="shared" si="12"/>
        <v>2.1117441699999997</v>
      </c>
      <c r="E114">
        <f t="shared" si="13"/>
        <v>-3.1868857E-2</v>
      </c>
      <c r="F114">
        <f t="shared" si="14"/>
        <v>4.4381707309999996</v>
      </c>
      <c r="G114">
        <v>6276.9000000000005</v>
      </c>
    </row>
    <row r="115" spans="1:7" x14ac:dyDescent="0.35">
      <c r="A115">
        <v>74</v>
      </c>
      <c r="B115">
        <v>1606.5</v>
      </c>
      <c r="C115">
        <v>1457.1428571428571</v>
      </c>
      <c r="D115">
        <f t="shared" si="12"/>
        <v>2.0798753129999996</v>
      </c>
      <c r="E115">
        <f t="shared" si="13"/>
        <v>-3.1868857E-2</v>
      </c>
      <c r="F115">
        <f t="shared" si="14"/>
        <v>4.4381707309999996</v>
      </c>
      <c r="G115">
        <v>6543.6</v>
      </c>
    </row>
    <row r="116" spans="1:7" x14ac:dyDescent="0.35">
      <c r="A116">
        <v>75</v>
      </c>
      <c r="B116">
        <v>1555.05</v>
      </c>
      <c r="C116">
        <v>1410.4761904761904</v>
      </c>
      <c r="D116">
        <f t="shared" si="12"/>
        <v>2.0480064559999995</v>
      </c>
      <c r="E116">
        <f t="shared" si="13"/>
        <v>-3.1868857E-2</v>
      </c>
      <c r="F116">
        <f t="shared" si="14"/>
        <v>4.4381707309999996</v>
      </c>
      <c r="G116">
        <v>6822.9000000000005</v>
      </c>
    </row>
    <row r="117" spans="1:7" x14ac:dyDescent="0.35">
      <c r="A117">
        <v>76</v>
      </c>
      <c r="B117">
        <v>1504.65</v>
      </c>
      <c r="C117">
        <v>1364.7619047619048</v>
      </c>
      <c r="D117">
        <f t="shared" si="12"/>
        <v>2.0161375989999994</v>
      </c>
      <c r="E117">
        <f t="shared" si="13"/>
        <v>-3.1868857E-2</v>
      </c>
      <c r="F117">
        <f t="shared" si="14"/>
        <v>4.4381707309999996</v>
      </c>
      <c r="G117">
        <v>7116.9000000000005</v>
      </c>
    </row>
    <row r="118" spans="1:7" x14ac:dyDescent="0.35">
      <c r="A118">
        <v>77</v>
      </c>
      <c r="B118">
        <v>1457.4</v>
      </c>
      <c r="C118">
        <v>1321.9047619047619</v>
      </c>
      <c r="D118">
        <f t="shared" si="12"/>
        <v>1.9842687419999994</v>
      </c>
      <c r="E118">
        <f t="shared" si="13"/>
        <v>-3.1868857E-2</v>
      </c>
      <c r="F118">
        <f t="shared" si="14"/>
        <v>4.4381707309999996</v>
      </c>
      <c r="G118">
        <v>7424.5499999999993</v>
      </c>
    </row>
    <row r="119" spans="1:7" x14ac:dyDescent="0.35">
      <c r="A119">
        <v>78</v>
      </c>
      <c r="B119">
        <v>1411.2</v>
      </c>
      <c r="C119">
        <v>1280</v>
      </c>
      <c r="D119">
        <f t="shared" si="12"/>
        <v>1.9523998849999997</v>
      </c>
      <c r="E119">
        <f t="shared" si="13"/>
        <v>-3.1868857E-2</v>
      </c>
      <c r="F119">
        <f t="shared" si="14"/>
        <v>4.4381707309999996</v>
      </c>
      <c r="G119">
        <v>7746.9000000000005</v>
      </c>
    </row>
    <row r="120" spans="1:7" x14ac:dyDescent="0.35">
      <c r="A120">
        <v>79</v>
      </c>
      <c r="B120">
        <v>1366.05</v>
      </c>
      <c r="C120">
        <v>1239.047619047619</v>
      </c>
      <c r="D120">
        <f t="shared" si="12"/>
        <v>1.9205310279999996</v>
      </c>
      <c r="E120">
        <f t="shared" si="13"/>
        <v>-3.1868857E-2</v>
      </c>
      <c r="F120">
        <f t="shared" si="14"/>
        <v>4.4381707309999996</v>
      </c>
      <c r="G120">
        <v>8085</v>
      </c>
    </row>
    <row r="121" spans="1:7" x14ac:dyDescent="0.35">
      <c r="A121">
        <v>80</v>
      </c>
      <c r="B121">
        <v>1324.05</v>
      </c>
      <c r="C121">
        <v>1200.952380952381</v>
      </c>
      <c r="D121">
        <f t="shared" si="12"/>
        <v>1.8886621709999996</v>
      </c>
      <c r="E121">
        <f t="shared" si="13"/>
        <v>-3.1868857E-2</v>
      </c>
      <c r="F121">
        <f t="shared" si="14"/>
        <v>4.4381707309999996</v>
      </c>
      <c r="G121">
        <v>8439.9</v>
      </c>
    </row>
    <row r="122" spans="1:7" x14ac:dyDescent="0.35">
      <c r="A122">
        <v>81</v>
      </c>
      <c r="B122">
        <v>1282.05</v>
      </c>
      <c r="C122">
        <v>1162.8571428571429</v>
      </c>
      <c r="D122">
        <f t="shared" si="12"/>
        <v>1.8567933139999995</v>
      </c>
      <c r="E122">
        <f t="shared" si="13"/>
        <v>-3.1868857E-2</v>
      </c>
      <c r="F122">
        <f t="shared" si="14"/>
        <v>4.4381707309999996</v>
      </c>
      <c r="G122">
        <v>8812.65</v>
      </c>
    </row>
    <row r="123" spans="1:7" x14ac:dyDescent="0.35">
      <c r="A123">
        <v>82</v>
      </c>
      <c r="B123">
        <v>1242.1500000000001</v>
      </c>
      <c r="C123">
        <v>1126.6666666666665</v>
      </c>
      <c r="D123">
        <f t="shared" si="12"/>
        <v>1.8249244569999994</v>
      </c>
      <c r="E123">
        <f t="shared" si="13"/>
        <v>-3.1868857E-2</v>
      </c>
      <c r="F123">
        <f t="shared" si="14"/>
        <v>4.4381707309999996</v>
      </c>
      <c r="G123">
        <v>9204.3000000000011</v>
      </c>
    </row>
    <row r="124" spans="1:7" x14ac:dyDescent="0.35">
      <c r="A124">
        <v>83</v>
      </c>
      <c r="B124">
        <v>1204.3500000000001</v>
      </c>
      <c r="C124">
        <v>1092.3809523809523</v>
      </c>
      <c r="D124">
        <f t="shared" si="12"/>
        <v>1.7930555999999997</v>
      </c>
      <c r="E124">
        <f t="shared" si="13"/>
        <v>-3.1868857E-2</v>
      </c>
      <c r="F124">
        <f t="shared" si="14"/>
        <v>4.4381707309999996</v>
      </c>
      <c r="G124">
        <v>9614.85</v>
      </c>
    </row>
    <row r="125" spans="1:7" x14ac:dyDescent="0.35">
      <c r="A125">
        <v>84</v>
      </c>
      <c r="B125">
        <v>1166.55</v>
      </c>
      <c r="C125">
        <v>1058.0952380952381</v>
      </c>
      <c r="D125">
        <f t="shared" si="12"/>
        <v>1.7611867429999997</v>
      </c>
      <c r="E125">
        <f t="shared" si="13"/>
        <v>-3.1868857E-2</v>
      </c>
      <c r="F125">
        <f t="shared" si="14"/>
        <v>4.4381707309999996</v>
      </c>
      <c r="G125">
        <v>10046.4</v>
      </c>
    </row>
    <row r="126" spans="1:7" x14ac:dyDescent="0.35">
      <c r="A126">
        <v>85</v>
      </c>
      <c r="B126">
        <v>1130.8500000000001</v>
      </c>
      <c r="C126">
        <v>1025.7142857142858</v>
      </c>
      <c r="D126">
        <f t="shared" si="12"/>
        <v>1.7293178859999996</v>
      </c>
      <c r="E126">
        <f t="shared" si="13"/>
        <v>-3.1868857E-2</v>
      </c>
      <c r="F126">
        <f t="shared" si="14"/>
        <v>4.4381707309999996</v>
      </c>
      <c r="G126">
        <v>10500</v>
      </c>
    </row>
    <row r="127" spans="1:7" x14ac:dyDescent="0.35">
      <c r="A127">
        <v>86</v>
      </c>
      <c r="B127">
        <v>1097.25</v>
      </c>
      <c r="C127">
        <v>995.23809523809518</v>
      </c>
      <c r="D127">
        <f t="shared" si="12"/>
        <v>1.6974490289999995</v>
      </c>
      <c r="E127">
        <f t="shared" si="13"/>
        <v>-3.1868857E-2</v>
      </c>
      <c r="F127">
        <f t="shared" si="14"/>
        <v>4.4381707309999996</v>
      </c>
      <c r="G127">
        <v>10976.700000000003</v>
      </c>
    </row>
    <row r="128" spans="1:7" x14ac:dyDescent="0.35">
      <c r="A128">
        <v>87</v>
      </c>
      <c r="B128">
        <v>1063.6500000000001</v>
      </c>
      <c r="C128">
        <v>964.7619047619047</v>
      </c>
      <c r="D128">
        <f t="shared" si="12"/>
        <v>1.6655801719999994</v>
      </c>
      <c r="E128">
        <f t="shared" si="13"/>
        <v>-3.1868857E-2</v>
      </c>
      <c r="F128">
        <f t="shared" si="14"/>
        <v>4.4381707309999996</v>
      </c>
      <c r="G128">
        <v>11477.550000000001</v>
      </c>
    </row>
    <row r="129" spans="1:7" x14ac:dyDescent="0.35">
      <c r="A129">
        <v>88</v>
      </c>
      <c r="B129">
        <v>1031.1000000000001</v>
      </c>
      <c r="C129">
        <v>935.23809523809518</v>
      </c>
      <c r="D129">
        <f t="shared" si="12"/>
        <v>1.6337113149999993</v>
      </c>
      <c r="E129">
        <f t="shared" si="13"/>
        <v>-3.1868857E-2</v>
      </c>
      <c r="F129">
        <f t="shared" si="14"/>
        <v>4.4381707309999996</v>
      </c>
      <c r="G129">
        <v>12003.6</v>
      </c>
    </row>
    <row r="130" spans="1:7" x14ac:dyDescent="0.35">
      <c r="A130">
        <v>89</v>
      </c>
      <c r="B130">
        <v>1000.6500000000001</v>
      </c>
      <c r="C130">
        <v>907.61904761904759</v>
      </c>
      <c r="D130">
        <f t="shared" si="12"/>
        <v>1.6018424579999997</v>
      </c>
      <c r="E130">
        <f t="shared" si="13"/>
        <v>-3.1868857E-2</v>
      </c>
      <c r="F130">
        <f t="shared" si="14"/>
        <v>4.4381707309999996</v>
      </c>
      <c r="G130">
        <v>12558</v>
      </c>
    </row>
    <row r="131" spans="1:7" x14ac:dyDescent="0.35">
      <c r="A131">
        <v>90</v>
      </c>
      <c r="B131">
        <v>970.2</v>
      </c>
      <c r="C131">
        <v>880</v>
      </c>
      <c r="D131">
        <f t="shared" si="12"/>
        <v>1.5699736009999996</v>
      </c>
      <c r="E131">
        <f t="shared" si="13"/>
        <v>-3.1868857E-2</v>
      </c>
      <c r="F131">
        <f t="shared" si="14"/>
        <v>4.4381707309999996</v>
      </c>
      <c r="G131">
        <v>13140.75</v>
      </c>
    </row>
    <row r="132" spans="1:7" x14ac:dyDescent="0.35">
      <c r="A132">
        <v>91</v>
      </c>
      <c r="B132">
        <v>941.85</v>
      </c>
      <c r="C132">
        <v>854.28571428571422</v>
      </c>
      <c r="D132">
        <f t="shared" si="12"/>
        <v>1.5381047439999995</v>
      </c>
      <c r="E132">
        <f t="shared" si="13"/>
        <v>-3.1868857E-2</v>
      </c>
      <c r="F132">
        <f t="shared" si="14"/>
        <v>4.4381707309999996</v>
      </c>
      <c r="G132">
        <v>13753.95</v>
      </c>
    </row>
    <row r="133" spans="1:7" x14ac:dyDescent="0.35">
      <c r="A133">
        <v>92</v>
      </c>
      <c r="B133">
        <v>913.49999999999989</v>
      </c>
      <c r="C133">
        <v>828.57142857142844</v>
      </c>
      <c r="D133">
        <f t="shared" si="12"/>
        <v>1.5062358869999994</v>
      </c>
      <c r="E133">
        <f t="shared" si="13"/>
        <v>-3.1868857E-2</v>
      </c>
      <c r="F133">
        <f t="shared" si="14"/>
        <v>4.4381707309999996</v>
      </c>
      <c r="G133">
        <v>14399.7</v>
      </c>
    </row>
    <row r="134" spans="1:7" x14ac:dyDescent="0.35">
      <c r="A134">
        <v>93</v>
      </c>
      <c r="B134">
        <v>887.25</v>
      </c>
      <c r="C134">
        <v>804.7619047619047</v>
      </c>
      <c r="D134">
        <f t="shared" si="12"/>
        <v>1.4743670299999994</v>
      </c>
      <c r="E134">
        <f t="shared" si="13"/>
        <v>-3.1868857E-2</v>
      </c>
      <c r="F134">
        <f t="shared" si="14"/>
        <v>4.4381707309999996</v>
      </c>
      <c r="G134">
        <v>15079.050000000001</v>
      </c>
    </row>
    <row r="135" spans="1:7" x14ac:dyDescent="0.35">
      <c r="A135">
        <v>94</v>
      </c>
      <c r="B135">
        <v>861</v>
      </c>
      <c r="C135">
        <v>780.95238095238096</v>
      </c>
      <c r="D135">
        <f t="shared" si="12"/>
        <v>1.4424981729999997</v>
      </c>
      <c r="E135">
        <f t="shared" si="13"/>
        <v>-3.1868857E-2</v>
      </c>
      <c r="F135">
        <f t="shared" si="14"/>
        <v>4.4381707309999996</v>
      </c>
      <c r="G135">
        <v>15795.150000000001</v>
      </c>
    </row>
    <row r="136" spans="1:7" x14ac:dyDescent="0.35">
      <c r="A136">
        <v>95</v>
      </c>
      <c r="B136">
        <v>835.80000000000007</v>
      </c>
      <c r="C136">
        <v>758.09523809523807</v>
      </c>
      <c r="D136">
        <f t="shared" si="12"/>
        <v>1.4106293159999996</v>
      </c>
      <c r="E136">
        <f t="shared" si="13"/>
        <v>-3.1868857E-2</v>
      </c>
      <c r="F136">
        <f t="shared" si="14"/>
        <v>4.4381707309999996</v>
      </c>
      <c r="G136">
        <v>16549.05</v>
      </c>
    </row>
    <row r="137" spans="1:7" x14ac:dyDescent="0.35">
      <c r="A137">
        <v>96</v>
      </c>
      <c r="B137">
        <v>811.64999999999986</v>
      </c>
      <c r="C137">
        <v>736.19047619047603</v>
      </c>
      <c r="D137">
        <f t="shared" si="12"/>
        <v>1.3787604589999995</v>
      </c>
      <c r="E137">
        <f t="shared" si="13"/>
        <v>-3.1868857E-2</v>
      </c>
      <c r="F137">
        <f t="shared" si="14"/>
        <v>4.4381707309999996</v>
      </c>
      <c r="G137">
        <v>17343.900000000001</v>
      </c>
    </row>
    <row r="138" spans="1:7" x14ac:dyDescent="0.35">
      <c r="A138">
        <v>97</v>
      </c>
      <c r="B138">
        <v>788.55000000000007</v>
      </c>
      <c r="C138">
        <v>715.23809523809518</v>
      </c>
      <c r="D138">
        <f t="shared" si="12"/>
        <v>1.3468916019999995</v>
      </c>
      <c r="E138">
        <f t="shared" si="13"/>
        <v>-3.1868857E-2</v>
      </c>
      <c r="F138">
        <f t="shared" si="14"/>
        <v>4.4381707309999996</v>
      </c>
      <c r="G138">
        <v>18180.75</v>
      </c>
    </row>
    <row r="139" spans="1:7" x14ac:dyDescent="0.35">
      <c r="A139">
        <v>98</v>
      </c>
      <c r="B139">
        <v>765.45000000000016</v>
      </c>
      <c r="C139">
        <v>694.28571428571433</v>
      </c>
      <c r="D139">
        <f t="shared" si="12"/>
        <v>1.3150227449999994</v>
      </c>
      <c r="E139">
        <f t="shared" si="13"/>
        <v>-3.1868857E-2</v>
      </c>
      <c r="F139">
        <f t="shared" si="14"/>
        <v>4.4381707309999996</v>
      </c>
      <c r="G139">
        <v>19064.850000000002</v>
      </c>
    </row>
    <row r="140" spans="1:7" x14ac:dyDescent="0.35">
      <c r="A140">
        <v>99</v>
      </c>
      <c r="B140">
        <v>743.4</v>
      </c>
      <c r="C140">
        <v>674.28571428571422</v>
      </c>
      <c r="D140">
        <f t="shared" si="12"/>
        <v>1.2831538879999997</v>
      </c>
      <c r="E140">
        <f t="shared" si="13"/>
        <v>-3.1868857E-2</v>
      </c>
      <c r="F140">
        <f t="shared" si="14"/>
        <v>4.4381707309999996</v>
      </c>
      <c r="G140">
        <v>19996.2</v>
      </c>
    </row>
    <row r="141" spans="1:7" x14ac:dyDescent="0.35">
      <c r="A141">
        <v>100</v>
      </c>
      <c r="B141">
        <v>722.4</v>
      </c>
      <c r="C141">
        <v>655.23809523809518</v>
      </c>
      <c r="D141">
        <f t="shared" si="12"/>
        <v>1.2512850309999997</v>
      </c>
      <c r="E141">
        <f t="shared" si="13"/>
        <v>-3.1868857E-2</v>
      </c>
      <c r="F141">
        <f t="shared" si="14"/>
        <v>4.4381707309999996</v>
      </c>
      <c r="G141">
        <v>20979</v>
      </c>
    </row>
    <row r="142" spans="1:7" x14ac:dyDescent="0.35">
      <c r="A142">
        <v>101</v>
      </c>
      <c r="B142">
        <v>702.45</v>
      </c>
      <c r="C142">
        <v>637.14285714285711</v>
      </c>
      <c r="D142">
        <f t="shared" si="12"/>
        <v>1.2194161739999996</v>
      </c>
      <c r="E142">
        <f t="shared" si="13"/>
        <v>-3.1868857E-2</v>
      </c>
      <c r="F142">
        <f t="shared" si="14"/>
        <v>4.4381707309999996</v>
      </c>
      <c r="G142">
        <v>22016.400000000001</v>
      </c>
    </row>
    <row r="143" spans="1:7" x14ac:dyDescent="0.35">
      <c r="A143">
        <v>102</v>
      </c>
      <c r="B143">
        <v>682.5</v>
      </c>
      <c r="C143">
        <v>619.04761904761904</v>
      </c>
      <c r="D143">
        <f t="shared" si="12"/>
        <v>1.1875473169999995</v>
      </c>
      <c r="E143">
        <f t="shared" si="13"/>
        <v>-3.1868857E-2</v>
      </c>
      <c r="F143">
        <f t="shared" si="14"/>
        <v>4.4381707309999996</v>
      </c>
      <c r="G143">
        <v>23110.5</v>
      </c>
    </row>
    <row r="144" spans="1:7" x14ac:dyDescent="0.35">
      <c r="A144">
        <v>103</v>
      </c>
      <c r="B144">
        <v>663.60000000000014</v>
      </c>
      <c r="C144">
        <v>601.90476190476204</v>
      </c>
      <c r="D144">
        <f t="shared" si="12"/>
        <v>1.1556784599999994</v>
      </c>
      <c r="E144">
        <f t="shared" si="13"/>
        <v>-3.1868857E-2</v>
      </c>
      <c r="F144">
        <f t="shared" si="14"/>
        <v>4.4381707309999996</v>
      </c>
      <c r="G144">
        <v>24266.55</v>
      </c>
    </row>
    <row r="145" spans="1:7" x14ac:dyDescent="0.35">
      <c r="A145">
        <v>104</v>
      </c>
      <c r="B145">
        <v>645.75</v>
      </c>
      <c r="C145">
        <v>585.71428571428567</v>
      </c>
      <c r="D145">
        <f t="shared" si="12"/>
        <v>1.1238096029999998</v>
      </c>
      <c r="E145">
        <f t="shared" si="13"/>
        <v>-3.1868857E-2</v>
      </c>
      <c r="F145">
        <f t="shared" si="14"/>
        <v>4.4381707309999996</v>
      </c>
      <c r="G145">
        <v>25488.750000000004</v>
      </c>
    </row>
    <row r="146" spans="1:7" x14ac:dyDescent="0.35">
      <c r="A146">
        <v>105</v>
      </c>
      <c r="B146">
        <v>627.9</v>
      </c>
      <c r="C146">
        <v>569.52380952380952</v>
      </c>
      <c r="D146">
        <f t="shared" si="12"/>
        <v>1.0919407459999997</v>
      </c>
      <c r="E146">
        <f t="shared" si="13"/>
        <v>-3.1868857E-2</v>
      </c>
      <c r="F146">
        <f t="shared" si="14"/>
        <v>4.4381707309999996</v>
      </c>
      <c r="G146">
        <v>26779.199999999997</v>
      </c>
    </row>
    <row r="147" spans="1:7" x14ac:dyDescent="0.35">
      <c r="A147">
        <v>106</v>
      </c>
      <c r="B147">
        <v>610.05000000000007</v>
      </c>
      <c r="C147">
        <v>553.33333333333326</v>
      </c>
      <c r="D147">
        <f t="shared" si="12"/>
        <v>1.0600718889999996</v>
      </c>
      <c r="E147">
        <f t="shared" si="13"/>
        <v>-3.1868857E-2</v>
      </c>
      <c r="F147">
        <f t="shared" si="14"/>
        <v>4.4381707309999996</v>
      </c>
      <c r="G147">
        <v>28142.100000000002</v>
      </c>
    </row>
    <row r="148" spans="1:7" x14ac:dyDescent="0.35">
      <c r="A148">
        <v>107</v>
      </c>
      <c r="B148">
        <v>594.30000000000007</v>
      </c>
      <c r="C148">
        <v>539.04761904761904</v>
      </c>
      <c r="D148">
        <f t="shared" si="12"/>
        <v>1.0282030319999995</v>
      </c>
      <c r="E148">
        <f t="shared" si="13"/>
        <v>-3.1868857E-2</v>
      </c>
      <c r="F148">
        <f t="shared" si="14"/>
        <v>4.4381707309999996</v>
      </c>
      <c r="G148">
        <v>29584.800000000003</v>
      </c>
    </row>
    <row r="149" spans="1:7" x14ac:dyDescent="0.35">
      <c r="A149">
        <v>108</v>
      </c>
      <c r="B149">
        <v>577.5</v>
      </c>
      <c r="C149">
        <v>523.80952380952374</v>
      </c>
      <c r="D149">
        <f t="shared" si="12"/>
        <v>0.99633417499999943</v>
      </c>
      <c r="E149">
        <f t="shared" si="13"/>
        <v>-3.1868857E-2</v>
      </c>
      <c r="F149">
        <f t="shared" si="14"/>
        <v>4.4381707309999996</v>
      </c>
      <c r="G149">
        <v>31109.4</v>
      </c>
    </row>
    <row r="150" spans="1:7" x14ac:dyDescent="0.35">
      <c r="A150">
        <v>109</v>
      </c>
      <c r="B150">
        <v>561.75</v>
      </c>
      <c r="C150">
        <v>509.52380952380952</v>
      </c>
      <c r="D150">
        <f t="shared" si="12"/>
        <v>0.96446531799999935</v>
      </c>
      <c r="E150">
        <f t="shared" si="13"/>
        <v>-3.1868857E-2</v>
      </c>
      <c r="F150">
        <f t="shared" si="14"/>
        <v>4.4381707309999996</v>
      </c>
      <c r="G150">
        <v>32723.25</v>
      </c>
    </row>
    <row r="151" spans="1:7" x14ac:dyDescent="0.35">
      <c r="A151">
        <v>110</v>
      </c>
      <c r="B151">
        <v>547.05000000000007</v>
      </c>
      <c r="C151">
        <v>496.19047619047615</v>
      </c>
      <c r="D151" s="8">
        <v>0.93259644508361805</v>
      </c>
      <c r="E151">
        <f>(D191 - D151)/(A191-A151)</f>
        <v>-1.37758269906044E-2</v>
      </c>
      <c r="F151">
        <f>D151-A151*E151</f>
        <v>2.4479374140501022</v>
      </c>
      <c r="G151">
        <v>34430.550000000003</v>
      </c>
    </row>
    <row r="152" spans="1:7" x14ac:dyDescent="0.35">
      <c r="A152">
        <v>111</v>
      </c>
      <c r="B152">
        <v>532.35</v>
      </c>
      <c r="C152">
        <v>482.85714285714283</v>
      </c>
      <c r="D152">
        <f t="shared" ref="D152:D190" si="15">E152*A152+F152</f>
        <v>0.91882061700000017</v>
      </c>
      <c r="E152">
        <f t="shared" ref="E152:E191" si="16" xml:space="preserve"> - 0.013775827</f>
        <v>-1.3775826999999999E-2</v>
      </c>
      <c r="F152">
        <f t="shared" ref="F152:F191" si="17">2.447937414</f>
        <v>2.4479374140000001</v>
      </c>
      <c r="G152">
        <v>36255.450000000004</v>
      </c>
    </row>
    <row r="153" spans="1:7" x14ac:dyDescent="0.35">
      <c r="A153">
        <v>112</v>
      </c>
      <c r="B153">
        <v>518.70000000000005</v>
      </c>
      <c r="C153">
        <v>470.47619047619048</v>
      </c>
      <c r="D153">
        <f t="shared" si="15"/>
        <v>0.90504479000000027</v>
      </c>
      <c r="E153">
        <f t="shared" si="16"/>
        <v>-1.3775826999999999E-2</v>
      </c>
      <c r="F153">
        <f t="shared" si="17"/>
        <v>2.4479374140000001</v>
      </c>
      <c r="G153">
        <v>38186.400000000001</v>
      </c>
    </row>
    <row r="154" spans="1:7" x14ac:dyDescent="0.35">
      <c r="A154">
        <v>113</v>
      </c>
      <c r="B154">
        <v>505.04999999999995</v>
      </c>
      <c r="C154">
        <v>458.09523809523802</v>
      </c>
      <c r="D154">
        <f t="shared" si="15"/>
        <v>0.89126896300000014</v>
      </c>
      <c r="E154">
        <f t="shared" si="16"/>
        <v>-1.3775826999999999E-2</v>
      </c>
      <c r="F154">
        <f t="shared" si="17"/>
        <v>2.4479374140000001</v>
      </c>
      <c r="G154">
        <v>40232.85</v>
      </c>
    </row>
    <row r="155" spans="1:7" x14ac:dyDescent="0.35">
      <c r="A155">
        <v>114</v>
      </c>
      <c r="B155">
        <v>491.40000000000003</v>
      </c>
      <c r="C155">
        <v>445.71428571428572</v>
      </c>
      <c r="D155">
        <f t="shared" si="15"/>
        <v>0.87749313600000023</v>
      </c>
      <c r="E155">
        <f t="shared" si="16"/>
        <v>-1.3775826999999999E-2</v>
      </c>
      <c r="F155">
        <f t="shared" si="17"/>
        <v>2.4479374140000001</v>
      </c>
      <c r="G155">
        <v>42401.1</v>
      </c>
    </row>
    <row r="156" spans="1:7" x14ac:dyDescent="0.35">
      <c r="A156">
        <v>115</v>
      </c>
      <c r="B156">
        <v>478.8</v>
      </c>
      <c r="C156">
        <v>434.28571428571428</v>
      </c>
      <c r="D156">
        <f t="shared" si="15"/>
        <v>0.8637173090000001</v>
      </c>
      <c r="E156">
        <f t="shared" si="16"/>
        <v>-1.3775826999999999E-2</v>
      </c>
      <c r="F156">
        <f t="shared" si="17"/>
        <v>2.4479374140000001</v>
      </c>
      <c r="G156">
        <v>44700.6</v>
      </c>
    </row>
    <row r="157" spans="1:7" x14ac:dyDescent="0.35">
      <c r="A157">
        <v>116</v>
      </c>
      <c r="B157">
        <v>466.20000000000005</v>
      </c>
      <c r="C157">
        <v>422.85714285714283</v>
      </c>
      <c r="D157">
        <f t="shared" si="15"/>
        <v>0.84994148200000019</v>
      </c>
      <c r="E157">
        <f t="shared" si="16"/>
        <v>-1.3775826999999999E-2</v>
      </c>
      <c r="F157">
        <f t="shared" si="17"/>
        <v>2.4479374140000001</v>
      </c>
      <c r="G157">
        <v>47139.749999999993</v>
      </c>
    </row>
    <row r="158" spans="1:7" x14ac:dyDescent="0.35">
      <c r="A158">
        <v>117</v>
      </c>
      <c r="B158">
        <v>454.65000000000003</v>
      </c>
      <c r="C158">
        <v>412.38095238095235</v>
      </c>
      <c r="D158">
        <f t="shared" si="15"/>
        <v>0.83616565500000029</v>
      </c>
      <c r="E158">
        <f t="shared" si="16"/>
        <v>-1.3775826999999999E-2</v>
      </c>
      <c r="F158">
        <f t="shared" si="17"/>
        <v>2.4479374140000001</v>
      </c>
      <c r="G158">
        <v>49726.950000000004</v>
      </c>
    </row>
    <row r="159" spans="1:7" x14ac:dyDescent="0.35">
      <c r="A159">
        <v>118</v>
      </c>
      <c r="B159">
        <v>443.1</v>
      </c>
      <c r="C159">
        <v>401.90476190476187</v>
      </c>
      <c r="D159">
        <f t="shared" si="15"/>
        <v>0.82238982800000016</v>
      </c>
      <c r="E159">
        <f t="shared" si="16"/>
        <v>-1.3775826999999999E-2</v>
      </c>
      <c r="F159">
        <f t="shared" si="17"/>
        <v>2.4479374140000001</v>
      </c>
      <c r="G159">
        <v>52473.749999999993</v>
      </c>
    </row>
    <row r="160" spans="1:7" x14ac:dyDescent="0.35">
      <c r="A160">
        <v>119</v>
      </c>
      <c r="B160">
        <v>431.55</v>
      </c>
      <c r="C160">
        <v>391.42857142857139</v>
      </c>
      <c r="D160">
        <f t="shared" si="15"/>
        <v>0.80861400100000025</v>
      </c>
      <c r="E160">
        <f t="shared" si="16"/>
        <v>-1.3775826999999999E-2</v>
      </c>
      <c r="F160">
        <f t="shared" si="17"/>
        <v>2.4479374140000001</v>
      </c>
      <c r="G160">
        <v>55388.55</v>
      </c>
    </row>
    <row r="161" spans="1:7" x14ac:dyDescent="0.35">
      <c r="A161">
        <v>120</v>
      </c>
      <c r="B161">
        <v>420</v>
      </c>
      <c r="C161">
        <v>380.95238095238096</v>
      </c>
      <c r="D161">
        <f t="shared" si="15"/>
        <v>0.79483817400000012</v>
      </c>
      <c r="E161">
        <f t="shared" si="16"/>
        <v>-1.3775826999999999E-2</v>
      </c>
      <c r="F161">
        <f t="shared" si="17"/>
        <v>2.4479374140000001</v>
      </c>
      <c r="G161">
        <v>58485</v>
      </c>
    </row>
    <row r="162" spans="1:7" x14ac:dyDescent="0.35">
      <c r="A162">
        <v>121</v>
      </c>
      <c r="B162">
        <v>409.5</v>
      </c>
      <c r="C162">
        <v>371.42857142857139</v>
      </c>
      <c r="D162">
        <f t="shared" si="15"/>
        <v>0.78106234700000021</v>
      </c>
      <c r="E162">
        <f t="shared" si="16"/>
        <v>-1.3775826999999999E-2</v>
      </c>
      <c r="F162">
        <f t="shared" si="17"/>
        <v>2.4479374140000001</v>
      </c>
      <c r="G162">
        <v>61775.700000000004</v>
      </c>
    </row>
    <row r="163" spans="1:7" x14ac:dyDescent="0.35">
      <c r="A163">
        <v>122</v>
      </c>
      <c r="B163">
        <v>400.05</v>
      </c>
      <c r="C163">
        <v>362.85714285714283</v>
      </c>
      <c r="D163">
        <f t="shared" si="15"/>
        <v>0.76728652000000008</v>
      </c>
      <c r="E163">
        <f t="shared" si="16"/>
        <v>-1.3775826999999999E-2</v>
      </c>
      <c r="F163">
        <f t="shared" si="17"/>
        <v>2.4479374140000001</v>
      </c>
      <c r="G163">
        <v>65272.200000000004</v>
      </c>
    </row>
    <row r="164" spans="1:7" x14ac:dyDescent="0.35">
      <c r="A164">
        <v>123</v>
      </c>
      <c r="B164">
        <v>389.55</v>
      </c>
      <c r="C164">
        <v>353.33333333333331</v>
      </c>
      <c r="D164">
        <f t="shared" si="15"/>
        <v>0.75351069300000018</v>
      </c>
      <c r="E164">
        <f t="shared" si="16"/>
        <v>-1.3775826999999999E-2</v>
      </c>
      <c r="F164">
        <f t="shared" si="17"/>
        <v>2.4479374140000001</v>
      </c>
      <c r="G164">
        <v>68989.2</v>
      </c>
    </row>
    <row r="165" spans="1:7" x14ac:dyDescent="0.35">
      <c r="A165">
        <v>124</v>
      </c>
      <c r="B165">
        <v>380.10000000000008</v>
      </c>
      <c r="C165">
        <v>344.76190476190482</v>
      </c>
      <c r="D165">
        <f t="shared" si="15"/>
        <v>0.73973486600000027</v>
      </c>
      <c r="E165">
        <f t="shared" si="16"/>
        <v>-1.3775826999999999E-2</v>
      </c>
      <c r="F165">
        <f t="shared" si="17"/>
        <v>2.4479374140000001</v>
      </c>
      <c r="G165">
        <v>72943.5</v>
      </c>
    </row>
    <row r="166" spans="1:7" x14ac:dyDescent="0.35">
      <c r="A166">
        <v>125</v>
      </c>
      <c r="B166">
        <v>370.65000000000003</v>
      </c>
      <c r="C166">
        <v>336.1904761904762</v>
      </c>
      <c r="D166">
        <f t="shared" si="15"/>
        <v>0.72595903900000014</v>
      </c>
      <c r="E166">
        <f t="shared" si="16"/>
        <v>-1.3775826999999999E-2</v>
      </c>
      <c r="F166">
        <f t="shared" si="17"/>
        <v>2.4479374140000001</v>
      </c>
      <c r="G166">
        <v>77149.8</v>
      </c>
    </row>
    <row r="167" spans="1:7" x14ac:dyDescent="0.35">
      <c r="A167">
        <v>126</v>
      </c>
      <c r="B167">
        <v>361.2</v>
      </c>
      <c r="C167">
        <v>327.61904761904759</v>
      </c>
      <c r="D167">
        <f t="shared" si="15"/>
        <v>0.71218321200000023</v>
      </c>
      <c r="E167">
        <f t="shared" si="16"/>
        <v>-1.3775826999999999E-2</v>
      </c>
      <c r="F167">
        <f t="shared" si="17"/>
        <v>2.4479374140000001</v>
      </c>
      <c r="G167">
        <v>81628.05</v>
      </c>
    </row>
    <row r="168" spans="1:7" x14ac:dyDescent="0.35">
      <c r="A168">
        <v>127</v>
      </c>
      <c r="B168">
        <v>352.8</v>
      </c>
      <c r="C168">
        <v>320</v>
      </c>
      <c r="D168">
        <f t="shared" si="15"/>
        <v>0.6984073850000001</v>
      </c>
      <c r="E168">
        <f t="shared" si="16"/>
        <v>-1.3775826999999999E-2</v>
      </c>
      <c r="F168">
        <f t="shared" si="17"/>
        <v>2.4479374140000001</v>
      </c>
      <c r="G168">
        <v>86395.05</v>
      </c>
    </row>
    <row r="169" spans="1:7" x14ac:dyDescent="0.35">
      <c r="A169">
        <v>128</v>
      </c>
      <c r="B169">
        <v>344.40000000000003</v>
      </c>
      <c r="C169">
        <v>312.38095238095235</v>
      </c>
      <c r="D169">
        <f t="shared" si="15"/>
        <v>0.6846315580000002</v>
      </c>
      <c r="E169">
        <f t="shared" si="16"/>
        <v>-1.3775826999999999E-2</v>
      </c>
      <c r="F169">
        <f t="shared" si="17"/>
        <v>2.4479374140000001</v>
      </c>
      <c r="G169">
        <v>91473.900000000009</v>
      </c>
    </row>
    <row r="170" spans="1:7" x14ac:dyDescent="0.35">
      <c r="A170">
        <v>129</v>
      </c>
      <c r="B170">
        <v>336</v>
      </c>
      <c r="C170">
        <v>304.76190476190476</v>
      </c>
      <c r="D170">
        <f t="shared" si="15"/>
        <v>0.67085573100000029</v>
      </c>
      <c r="E170">
        <f t="shared" si="16"/>
        <v>-1.3775826999999999E-2</v>
      </c>
      <c r="F170">
        <f t="shared" si="17"/>
        <v>2.4479374140000001</v>
      </c>
      <c r="G170">
        <v>96884.55</v>
      </c>
    </row>
    <row r="171" spans="1:7" x14ac:dyDescent="0.35">
      <c r="A171">
        <v>130</v>
      </c>
      <c r="B171">
        <v>327.60000000000002</v>
      </c>
      <c r="C171">
        <v>297.14285714285711</v>
      </c>
      <c r="D171">
        <f t="shared" si="15"/>
        <v>0.65707990400000016</v>
      </c>
      <c r="E171">
        <f t="shared" si="16"/>
        <v>-1.3775826999999999E-2</v>
      </c>
      <c r="F171">
        <f t="shared" si="17"/>
        <v>2.4479374140000001</v>
      </c>
      <c r="G171">
        <v>102653.25</v>
      </c>
    </row>
    <row r="172" spans="1:7" x14ac:dyDescent="0.35">
      <c r="A172">
        <v>131</v>
      </c>
      <c r="B172">
        <v>319.2</v>
      </c>
      <c r="C172">
        <v>289.52380952380952</v>
      </c>
      <c r="D172">
        <f t="shared" si="15"/>
        <v>0.64330407700000025</v>
      </c>
      <c r="E172">
        <f t="shared" si="16"/>
        <v>-1.3775826999999999E-2</v>
      </c>
      <c r="F172">
        <f t="shared" si="17"/>
        <v>2.4479374140000001</v>
      </c>
      <c r="G172">
        <v>108805.19999999998</v>
      </c>
    </row>
    <row r="173" spans="1:7" x14ac:dyDescent="0.35">
      <c r="A173">
        <v>132</v>
      </c>
      <c r="B173">
        <v>311.85000000000002</v>
      </c>
      <c r="C173">
        <v>282.85714285714283</v>
      </c>
      <c r="D173">
        <f t="shared" si="15"/>
        <v>0.62952825000000012</v>
      </c>
      <c r="E173">
        <f t="shared" si="16"/>
        <v>-1.3775826999999999E-2</v>
      </c>
      <c r="F173">
        <f t="shared" si="17"/>
        <v>2.4479374140000001</v>
      </c>
      <c r="G173">
        <v>115367.69999999998</v>
      </c>
    </row>
    <row r="174" spans="1:7" x14ac:dyDescent="0.35">
      <c r="A174">
        <v>133</v>
      </c>
      <c r="B174">
        <v>304.5</v>
      </c>
      <c r="C174">
        <v>276.1904761904762</v>
      </c>
      <c r="D174">
        <f t="shared" si="15"/>
        <v>0.61575242300000022</v>
      </c>
      <c r="E174">
        <f t="shared" si="16"/>
        <v>-1.3775826999999999E-2</v>
      </c>
      <c r="F174">
        <f t="shared" si="17"/>
        <v>2.4479374140000001</v>
      </c>
      <c r="G174">
        <v>122371.20000000003</v>
      </c>
    </row>
    <row r="175" spans="1:7" x14ac:dyDescent="0.35">
      <c r="A175">
        <v>134</v>
      </c>
      <c r="B175">
        <v>297.15000000000003</v>
      </c>
      <c r="C175">
        <v>269.52380952380952</v>
      </c>
      <c r="D175">
        <f t="shared" si="15"/>
        <v>0.60197659600000031</v>
      </c>
      <c r="E175">
        <f t="shared" si="16"/>
        <v>-1.3775826999999999E-2</v>
      </c>
      <c r="F175">
        <f t="shared" si="17"/>
        <v>2.4479374140000001</v>
      </c>
      <c r="G175">
        <v>129849.3</v>
      </c>
    </row>
    <row r="176" spans="1:7" x14ac:dyDescent="0.35">
      <c r="A176">
        <v>135</v>
      </c>
      <c r="B176">
        <v>290.85000000000002</v>
      </c>
      <c r="C176">
        <v>263.8095238095238</v>
      </c>
      <c r="D176">
        <f t="shared" si="15"/>
        <v>0.58820076900000018</v>
      </c>
      <c r="E176">
        <f t="shared" si="16"/>
        <v>-1.3775826999999999E-2</v>
      </c>
      <c r="F176">
        <f t="shared" si="17"/>
        <v>2.4479374140000001</v>
      </c>
      <c r="G176">
        <v>137836.65</v>
      </c>
    </row>
    <row r="177" spans="1:7" x14ac:dyDescent="0.35">
      <c r="A177">
        <v>136</v>
      </c>
      <c r="B177">
        <v>283.5</v>
      </c>
      <c r="C177">
        <v>257.14285714285711</v>
      </c>
      <c r="D177">
        <f t="shared" si="15"/>
        <v>0.57442494200000027</v>
      </c>
      <c r="E177">
        <f t="shared" si="16"/>
        <v>-1.3775826999999999E-2</v>
      </c>
      <c r="F177">
        <f t="shared" si="17"/>
        <v>2.4479374140000001</v>
      </c>
      <c r="G177">
        <v>146372.1</v>
      </c>
    </row>
    <row r="178" spans="1:7" x14ac:dyDescent="0.35">
      <c r="A178">
        <v>137</v>
      </c>
      <c r="B178">
        <v>277.2</v>
      </c>
      <c r="C178">
        <v>251.42857142857142</v>
      </c>
      <c r="D178">
        <f t="shared" si="15"/>
        <v>0.56064911500000014</v>
      </c>
      <c r="E178">
        <f t="shared" si="16"/>
        <v>-1.3775826999999999E-2</v>
      </c>
      <c r="F178">
        <f t="shared" si="17"/>
        <v>2.4479374140000001</v>
      </c>
      <c r="G178">
        <v>155495.55000000002</v>
      </c>
    </row>
    <row r="179" spans="1:7" x14ac:dyDescent="0.35">
      <c r="A179">
        <v>138</v>
      </c>
      <c r="B179">
        <v>270.90000000000003</v>
      </c>
      <c r="C179">
        <v>245.71428571428569</v>
      </c>
      <c r="D179">
        <f t="shared" si="15"/>
        <v>0.54687328800000023</v>
      </c>
      <c r="E179">
        <f t="shared" si="16"/>
        <v>-1.3775826999999999E-2</v>
      </c>
      <c r="F179">
        <f t="shared" si="17"/>
        <v>2.4479374140000001</v>
      </c>
      <c r="G179">
        <v>165253.20000000001</v>
      </c>
    </row>
    <row r="180" spans="1:7" x14ac:dyDescent="0.35">
      <c r="A180">
        <v>139</v>
      </c>
      <c r="B180">
        <v>264.60000000000002</v>
      </c>
      <c r="C180">
        <v>240</v>
      </c>
      <c r="D180">
        <f t="shared" si="15"/>
        <v>0.53309746100000011</v>
      </c>
      <c r="E180">
        <f t="shared" si="16"/>
        <v>-1.3775826999999999E-2</v>
      </c>
      <c r="F180">
        <f t="shared" si="17"/>
        <v>2.4479374140000001</v>
      </c>
      <c r="G180">
        <v>175693.35</v>
      </c>
    </row>
    <row r="181" spans="1:7" x14ac:dyDescent="0.35">
      <c r="A181">
        <v>140</v>
      </c>
      <c r="B181">
        <v>258.3</v>
      </c>
      <c r="C181">
        <v>234.28571428571428</v>
      </c>
      <c r="D181">
        <f t="shared" si="15"/>
        <v>0.5193216340000002</v>
      </c>
      <c r="E181">
        <f t="shared" si="16"/>
        <v>-1.3775826999999999E-2</v>
      </c>
      <c r="F181">
        <f t="shared" si="17"/>
        <v>2.4479374140000001</v>
      </c>
      <c r="G181">
        <v>186867.45</v>
      </c>
    </row>
    <row r="182" spans="1:7" x14ac:dyDescent="0.35">
      <c r="A182">
        <v>141</v>
      </c>
      <c r="B182">
        <v>252</v>
      </c>
      <c r="C182">
        <v>228.57142857142856</v>
      </c>
      <c r="D182">
        <f t="shared" si="15"/>
        <v>0.50554580700000029</v>
      </c>
      <c r="E182">
        <f t="shared" si="16"/>
        <v>-1.3775826999999999E-2</v>
      </c>
      <c r="F182">
        <f t="shared" si="17"/>
        <v>2.4479374140000001</v>
      </c>
      <c r="G182">
        <v>198833.25</v>
      </c>
    </row>
    <row r="183" spans="1:7" x14ac:dyDescent="0.35">
      <c r="A183">
        <v>142</v>
      </c>
      <c r="B183">
        <v>246.75</v>
      </c>
      <c r="C183">
        <v>223.8095238095238</v>
      </c>
      <c r="D183">
        <f t="shared" si="15"/>
        <v>0.49176998000000016</v>
      </c>
      <c r="E183">
        <f t="shared" si="16"/>
        <v>-1.3775826999999999E-2</v>
      </c>
      <c r="F183">
        <f t="shared" si="17"/>
        <v>2.4479374140000001</v>
      </c>
      <c r="G183">
        <v>211652.7</v>
      </c>
    </row>
    <row r="184" spans="1:7" x14ac:dyDescent="0.35">
      <c r="A184">
        <v>143</v>
      </c>
      <c r="B184">
        <v>241.5</v>
      </c>
      <c r="C184">
        <v>219.04761904761904</v>
      </c>
      <c r="D184">
        <f t="shared" si="15"/>
        <v>0.47799415300000025</v>
      </c>
      <c r="E184">
        <f t="shared" si="16"/>
        <v>-1.3775826999999999E-2</v>
      </c>
      <c r="F184">
        <f t="shared" si="17"/>
        <v>2.4479374140000001</v>
      </c>
      <c r="G184">
        <v>225393</v>
      </c>
    </row>
    <row r="185" spans="1:7" x14ac:dyDescent="0.35">
      <c r="A185">
        <v>144</v>
      </c>
      <c r="B185">
        <v>235.20000000000002</v>
      </c>
      <c r="C185">
        <v>213.33333333333331</v>
      </c>
      <c r="D185">
        <f t="shared" si="15"/>
        <v>0.46421832600000013</v>
      </c>
      <c r="E185">
        <f t="shared" si="16"/>
        <v>-1.3775826999999999E-2</v>
      </c>
      <c r="F185">
        <f t="shared" si="17"/>
        <v>2.4479374140000001</v>
      </c>
      <c r="G185">
        <v>240125.55000000002</v>
      </c>
    </row>
    <row r="186" spans="1:7" x14ac:dyDescent="0.35">
      <c r="A186">
        <v>145</v>
      </c>
      <c r="B186">
        <v>229.95000000000002</v>
      </c>
      <c r="C186">
        <v>208.57142857142856</v>
      </c>
      <c r="D186">
        <f t="shared" si="15"/>
        <v>0.45044249900000022</v>
      </c>
      <c r="E186">
        <f t="shared" si="16"/>
        <v>-1.3775826999999999E-2</v>
      </c>
      <c r="F186">
        <f t="shared" si="17"/>
        <v>2.4479374140000001</v>
      </c>
      <c r="G186">
        <v>255930.15000000005</v>
      </c>
    </row>
    <row r="187" spans="1:7" x14ac:dyDescent="0.35">
      <c r="A187">
        <v>146</v>
      </c>
      <c r="B187">
        <v>225.74999999999997</v>
      </c>
      <c r="C187">
        <v>204.76190476190473</v>
      </c>
      <c r="D187">
        <f t="shared" si="15"/>
        <v>0.43666667200000031</v>
      </c>
      <c r="E187">
        <f t="shared" si="16"/>
        <v>-1.3775826999999999E-2</v>
      </c>
      <c r="F187">
        <f t="shared" si="17"/>
        <v>2.4479374140000001</v>
      </c>
      <c r="G187">
        <v>272891.85000000003</v>
      </c>
    </row>
    <row r="188" spans="1:7" x14ac:dyDescent="0.35">
      <c r="A188">
        <v>147</v>
      </c>
      <c r="B188">
        <v>220.5</v>
      </c>
      <c r="C188">
        <v>200</v>
      </c>
      <c r="D188">
        <f t="shared" si="15"/>
        <v>0.4228908450000004</v>
      </c>
      <c r="E188">
        <f t="shared" si="16"/>
        <v>-1.3775826999999999E-2</v>
      </c>
      <c r="F188">
        <f t="shared" si="17"/>
        <v>2.4479374140000001</v>
      </c>
      <c r="G188">
        <v>291105.15000000002</v>
      </c>
    </row>
    <row r="189" spans="1:7" x14ac:dyDescent="0.35">
      <c r="A189">
        <v>148</v>
      </c>
      <c r="B189">
        <v>216.09000000000003</v>
      </c>
      <c r="C189">
        <v>196</v>
      </c>
      <c r="D189">
        <f t="shared" si="15"/>
        <v>0.40911501800000005</v>
      </c>
      <c r="E189">
        <f t="shared" si="16"/>
        <v>-1.3775826999999999E-2</v>
      </c>
      <c r="F189">
        <f t="shared" si="17"/>
        <v>2.4479374140000001</v>
      </c>
      <c r="G189">
        <v>310670.85000000003</v>
      </c>
    </row>
    <row r="190" spans="1:7" x14ac:dyDescent="0.35">
      <c r="A190">
        <v>149</v>
      </c>
      <c r="B190">
        <v>215.25</v>
      </c>
      <c r="C190">
        <v>195.23809523809524</v>
      </c>
      <c r="D190">
        <f t="shared" si="15"/>
        <v>0.39533919100000015</v>
      </c>
      <c r="E190">
        <f t="shared" si="16"/>
        <v>-1.3775826999999999E-2</v>
      </c>
      <c r="F190">
        <f t="shared" si="17"/>
        <v>2.4479374140000001</v>
      </c>
      <c r="G190">
        <v>331700.25</v>
      </c>
    </row>
    <row r="191" spans="1:7" x14ac:dyDescent="0.35">
      <c r="A191">
        <v>150</v>
      </c>
      <c r="B191">
        <v>211.05</v>
      </c>
      <c r="C191">
        <v>191.42857142857142</v>
      </c>
      <c r="D191" s="8">
        <v>0.38156336545944203</v>
      </c>
      <c r="E191">
        <f t="shared" si="16"/>
        <v>-1.3775826999999999E-2</v>
      </c>
      <c r="F191">
        <f t="shared" si="17"/>
        <v>2.4479374140000001</v>
      </c>
      <c r="G191">
        <v>354312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90D8-DEBA-4FFA-BC31-2804884EA67D}">
  <dimension ref="A1:G192"/>
  <sheetViews>
    <sheetView tabSelected="1" zoomScale="130" zoomScaleNormal="130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3.54296875" customWidth="1"/>
    <col min="2" max="2" width="24.1796875" customWidth="1"/>
    <col min="3" max="3" width="28.08984375" customWidth="1"/>
    <col min="4" max="4" width="23.36328125" customWidth="1"/>
    <col min="5" max="5" width="29.54296875" customWidth="1"/>
    <col min="6" max="6" width="26.08984375" customWidth="1"/>
  </cols>
  <sheetData>
    <row r="1" spans="1:7" x14ac:dyDescent="0.35">
      <c r="A1" s="1" t="s">
        <v>0</v>
      </c>
      <c r="B1" s="1" t="s">
        <v>6</v>
      </c>
      <c r="C1" s="1" t="s">
        <v>7</v>
      </c>
      <c r="D1" s="1" t="s">
        <v>3</v>
      </c>
      <c r="E1" s="1" t="s">
        <v>4</v>
      </c>
      <c r="F1" s="1" t="s">
        <v>5</v>
      </c>
    </row>
    <row r="2" spans="1:7" x14ac:dyDescent="0.35">
      <c r="A2">
        <v>-40</v>
      </c>
      <c r="B2">
        <v>354312</v>
      </c>
      <c r="C2">
        <v>321371.42857142858</v>
      </c>
      <c r="D2" s="8">
        <v>4.9688630104064897</v>
      </c>
      <c r="E2">
        <f>(D42-D2)/(A42-A2)</f>
        <v>-7.0287585258484997E-3</v>
      </c>
      <c r="F2">
        <f>D2-E2*A2</f>
        <v>4.6877126693725497</v>
      </c>
      <c r="G2">
        <v>216.09000000000003</v>
      </c>
    </row>
    <row r="3" spans="1:7" x14ac:dyDescent="0.35">
      <c r="A3">
        <v>-39</v>
      </c>
      <c r="B3">
        <v>331700.25</v>
      </c>
      <c r="C3">
        <v>300861.90476190473</v>
      </c>
      <c r="D3">
        <f>E2*A3+F2</f>
        <v>4.9618342518806413</v>
      </c>
      <c r="E3">
        <f t="shared" ref="E3:E41" si="0" xml:space="preserve"> -0.007028759</f>
        <v>-7.0287589999999999E-3</v>
      </c>
      <c r="F3">
        <f t="shared" ref="F3:F41" si="1">4.687712669</f>
        <v>4.6877126689999997</v>
      </c>
      <c r="G3">
        <v>211.05</v>
      </c>
    </row>
    <row r="4" spans="1:7" x14ac:dyDescent="0.35">
      <c r="A4">
        <v>-38</v>
      </c>
      <c r="B4">
        <v>310670.85000000003</v>
      </c>
      <c r="C4">
        <v>281787.61904761905</v>
      </c>
      <c r="D4">
        <f t="shared" ref="D4:D41" si="2">$E3*A4+$F3</f>
        <v>4.954805511</v>
      </c>
      <c r="E4">
        <f t="shared" si="0"/>
        <v>-7.0287589999999999E-3</v>
      </c>
      <c r="F4">
        <f t="shared" si="1"/>
        <v>4.6877126689999997</v>
      </c>
      <c r="G4">
        <v>215.25</v>
      </c>
    </row>
    <row r="5" spans="1:7" x14ac:dyDescent="0.35">
      <c r="A5">
        <v>-37</v>
      </c>
      <c r="B5">
        <v>291105.15000000002</v>
      </c>
      <c r="C5">
        <v>264040.95238095237</v>
      </c>
      <c r="D5">
        <f t="shared" si="2"/>
        <v>4.9477767519999993</v>
      </c>
      <c r="E5">
        <f t="shared" si="0"/>
        <v>-7.0287589999999999E-3</v>
      </c>
      <c r="F5">
        <f t="shared" si="1"/>
        <v>4.6877126689999997</v>
      </c>
      <c r="G5">
        <v>220.5</v>
      </c>
    </row>
    <row r="6" spans="1:7" x14ac:dyDescent="0.35">
      <c r="A6">
        <v>-36</v>
      </c>
      <c r="B6">
        <v>272891.85000000003</v>
      </c>
      <c r="C6">
        <v>247520.95238095237</v>
      </c>
      <c r="D6">
        <f t="shared" si="2"/>
        <v>4.9407479929999996</v>
      </c>
      <c r="E6">
        <f t="shared" si="0"/>
        <v>-7.0287589999999999E-3</v>
      </c>
      <c r="F6">
        <f t="shared" si="1"/>
        <v>4.6877126689999997</v>
      </c>
      <c r="G6">
        <v>225.74999999999997</v>
      </c>
    </row>
    <row r="7" spans="1:7" x14ac:dyDescent="0.35">
      <c r="A7">
        <v>-35</v>
      </c>
      <c r="B7">
        <v>255930.15000000005</v>
      </c>
      <c r="C7">
        <v>232136.1904761905</v>
      </c>
      <c r="D7">
        <f t="shared" si="2"/>
        <v>4.9337192339999998</v>
      </c>
      <c r="E7">
        <f t="shared" si="0"/>
        <v>-7.0287589999999999E-3</v>
      </c>
      <c r="F7">
        <f t="shared" si="1"/>
        <v>4.6877126689999997</v>
      </c>
      <c r="G7">
        <v>229.95000000000002</v>
      </c>
    </row>
    <row r="8" spans="1:7" x14ac:dyDescent="0.35">
      <c r="A8">
        <v>-34</v>
      </c>
      <c r="B8">
        <v>240125.55000000002</v>
      </c>
      <c r="C8">
        <v>217800.95238095237</v>
      </c>
      <c r="D8">
        <f t="shared" si="2"/>
        <v>4.926690475</v>
      </c>
      <c r="E8">
        <f t="shared" si="0"/>
        <v>-7.0287589999999999E-3</v>
      </c>
      <c r="F8">
        <f t="shared" si="1"/>
        <v>4.6877126689999997</v>
      </c>
      <c r="G8">
        <v>235.20000000000002</v>
      </c>
    </row>
    <row r="9" spans="1:7" x14ac:dyDescent="0.35">
      <c r="A9">
        <v>-33</v>
      </c>
      <c r="B9">
        <v>225393</v>
      </c>
      <c r="C9">
        <v>204438.09523809524</v>
      </c>
      <c r="D9">
        <f t="shared" si="2"/>
        <v>4.9196617159999994</v>
      </c>
      <c r="E9">
        <f t="shared" si="0"/>
        <v>-7.0287589999999999E-3</v>
      </c>
      <c r="F9">
        <f t="shared" si="1"/>
        <v>4.6877126689999997</v>
      </c>
      <c r="G9">
        <v>241.5</v>
      </c>
    </row>
    <row r="10" spans="1:7" x14ac:dyDescent="0.35">
      <c r="A10">
        <v>-32</v>
      </c>
      <c r="B10">
        <v>211652.7</v>
      </c>
      <c r="C10">
        <v>191975.23809523808</v>
      </c>
      <c r="D10">
        <f t="shared" si="2"/>
        <v>4.9126329569999996</v>
      </c>
      <c r="E10">
        <f t="shared" si="0"/>
        <v>-7.0287589999999999E-3</v>
      </c>
      <c r="F10">
        <f t="shared" si="1"/>
        <v>4.6877126689999997</v>
      </c>
      <c r="G10">
        <v>246.75</v>
      </c>
    </row>
    <row r="11" spans="1:7" x14ac:dyDescent="0.35">
      <c r="A11">
        <v>-31</v>
      </c>
      <c r="B11">
        <v>198833.25</v>
      </c>
      <c r="C11">
        <v>180347.61904761905</v>
      </c>
      <c r="D11">
        <f t="shared" si="2"/>
        <v>4.9056041979999998</v>
      </c>
      <c r="E11">
        <f t="shared" si="0"/>
        <v>-7.0287589999999999E-3</v>
      </c>
      <c r="F11">
        <f t="shared" si="1"/>
        <v>4.6877126689999997</v>
      </c>
      <c r="G11">
        <v>252</v>
      </c>
    </row>
    <row r="12" spans="1:7" x14ac:dyDescent="0.35">
      <c r="A12">
        <v>-30</v>
      </c>
      <c r="B12">
        <v>186867.45</v>
      </c>
      <c r="C12">
        <v>169494.28571428571</v>
      </c>
      <c r="D12">
        <f t="shared" si="2"/>
        <v>4.898575439</v>
      </c>
      <c r="E12">
        <f t="shared" si="0"/>
        <v>-7.0287589999999999E-3</v>
      </c>
      <c r="F12">
        <f t="shared" si="1"/>
        <v>4.6877126689999997</v>
      </c>
      <c r="G12">
        <v>258.3</v>
      </c>
    </row>
    <row r="13" spans="1:7" x14ac:dyDescent="0.35">
      <c r="A13">
        <v>-29</v>
      </c>
      <c r="B13">
        <v>175693.35</v>
      </c>
      <c r="C13">
        <v>159359.0476190476</v>
      </c>
      <c r="D13">
        <f t="shared" si="2"/>
        <v>4.8915466799999994</v>
      </c>
      <c r="E13">
        <f t="shared" si="0"/>
        <v>-7.0287589999999999E-3</v>
      </c>
      <c r="F13">
        <f t="shared" si="1"/>
        <v>4.6877126689999997</v>
      </c>
      <c r="G13">
        <v>264.60000000000002</v>
      </c>
    </row>
    <row r="14" spans="1:7" x14ac:dyDescent="0.35">
      <c r="A14">
        <v>-28</v>
      </c>
      <c r="B14">
        <v>165253.20000000001</v>
      </c>
      <c r="C14">
        <v>149889.52380952382</v>
      </c>
      <c r="D14">
        <f t="shared" si="2"/>
        <v>4.8845179209999996</v>
      </c>
      <c r="E14">
        <f t="shared" si="0"/>
        <v>-7.0287589999999999E-3</v>
      </c>
      <c r="F14">
        <f t="shared" si="1"/>
        <v>4.6877126689999997</v>
      </c>
      <c r="G14">
        <v>270.90000000000003</v>
      </c>
    </row>
    <row r="15" spans="1:7" x14ac:dyDescent="0.35">
      <c r="A15">
        <v>-27</v>
      </c>
      <c r="B15">
        <v>155495.55000000002</v>
      </c>
      <c r="C15">
        <v>141039.0476190476</v>
      </c>
      <c r="D15">
        <f t="shared" si="2"/>
        <v>4.8774891619999998</v>
      </c>
      <c r="E15">
        <f t="shared" si="0"/>
        <v>-7.0287589999999999E-3</v>
      </c>
      <c r="F15">
        <f t="shared" si="1"/>
        <v>4.6877126689999997</v>
      </c>
      <c r="G15">
        <v>277.2</v>
      </c>
    </row>
    <row r="16" spans="1:7" x14ac:dyDescent="0.35">
      <c r="A16">
        <v>-26</v>
      </c>
      <c r="B16">
        <v>146372.1</v>
      </c>
      <c r="C16">
        <v>132763.80952380953</v>
      </c>
      <c r="D16">
        <f t="shared" si="2"/>
        <v>4.870460403</v>
      </c>
      <c r="E16">
        <f t="shared" si="0"/>
        <v>-7.0287589999999999E-3</v>
      </c>
      <c r="F16">
        <f t="shared" si="1"/>
        <v>4.6877126689999997</v>
      </c>
      <c r="G16">
        <v>283.5</v>
      </c>
    </row>
    <row r="17" spans="1:7" x14ac:dyDescent="0.35">
      <c r="A17">
        <v>-25</v>
      </c>
      <c r="B17">
        <v>137836.65</v>
      </c>
      <c r="C17">
        <v>125021.90476190476</v>
      </c>
      <c r="D17">
        <f t="shared" si="2"/>
        <v>4.8634316439999994</v>
      </c>
      <c r="E17">
        <f t="shared" si="0"/>
        <v>-7.0287589999999999E-3</v>
      </c>
      <c r="F17">
        <f t="shared" si="1"/>
        <v>4.6877126689999997</v>
      </c>
      <c r="G17">
        <v>290.85000000000002</v>
      </c>
    </row>
    <row r="18" spans="1:7" x14ac:dyDescent="0.35">
      <c r="A18">
        <v>-24</v>
      </c>
      <c r="B18">
        <v>129849.3</v>
      </c>
      <c r="C18">
        <v>117777.14285714286</v>
      </c>
      <c r="D18">
        <f t="shared" si="2"/>
        <v>4.8564028849999996</v>
      </c>
      <c r="E18">
        <f t="shared" si="0"/>
        <v>-7.0287589999999999E-3</v>
      </c>
      <c r="F18">
        <f t="shared" si="1"/>
        <v>4.6877126689999997</v>
      </c>
      <c r="G18">
        <v>297.15000000000003</v>
      </c>
    </row>
    <row r="19" spans="1:7" x14ac:dyDescent="0.35">
      <c r="A19">
        <v>-23</v>
      </c>
      <c r="B19">
        <v>122371.20000000003</v>
      </c>
      <c r="C19">
        <v>110994.28571428572</v>
      </c>
      <c r="D19">
        <f t="shared" si="2"/>
        <v>4.8493741259999998</v>
      </c>
      <c r="E19">
        <f t="shared" si="0"/>
        <v>-7.0287589999999999E-3</v>
      </c>
      <c r="F19">
        <f t="shared" si="1"/>
        <v>4.6877126689999997</v>
      </c>
      <c r="G19">
        <v>304.5</v>
      </c>
    </row>
    <row r="20" spans="1:7" x14ac:dyDescent="0.35">
      <c r="A20">
        <v>-22</v>
      </c>
      <c r="B20">
        <v>115367.69999999998</v>
      </c>
      <c r="C20">
        <v>104641.90476190475</v>
      </c>
      <c r="D20">
        <f t="shared" si="2"/>
        <v>4.8423453670000001</v>
      </c>
      <c r="E20">
        <f t="shared" si="0"/>
        <v>-7.0287589999999999E-3</v>
      </c>
      <c r="F20">
        <f t="shared" si="1"/>
        <v>4.6877126689999997</v>
      </c>
      <c r="G20">
        <v>311.85000000000002</v>
      </c>
    </row>
    <row r="21" spans="1:7" x14ac:dyDescent="0.35">
      <c r="A21">
        <v>-21</v>
      </c>
      <c r="B21">
        <v>108805.19999999998</v>
      </c>
      <c r="C21">
        <v>98689.523809523787</v>
      </c>
      <c r="D21">
        <f t="shared" si="2"/>
        <v>4.8353166079999994</v>
      </c>
      <c r="E21">
        <f t="shared" si="0"/>
        <v>-7.0287589999999999E-3</v>
      </c>
      <c r="F21">
        <f t="shared" si="1"/>
        <v>4.6877126689999997</v>
      </c>
      <c r="G21">
        <v>319.2</v>
      </c>
    </row>
    <row r="22" spans="1:7" x14ac:dyDescent="0.35">
      <c r="A22">
        <v>-20</v>
      </c>
      <c r="B22">
        <v>102653.25</v>
      </c>
      <c r="C22">
        <v>93109.523809523802</v>
      </c>
      <c r="D22">
        <f t="shared" si="2"/>
        <v>4.8282878489999996</v>
      </c>
      <c r="E22">
        <f t="shared" si="0"/>
        <v>-7.0287589999999999E-3</v>
      </c>
      <c r="F22">
        <f t="shared" si="1"/>
        <v>4.6877126689999997</v>
      </c>
      <c r="G22">
        <v>327.60000000000002</v>
      </c>
    </row>
    <row r="23" spans="1:7" x14ac:dyDescent="0.35">
      <c r="A23">
        <v>-19</v>
      </c>
      <c r="B23">
        <v>96884.55</v>
      </c>
      <c r="C23">
        <v>87877.142857142855</v>
      </c>
      <c r="D23">
        <f t="shared" si="2"/>
        <v>4.8212590899999999</v>
      </c>
      <c r="E23">
        <f t="shared" si="0"/>
        <v>-7.0287589999999999E-3</v>
      </c>
      <c r="F23">
        <f t="shared" si="1"/>
        <v>4.6877126689999997</v>
      </c>
      <c r="G23">
        <v>336</v>
      </c>
    </row>
    <row r="24" spans="1:7" x14ac:dyDescent="0.35">
      <c r="A24">
        <v>-18</v>
      </c>
      <c r="B24">
        <v>91473.900000000009</v>
      </c>
      <c r="C24">
        <v>82969.523809523802</v>
      </c>
      <c r="D24">
        <f t="shared" si="2"/>
        <v>4.8142303310000001</v>
      </c>
      <c r="E24">
        <f t="shared" si="0"/>
        <v>-7.0287589999999999E-3</v>
      </c>
      <c r="F24">
        <f t="shared" si="1"/>
        <v>4.6877126689999997</v>
      </c>
      <c r="G24">
        <v>344.40000000000003</v>
      </c>
    </row>
    <row r="25" spans="1:7" x14ac:dyDescent="0.35">
      <c r="A25">
        <v>-17</v>
      </c>
      <c r="B25">
        <v>86395.05</v>
      </c>
      <c r="C25">
        <v>78362.857142857145</v>
      </c>
      <c r="D25">
        <f t="shared" si="2"/>
        <v>4.8072015719999994</v>
      </c>
      <c r="E25">
        <f t="shared" si="0"/>
        <v>-7.0287589999999999E-3</v>
      </c>
      <c r="F25">
        <f t="shared" si="1"/>
        <v>4.6877126689999997</v>
      </c>
      <c r="G25">
        <v>352.8</v>
      </c>
    </row>
    <row r="26" spans="1:7" x14ac:dyDescent="0.35">
      <c r="A26">
        <v>-16</v>
      </c>
      <c r="B26">
        <v>81628.05</v>
      </c>
      <c r="C26">
        <v>74039.047619047618</v>
      </c>
      <c r="D26">
        <f t="shared" si="2"/>
        <v>4.8001728129999996</v>
      </c>
      <c r="E26">
        <f t="shared" si="0"/>
        <v>-7.0287589999999999E-3</v>
      </c>
      <c r="F26">
        <f t="shared" si="1"/>
        <v>4.6877126689999997</v>
      </c>
      <c r="G26">
        <v>361.2</v>
      </c>
    </row>
    <row r="27" spans="1:7" x14ac:dyDescent="0.35">
      <c r="A27">
        <v>-15</v>
      </c>
      <c r="B27">
        <v>77149.8</v>
      </c>
      <c r="C27">
        <v>69977.142857142855</v>
      </c>
      <c r="D27">
        <f t="shared" si="2"/>
        <v>4.7931440539999999</v>
      </c>
      <c r="E27">
        <f t="shared" si="0"/>
        <v>-7.0287589999999999E-3</v>
      </c>
      <c r="F27">
        <f t="shared" si="1"/>
        <v>4.6877126689999997</v>
      </c>
      <c r="G27">
        <v>370.65000000000003</v>
      </c>
    </row>
    <row r="28" spans="1:7" x14ac:dyDescent="0.35">
      <c r="A28">
        <v>-14</v>
      </c>
      <c r="B28">
        <v>72943.5</v>
      </c>
      <c r="C28">
        <v>66161.904761904763</v>
      </c>
      <c r="D28">
        <f t="shared" si="2"/>
        <v>4.7861152950000001</v>
      </c>
      <c r="E28">
        <f t="shared" si="0"/>
        <v>-7.0287589999999999E-3</v>
      </c>
      <c r="F28">
        <f t="shared" si="1"/>
        <v>4.6877126689999997</v>
      </c>
      <c r="G28">
        <v>380.10000000000008</v>
      </c>
    </row>
    <row r="29" spans="1:7" x14ac:dyDescent="0.35">
      <c r="A29">
        <v>-13</v>
      </c>
      <c r="B29">
        <v>68989.2</v>
      </c>
      <c r="C29">
        <v>62575.238095238092</v>
      </c>
      <c r="D29">
        <f t="shared" si="2"/>
        <v>4.7790865359999994</v>
      </c>
      <c r="E29">
        <f t="shared" si="0"/>
        <v>-7.0287589999999999E-3</v>
      </c>
      <c r="F29">
        <f t="shared" si="1"/>
        <v>4.6877126689999997</v>
      </c>
      <c r="G29">
        <v>389.55</v>
      </c>
    </row>
    <row r="30" spans="1:7" x14ac:dyDescent="0.35">
      <c r="A30">
        <v>-12</v>
      </c>
      <c r="B30">
        <v>65272.200000000004</v>
      </c>
      <c r="C30">
        <v>59203.809523809519</v>
      </c>
      <c r="D30">
        <f t="shared" si="2"/>
        <v>4.7720577769999997</v>
      </c>
      <c r="E30">
        <f t="shared" si="0"/>
        <v>-7.0287589999999999E-3</v>
      </c>
      <c r="F30">
        <f t="shared" si="1"/>
        <v>4.6877126689999997</v>
      </c>
      <c r="G30">
        <v>400.05</v>
      </c>
    </row>
    <row r="31" spans="1:7" x14ac:dyDescent="0.35">
      <c r="A31">
        <v>-11</v>
      </c>
      <c r="B31">
        <v>61775.700000000004</v>
      </c>
      <c r="C31">
        <v>56032.380952380947</v>
      </c>
      <c r="D31">
        <f t="shared" si="2"/>
        <v>4.7650290179999999</v>
      </c>
      <c r="E31">
        <f t="shared" si="0"/>
        <v>-7.0287589999999999E-3</v>
      </c>
      <c r="F31">
        <f t="shared" si="1"/>
        <v>4.6877126689999997</v>
      </c>
      <c r="G31">
        <v>409.5</v>
      </c>
    </row>
    <row r="32" spans="1:7" x14ac:dyDescent="0.35">
      <c r="A32">
        <v>-10</v>
      </c>
      <c r="B32">
        <v>58485</v>
      </c>
      <c r="C32">
        <v>53047.619047619046</v>
      </c>
      <c r="D32">
        <f t="shared" si="2"/>
        <v>4.7580002590000001</v>
      </c>
      <c r="E32">
        <f t="shared" si="0"/>
        <v>-7.0287589999999999E-3</v>
      </c>
      <c r="F32">
        <f t="shared" si="1"/>
        <v>4.6877126689999997</v>
      </c>
      <c r="G32">
        <v>420</v>
      </c>
    </row>
    <row r="33" spans="1:7" x14ac:dyDescent="0.35">
      <c r="A33">
        <v>-9</v>
      </c>
      <c r="B33">
        <v>55388.55</v>
      </c>
      <c r="C33">
        <v>50239.047619047618</v>
      </c>
      <c r="D33">
        <f t="shared" si="2"/>
        <v>4.7509714999999995</v>
      </c>
      <c r="E33">
        <f t="shared" si="0"/>
        <v>-7.0287589999999999E-3</v>
      </c>
      <c r="F33">
        <f t="shared" si="1"/>
        <v>4.6877126689999997</v>
      </c>
      <c r="G33">
        <v>431.55</v>
      </c>
    </row>
    <row r="34" spans="1:7" x14ac:dyDescent="0.35">
      <c r="A34">
        <v>-8</v>
      </c>
      <c r="B34">
        <v>52473.749999999993</v>
      </c>
      <c r="C34">
        <v>47595.238095238084</v>
      </c>
      <c r="D34">
        <f t="shared" si="2"/>
        <v>4.7439427409999997</v>
      </c>
      <c r="E34">
        <f t="shared" si="0"/>
        <v>-7.0287589999999999E-3</v>
      </c>
      <c r="F34">
        <f t="shared" si="1"/>
        <v>4.6877126689999997</v>
      </c>
      <c r="G34">
        <v>443.1</v>
      </c>
    </row>
    <row r="35" spans="1:7" x14ac:dyDescent="0.35">
      <c r="A35">
        <v>-7</v>
      </c>
      <c r="B35">
        <v>49726.950000000004</v>
      </c>
      <c r="C35">
        <v>45103.809523809519</v>
      </c>
      <c r="D35">
        <f t="shared" si="2"/>
        <v>4.7369139819999999</v>
      </c>
      <c r="E35">
        <f t="shared" si="0"/>
        <v>-7.0287589999999999E-3</v>
      </c>
      <c r="F35">
        <f t="shared" si="1"/>
        <v>4.6877126689999997</v>
      </c>
      <c r="G35">
        <v>454.65000000000003</v>
      </c>
    </row>
    <row r="36" spans="1:7" x14ac:dyDescent="0.35">
      <c r="A36">
        <v>-6</v>
      </c>
      <c r="B36">
        <v>47139.749999999993</v>
      </c>
      <c r="C36">
        <v>42757.142857142848</v>
      </c>
      <c r="D36">
        <f t="shared" si="2"/>
        <v>4.7298852230000001</v>
      </c>
      <c r="E36">
        <f t="shared" si="0"/>
        <v>-7.0287589999999999E-3</v>
      </c>
      <c r="F36">
        <f t="shared" si="1"/>
        <v>4.6877126689999997</v>
      </c>
      <c r="G36">
        <v>466.20000000000005</v>
      </c>
    </row>
    <row r="37" spans="1:7" x14ac:dyDescent="0.35">
      <c r="A37">
        <v>-5</v>
      </c>
      <c r="B37">
        <v>44700.6</v>
      </c>
      <c r="C37">
        <v>40544.761904761901</v>
      </c>
      <c r="D37">
        <f t="shared" si="2"/>
        <v>4.7228564639999995</v>
      </c>
      <c r="E37">
        <f t="shared" si="0"/>
        <v>-7.0287589999999999E-3</v>
      </c>
      <c r="F37">
        <f t="shared" si="1"/>
        <v>4.6877126689999997</v>
      </c>
      <c r="G37">
        <v>478.8</v>
      </c>
    </row>
    <row r="38" spans="1:7" x14ac:dyDescent="0.35">
      <c r="A38">
        <v>-4</v>
      </c>
      <c r="B38">
        <v>42401.1</v>
      </c>
      <c r="C38">
        <v>38459.047619047618</v>
      </c>
      <c r="D38">
        <f t="shared" si="2"/>
        <v>4.7158277049999997</v>
      </c>
      <c r="E38">
        <f t="shared" si="0"/>
        <v>-7.0287589999999999E-3</v>
      </c>
      <c r="F38">
        <f t="shared" si="1"/>
        <v>4.6877126689999997</v>
      </c>
      <c r="G38">
        <v>491.40000000000003</v>
      </c>
    </row>
    <row r="39" spans="1:7" x14ac:dyDescent="0.35">
      <c r="A39">
        <v>-3</v>
      </c>
      <c r="B39">
        <v>40232.85</v>
      </c>
      <c r="C39">
        <v>36492.380952380954</v>
      </c>
      <c r="D39">
        <f t="shared" si="2"/>
        <v>4.7087989459999999</v>
      </c>
      <c r="E39">
        <f t="shared" si="0"/>
        <v>-7.0287589999999999E-3</v>
      </c>
      <c r="F39">
        <f t="shared" si="1"/>
        <v>4.6877126689999997</v>
      </c>
      <c r="G39">
        <v>505.04999999999995</v>
      </c>
    </row>
    <row r="40" spans="1:7" x14ac:dyDescent="0.35">
      <c r="A40">
        <v>-2</v>
      </c>
      <c r="B40">
        <v>38186.400000000001</v>
      </c>
      <c r="C40">
        <v>34636.190476190473</v>
      </c>
      <c r="D40">
        <f t="shared" si="2"/>
        <v>4.7017701870000002</v>
      </c>
      <c r="E40">
        <f t="shared" si="0"/>
        <v>-7.0287589999999999E-3</v>
      </c>
      <c r="F40">
        <f t="shared" si="1"/>
        <v>4.6877126689999997</v>
      </c>
      <c r="G40">
        <v>518.70000000000005</v>
      </c>
    </row>
    <row r="41" spans="1:7" x14ac:dyDescent="0.35">
      <c r="A41">
        <v>-1</v>
      </c>
      <c r="B41">
        <v>36255.450000000004</v>
      </c>
      <c r="C41">
        <v>32884.761904761901</v>
      </c>
      <c r="D41">
        <f t="shared" si="2"/>
        <v>4.6947414279999995</v>
      </c>
      <c r="E41">
        <f t="shared" si="0"/>
        <v>-7.0287589999999999E-3</v>
      </c>
      <c r="F41">
        <f t="shared" si="1"/>
        <v>4.6877126689999997</v>
      </c>
      <c r="G41">
        <v>532.35</v>
      </c>
    </row>
    <row r="42" spans="1:7" x14ac:dyDescent="0.35">
      <c r="A42">
        <v>0</v>
      </c>
      <c r="B42">
        <v>34430.550000000003</v>
      </c>
      <c r="C42">
        <v>31229.523809523809</v>
      </c>
      <c r="D42" s="8">
        <v>4.6877126693725497</v>
      </c>
      <c r="E42">
        <f>(D62-D42)/A62</f>
        <v>-2.1766686439513981E-2</v>
      </c>
      <c r="F42">
        <f>E42*A42+D42</f>
        <v>4.6877126693725497</v>
      </c>
      <c r="G42">
        <v>547.05000000000007</v>
      </c>
    </row>
    <row r="43" spans="1:7" x14ac:dyDescent="0.35">
      <c r="A43">
        <v>1</v>
      </c>
      <c r="B43">
        <v>32723.25</v>
      </c>
      <c r="C43">
        <v>29680.952380952378</v>
      </c>
      <c r="D43">
        <f t="shared" ref="D43:D61" si="3">E43*A43+F43</f>
        <v>4.6659459829999994</v>
      </c>
      <c r="E43">
        <f t="shared" ref="E43:E61" si="4">-0.021766686</f>
        <v>-2.1766686E-2</v>
      </c>
      <c r="F43">
        <f t="shared" ref="F43:F61" si="5">4.687712669</f>
        <v>4.6877126689999997</v>
      </c>
      <c r="G43">
        <v>561.75</v>
      </c>
    </row>
    <row r="44" spans="1:7" x14ac:dyDescent="0.35">
      <c r="A44">
        <v>2</v>
      </c>
      <c r="B44">
        <v>31109.4</v>
      </c>
      <c r="C44">
        <v>28217.142857142855</v>
      </c>
      <c r="D44">
        <f t="shared" si="3"/>
        <v>4.644179297</v>
      </c>
      <c r="E44">
        <f t="shared" si="4"/>
        <v>-2.1766686E-2</v>
      </c>
      <c r="F44">
        <f t="shared" si="5"/>
        <v>4.6877126689999997</v>
      </c>
      <c r="G44">
        <v>577.5</v>
      </c>
    </row>
    <row r="45" spans="1:7" x14ac:dyDescent="0.35">
      <c r="A45">
        <v>3</v>
      </c>
      <c r="B45">
        <v>29584.800000000003</v>
      </c>
      <c r="C45">
        <v>26834.285714285714</v>
      </c>
      <c r="D45">
        <f t="shared" si="3"/>
        <v>4.6224126109999997</v>
      </c>
      <c r="E45">
        <f t="shared" si="4"/>
        <v>-2.1766686E-2</v>
      </c>
      <c r="F45">
        <f t="shared" si="5"/>
        <v>4.6877126689999997</v>
      </c>
      <c r="G45">
        <v>594.30000000000007</v>
      </c>
    </row>
    <row r="46" spans="1:7" x14ac:dyDescent="0.35">
      <c r="A46">
        <v>4</v>
      </c>
      <c r="B46">
        <v>28142.100000000002</v>
      </c>
      <c r="C46">
        <v>25525.714285714286</v>
      </c>
      <c r="D46">
        <f t="shared" si="3"/>
        <v>4.6006459249999994</v>
      </c>
      <c r="E46">
        <f t="shared" si="4"/>
        <v>-2.1766686E-2</v>
      </c>
      <c r="F46">
        <f t="shared" si="5"/>
        <v>4.6877126689999997</v>
      </c>
      <c r="G46">
        <v>610.05000000000007</v>
      </c>
    </row>
    <row r="47" spans="1:7" x14ac:dyDescent="0.35">
      <c r="A47">
        <v>5</v>
      </c>
      <c r="B47">
        <v>26779.199999999997</v>
      </c>
      <c r="C47">
        <v>24289.523809523806</v>
      </c>
      <c r="D47">
        <f t="shared" si="3"/>
        <v>4.5788792389999999</v>
      </c>
      <c r="E47">
        <f t="shared" si="4"/>
        <v>-2.1766686E-2</v>
      </c>
      <c r="F47">
        <f t="shared" si="5"/>
        <v>4.6877126689999997</v>
      </c>
      <c r="G47">
        <v>627.9</v>
      </c>
    </row>
    <row r="48" spans="1:7" x14ac:dyDescent="0.35">
      <c r="A48">
        <v>6</v>
      </c>
      <c r="B48">
        <v>25488.750000000004</v>
      </c>
      <c r="C48">
        <v>23119.047619047622</v>
      </c>
      <c r="D48">
        <f t="shared" si="3"/>
        <v>4.5571125529999996</v>
      </c>
      <c r="E48">
        <f t="shared" si="4"/>
        <v>-2.1766686E-2</v>
      </c>
      <c r="F48">
        <f t="shared" si="5"/>
        <v>4.6877126689999997</v>
      </c>
      <c r="G48">
        <v>645.75</v>
      </c>
    </row>
    <row r="49" spans="1:7" x14ac:dyDescent="0.35">
      <c r="A49">
        <v>7</v>
      </c>
      <c r="B49">
        <v>24266.55</v>
      </c>
      <c r="C49">
        <v>22010.476190476191</v>
      </c>
      <c r="D49">
        <f t="shared" si="3"/>
        <v>4.5353458669999993</v>
      </c>
      <c r="E49">
        <f t="shared" si="4"/>
        <v>-2.1766686E-2</v>
      </c>
      <c r="F49">
        <f t="shared" si="5"/>
        <v>4.6877126689999997</v>
      </c>
      <c r="G49">
        <v>663.60000000000014</v>
      </c>
    </row>
    <row r="50" spans="1:7" x14ac:dyDescent="0.35">
      <c r="A50">
        <v>8</v>
      </c>
      <c r="B50">
        <v>23110.5</v>
      </c>
      <c r="C50">
        <v>20961.90476190476</v>
      </c>
      <c r="D50">
        <f t="shared" si="3"/>
        <v>4.5135791809999999</v>
      </c>
      <c r="E50">
        <f t="shared" si="4"/>
        <v>-2.1766686E-2</v>
      </c>
      <c r="F50">
        <f t="shared" si="5"/>
        <v>4.6877126689999997</v>
      </c>
      <c r="G50">
        <v>682.5</v>
      </c>
    </row>
    <row r="51" spans="1:7" x14ac:dyDescent="0.35">
      <c r="A51">
        <v>9</v>
      </c>
      <c r="B51">
        <v>22016.400000000001</v>
      </c>
      <c r="C51">
        <v>19969.523809523809</v>
      </c>
      <c r="D51">
        <f t="shared" si="3"/>
        <v>4.4918124949999996</v>
      </c>
      <c r="E51">
        <f t="shared" si="4"/>
        <v>-2.1766686E-2</v>
      </c>
      <c r="F51">
        <f t="shared" si="5"/>
        <v>4.6877126689999997</v>
      </c>
      <c r="G51">
        <v>702.45</v>
      </c>
    </row>
    <row r="52" spans="1:7" x14ac:dyDescent="0.35">
      <c r="A52">
        <v>10</v>
      </c>
      <c r="B52">
        <v>20979</v>
      </c>
      <c r="C52">
        <v>19028.571428571428</v>
      </c>
      <c r="D52">
        <f t="shared" si="3"/>
        <v>4.4700458090000001</v>
      </c>
      <c r="E52">
        <f t="shared" si="4"/>
        <v>-2.1766686E-2</v>
      </c>
      <c r="F52">
        <f t="shared" si="5"/>
        <v>4.6877126689999997</v>
      </c>
      <c r="G52">
        <v>722.4</v>
      </c>
    </row>
    <row r="53" spans="1:7" x14ac:dyDescent="0.35">
      <c r="A53">
        <v>11</v>
      </c>
      <c r="B53">
        <v>19996.2</v>
      </c>
      <c r="C53">
        <v>18137.142857142855</v>
      </c>
      <c r="D53">
        <f t="shared" si="3"/>
        <v>4.4482791229999998</v>
      </c>
      <c r="E53">
        <f t="shared" si="4"/>
        <v>-2.1766686E-2</v>
      </c>
      <c r="F53">
        <f t="shared" si="5"/>
        <v>4.6877126689999997</v>
      </c>
      <c r="G53">
        <v>743.4</v>
      </c>
    </row>
    <row r="54" spans="1:7" x14ac:dyDescent="0.35">
      <c r="A54">
        <v>12</v>
      </c>
      <c r="B54">
        <v>19064.850000000002</v>
      </c>
      <c r="C54">
        <v>17292.38095238095</v>
      </c>
      <c r="D54">
        <f t="shared" si="3"/>
        <v>4.4265124369999995</v>
      </c>
      <c r="E54">
        <f t="shared" si="4"/>
        <v>-2.1766686E-2</v>
      </c>
      <c r="F54">
        <f t="shared" si="5"/>
        <v>4.6877126689999997</v>
      </c>
      <c r="G54">
        <v>765.45000000000016</v>
      </c>
    </row>
    <row r="55" spans="1:7" x14ac:dyDescent="0.35">
      <c r="A55">
        <v>13</v>
      </c>
      <c r="B55">
        <v>18180.75</v>
      </c>
      <c r="C55">
        <v>16490.476190476191</v>
      </c>
      <c r="D55">
        <f t="shared" si="3"/>
        <v>4.4047457510000001</v>
      </c>
      <c r="E55">
        <f t="shared" si="4"/>
        <v>-2.1766686E-2</v>
      </c>
      <c r="F55">
        <f t="shared" si="5"/>
        <v>4.6877126689999997</v>
      </c>
      <c r="G55">
        <v>788.55000000000007</v>
      </c>
    </row>
    <row r="56" spans="1:7" x14ac:dyDescent="0.35">
      <c r="A56">
        <v>14</v>
      </c>
      <c r="B56">
        <v>17343.900000000001</v>
      </c>
      <c r="C56">
        <v>15731.428571428571</v>
      </c>
      <c r="D56">
        <f t="shared" si="3"/>
        <v>4.3829790649999998</v>
      </c>
      <c r="E56">
        <f t="shared" si="4"/>
        <v>-2.1766686E-2</v>
      </c>
      <c r="F56">
        <f t="shared" si="5"/>
        <v>4.6877126689999997</v>
      </c>
      <c r="G56">
        <v>811.64999999999986</v>
      </c>
    </row>
    <row r="57" spans="1:7" x14ac:dyDescent="0.35">
      <c r="A57">
        <v>15</v>
      </c>
      <c r="B57">
        <v>16549.05</v>
      </c>
      <c r="C57">
        <v>15010.476190476189</v>
      </c>
      <c r="D57">
        <f t="shared" si="3"/>
        <v>4.3612123789999995</v>
      </c>
      <c r="E57">
        <f t="shared" si="4"/>
        <v>-2.1766686E-2</v>
      </c>
      <c r="F57">
        <f t="shared" si="5"/>
        <v>4.6877126689999997</v>
      </c>
      <c r="G57">
        <v>835.80000000000007</v>
      </c>
    </row>
    <row r="58" spans="1:7" x14ac:dyDescent="0.35">
      <c r="A58">
        <v>16</v>
      </c>
      <c r="B58">
        <v>15795.150000000001</v>
      </c>
      <c r="C58">
        <v>14326.666666666666</v>
      </c>
      <c r="D58">
        <f t="shared" si="3"/>
        <v>4.339445693</v>
      </c>
      <c r="E58">
        <f t="shared" si="4"/>
        <v>-2.1766686E-2</v>
      </c>
      <c r="F58">
        <f t="shared" si="5"/>
        <v>4.6877126689999997</v>
      </c>
      <c r="G58">
        <v>861</v>
      </c>
    </row>
    <row r="59" spans="1:7" x14ac:dyDescent="0.35">
      <c r="A59">
        <v>17</v>
      </c>
      <c r="B59">
        <v>15079.050000000001</v>
      </c>
      <c r="C59">
        <v>13677.142857142857</v>
      </c>
      <c r="D59">
        <f t="shared" si="3"/>
        <v>4.3176790069999997</v>
      </c>
      <c r="E59">
        <f t="shared" si="4"/>
        <v>-2.1766686E-2</v>
      </c>
      <c r="F59">
        <f t="shared" si="5"/>
        <v>4.6877126689999997</v>
      </c>
      <c r="G59">
        <v>887.25</v>
      </c>
    </row>
    <row r="60" spans="1:7" x14ac:dyDescent="0.35">
      <c r="A60">
        <v>18</v>
      </c>
      <c r="B60">
        <v>14399.7</v>
      </c>
      <c r="C60">
        <v>13060.95238095238</v>
      </c>
      <c r="D60">
        <f t="shared" si="3"/>
        <v>4.2959123209999994</v>
      </c>
      <c r="E60">
        <f t="shared" si="4"/>
        <v>-2.1766686E-2</v>
      </c>
      <c r="F60">
        <f t="shared" si="5"/>
        <v>4.6877126689999997</v>
      </c>
      <c r="G60">
        <v>913.49999999999989</v>
      </c>
    </row>
    <row r="61" spans="1:7" x14ac:dyDescent="0.35">
      <c r="A61">
        <v>19</v>
      </c>
      <c r="B61">
        <v>13753.95</v>
      </c>
      <c r="C61">
        <v>12475.238095238095</v>
      </c>
      <c r="D61">
        <f t="shared" si="3"/>
        <v>4.274145635</v>
      </c>
      <c r="E61">
        <f t="shared" si="4"/>
        <v>-2.1766686E-2</v>
      </c>
      <c r="F61">
        <f t="shared" si="5"/>
        <v>4.6877126689999997</v>
      </c>
      <c r="G61">
        <v>941.85</v>
      </c>
    </row>
    <row r="62" spans="1:7" x14ac:dyDescent="0.35">
      <c r="A62">
        <v>20</v>
      </c>
      <c r="B62">
        <v>13140.75</v>
      </c>
      <c r="C62">
        <v>11919.047619047618</v>
      </c>
      <c r="D62" s="8">
        <v>4.2523789405822701</v>
      </c>
      <c r="E62">
        <f>(D112-D62)/(A112-A62)</f>
        <v>-4.0900564193725605E-2</v>
      </c>
      <c r="F62">
        <f t="shared" ref="F62:F111" si="6">D62-A62*E62</f>
        <v>5.0703902244567818</v>
      </c>
      <c r="G62">
        <v>970.2</v>
      </c>
    </row>
    <row r="63" spans="1:7" x14ac:dyDescent="0.35">
      <c r="A63">
        <v>21</v>
      </c>
      <c r="B63">
        <v>12558</v>
      </c>
      <c r="C63">
        <v>11390.476190476191</v>
      </c>
      <c r="D63">
        <f t="shared" ref="D63:D111" si="7">A63*E63+F62</f>
        <v>4.2114783804567821</v>
      </c>
      <c r="E63">
        <f t="shared" ref="E63:E111" si="8">-0.040900564</f>
        <v>-4.0900564E-2</v>
      </c>
      <c r="F63">
        <f t="shared" si="6"/>
        <v>5.0703902244567818</v>
      </c>
      <c r="G63">
        <v>1000.6500000000001</v>
      </c>
    </row>
    <row r="64" spans="1:7" x14ac:dyDescent="0.35">
      <c r="A64">
        <v>22</v>
      </c>
      <c r="B64">
        <v>12003.6</v>
      </c>
      <c r="C64">
        <v>10887.619047619048</v>
      </c>
      <c r="D64">
        <f t="shared" si="7"/>
        <v>4.1705778164567819</v>
      </c>
      <c r="E64">
        <f t="shared" si="8"/>
        <v>-4.0900564E-2</v>
      </c>
      <c r="F64">
        <f t="shared" si="6"/>
        <v>5.0703902244567818</v>
      </c>
      <c r="G64">
        <v>1031.1000000000001</v>
      </c>
    </row>
    <row r="65" spans="1:7" x14ac:dyDescent="0.35">
      <c r="A65">
        <v>23</v>
      </c>
      <c r="B65">
        <v>11477.550000000001</v>
      </c>
      <c r="C65">
        <v>10410.476190476191</v>
      </c>
      <c r="D65">
        <f t="shared" si="7"/>
        <v>4.1296772524567817</v>
      </c>
      <c r="E65">
        <f t="shared" si="8"/>
        <v>-4.0900564E-2</v>
      </c>
      <c r="F65">
        <f t="shared" si="6"/>
        <v>5.0703902244567818</v>
      </c>
      <c r="G65">
        <v>1063.6500000000001</v>
      </c>
    </row>
    <row r="66" spans="1:7" x14ac:dyDescent="0.35">
      <c r="A66">
        <v>24</v>
      </c>
      <c r="B66">
        <v>10976.700000000003</v>
      </c>
      <c r="C66">
        <v>9956.1904761904771</v>
      </c>
      <c r="D66">
        <f t="shared" si="7"/>
        <v>4.0887766884567815</v>
      </c>
      <c r="E66">
        <f t="shared" si="8"/>
        <v>-4.0900564E-2</v>
      </c>
      <c r="F66">
        <f t="shared" si="6"/>
        <v>5.0703902244567818</v>
      </c>
      <c r="G66">
        <v>1097.25</v>
      </c>
    </row>
    <row r="67" spans="1:7" x14ac:dyDescent="0.35">
      <c r="A67">
        <v>25</v>
      </c>
      <c r="B67">
        <v>10500</v>
      </c>
      <c r="C67">
        <v>9523.8095238095229</v>
      </c>
      <c r="D67">
        <f t="shared" si="7"/>
        <v>4.0478761244567814</v>
      </c>
      <c r="E67">
        <f t="shared" si="8"/>
        <v>-4.0900564E-2</v>
      </c>
      <c r="F67">
        <f t="shared" si="6"/>
        <v>5.0703902244567818</v>
      </c>
      <c r="G67">
        <v>1130.8500000000001</v>
      </c>
    </row>
    <row r="68" spans="1:7" x14ac:dyDescent="0.35">
      <c r="A68">
        <v>26</v>
      </c>
      <c r="B68">
        <v>10046.4</v>
      </c>
      <c r="C68">
        <v>9112.3809523809523</v>
      </c>
      <c r="D68">
        <f t="shared" si="7"/>
        <v>4.006975560456782</v>
      </c>
      <c r="E68">
        <f t="shared" si="8"/>
        <v>-4.0900564E-2</v>
      </c>
      <c r="F68">
        <f t="shared" si="6"/>
        <v>5.0703902244567818</v>
      </c>
      <c r="G68">
        <v>1166.55</v>
      </c>
    </row>
    <row r="69" spans="1:7" x14ac:dyDescent="0.35">
      <c r="A69">
        <v>27</v>
      </c>
      <c r="B69">
        <v>9614.85</v>
      </c>
      <c r="C69">
        <v>8720.9523809523798</v>
      </c>
      <c r="D69">
        <f t="shared" si="7"/>
        <v>3.9660749964567819</v>
      </c>
      <c r="E69">
        <f t="shared" si="8"/>
        <v>-4.0900564E-2</v>
      </c>
      <c r="F69">
        <f t="shared" si="6"/>
        <v>5.0703902244567818</v>
      </c>
      <c r="G69">
        <v>1204.3500000000001</v>
      </c>
    </row>
    <row r="70" spans="1:7" x14ac:dyDescent="0.35">
      <c r="A70">
        <v>28</v>
      </c>
      <c r="B70">
        <v>9204.3000000000011</v>
      </c>
      <c r="C70">
        <v>8348.5714285714275</v>
      </c>
      <c r="D70">
        <f t="shared" si="7"/>
        <v>3.9251744324567817</v>
      </c>
      <c r="E70">
        <f t="shared" si="8"/>
        <v>-4.0900564E-2</v>
      </c>
      <c r="F70">
        <f t="shared" si="6"/>
        <v>5.0703902244567818</v>
      </c>
      <c r="G70">
        <v>1242.1500000000001</v>
      </c>
    </row>
    <row r="71" spans="1:7" x14ac:dyDescent="0.35">
      <c r="A71">
        <v>29</v>
      </c>
      <c r="B71">
        <v>8812.65</v>
      </c>
      <c r="C71">
        <v>7993.333333333333</v>
      </c>
      <c r="D71">
        <f t="shared" si="7"/>
        <v>3.8842738684567815</v>
      </c>
      <c r="E71">
        <f t="shared" si="8"/>
        <v>-4.0900564E-2</v>
      </c>
      <c r="F71">
        <f t="shared" si="6"/>
        <v>5.0703902244567818</v>
      </c>
      <c r="G71">
        <v>1282.05</v>
      </c>
    </row>
    <row r="72" spans="1:7" x14ac:dyDescent="0.35">
      <c r="A72">
        <v>30</v>
      </c>
      <c r="B72">
        <v>8439.9</v>
      </c>
      <c r="C72">
        <v>7655.2380952380945</v>
      </c>
      <c r="D72">
        <f t="shared" si="7"/>
        <v>3.8433733044567817</v>
      </c>
      <c r="E72">
        <f t="shared" si="8"/>
        <v>-4.0900564E-2</v>
      </c>
      <c r="F72">
        <f t="shared" si="6"/>
        <v>5.0703902244567818</v>
      </c>
      <c r="G72">
        <v>1324.05</v>
      </c>
    </row>
    <row r="73" spans="1:7" x14ac:dyDescent="0.35">
      <c r="A73">
        <v>31</v>
      </c>
      <c r="B73">
        <v>8085</v>
      </c>
      <c r="C73">
        <v>7333.333333333333</v>
      </c>
      <c r="D73">
        <f t="shared" si="7"/>
        <v>3.802472740456782</v>
      </c>
      <c r="E73">
        <f t="shared" si="8"/>
        <v>-4.0900564E-2</v>
      </c>
      <c r="F73">
        <f t="shared" si="6"/>
        <v>5.0703902244567818</v>
      </c>
      <c r="G73">
        <v>1366.05</v>
      </c>
    </row>
    <row r="74" spans="1:7" x14ac:dyDescent="0.35">
      <c r="A74">
        <v>32</v>
      </c>
      <c r="B74">
        <v>7746.9000000000005</v>
      </c>
      <c r="C74">
        <v>7026.6666666666661</v>
      </c>
      <c r="D74">
        <f t="shared" si="7"/>
        <v>3.7615721764567818</v>
      </c>
      <c r="E74">
        <f t="shared" si="8"/>
        <v>-4.0900564E-2</v>
      </c>
      <c r="F74">
        <f t="shared" si="6"/>
        <v>5.0703902244567818</v>
      </c>
      <c r="G74">
        <v>1411.2</v>
      </c>
    </row>
    <row r="75" spans="1:7" x14ac:dyDescent="0.35">
      <c r="A75">
        <v>33</v>
      </c>
      <c r="B75">
        <v>7424.5499999999993</v>
      </c>
      <c r="C75">
        <v>6734.2857142857129</v>
      </c>
      <c r="D75">
        <f t="shared" si="7"/>
        <v>3.7206716124567816</v>
      </c>
      <c r="E75">
        <f t="shared" si="8"/>
        <v>-4.0900564E-2</v>
      </c>
      <c r="F75">
        <f t="shared" si="6"/>
        <v>5.0703902244567818</v>
      </c>
      <c r="G75">
        <v>1457.4</v>
      </c>
    </row>
    <row r="76" spans="1:7" x14ac:dyDescent="0.35">
      <c r="A76">
        <v>34</v>
      </c>
      <c r="B76">
        <v>7116.9000000000005</v>
      </c>
      <c r="C76">
        <v>6455.2380952380954</v>
      </c>
      <c r="D76">
        <f t="shared" si="7"/>
        <v>3.6797710484567818</v>
      </c>
      <c r="E76">
        <f t="shared" si="8"/>
        <v>-4.0900564E-2</v>
      </c>
      <c r="F76">
        <f t="shared" si="6"/>
        <v>5.0703902244567818</v>
      </c>
      <c r="G76">
        <v>1504.65</v>
      </c>
    </row>
    <row r="77" spans="1:7" x14ac:dyDescent="0.35">
      <c r="A77">
        <v>35</v>
      </c>
      <c r="B77">
        <v>6822.9000000000005</v>
      </c>
      <c r="C77">
        <v>6188.5714285714284</v>
      </c>
      <c r="D77">
        <f t="shared" si="7"/>
        <v>3.6388704844567821</v>
      </c>
      <c r="E77">
        <f t="shared" si="8"/>
        <v>-4.0900564E-2</v>
      </c>
      <c r="F77">
        <f t="shared" si="6"/>
        <v>5.0703902244567818</v>
      </c>
      <c r="G77">
        <v>1555.05</v>
      </c>
    </row>
    <row r="78" spans="1:7" x14ac:dyDescent="0.35">
      <c r="A78">
        <v>36</v>
      </c>
      <c r="B78">
        <v>6543.6</v>
      </c>
      <c r="C78">
        <v>5935.2380952380954</v>
      </c>
      <c r="D78">
        <f t="shared" si="7"/>
        <v>3.5979699204567819</v>
      </c>
      <c r="E78">
        <f t="shared" si="8"/>
        <v>-4.0900564E-2</v>
      </c>
      <c r="F78">
        <f t="shared" si="6"/>
        <v>5.0703902244567818</v>
      </c>
      <c r="G78">
        <v>1606.5</v>
      </c>
    </row>
    <row r="79" spans="1:7" x14ac:dyDescent="0.35">
      <c r="A79">
        <v>37</v>
      </c>
      <c r="B79">
        <v>6276.9000000000005</v>
      </c>
      <c r="C79">
        <v>5693.333333333333</v>
      </c>
      <c r="D79">
        <f t="shared" si="7"/>
        <v>3.5570693564567817</v>
      </c>
      <c r="E79">
        <f t="shared" si="8"/>
        <v>-4.0900564E-2</v>
      </c>
      <c r="F79">
        <f t="shared" si="6"/>
        <v>5.0703902244567818</v>
      </c>
      <c r="G79">
        <v>1660.0500000000002</v>
      </c>
    </row>
    <row r="80" spans="1:7" x14ac:dyDescent="0.35">
      <c r="A80">
        <v>38</v>
      </c>
      <c r="B80">
        <v>6021.75</v>
      </c>
      <c r="C80">
        <v>5461.9047619047615</v>
      </c>
      <c r="D80">
        <f t="shared" si="7"/>
        <v>3.5161687924567815</v>
      </c>
      <c r="E80">
        <f t="shared" si="8"/>
        <v>-4.0900564E-2</v>
      </c>
      <c r="F80">
        <f t="shared" si="6"/>
        <v>5.0703902244567818</v>
      </c>
      <c r="G80">
        <v>1715.7</v>
      </c>
    </row>
    <row r="81" spans="1:7" x14ac:dyDescent="0.35">
      <c r="A81">
        <v>39</v>
      </c>
      <c r="B81">
        <v>5778.1500000000005</v>
      </c>
      <c r="C81">
        <v>5240.9523809523807</v>
      </c>
      <c r="D81">
        <f t="shared" si="7"/>
        <v>3.4752682284567817</v>
      </c>
      <c r="E81">
        <f t="shared" si="8"/>
        <v>-4.0900564E-2</v>
      </c>
      <c r="F81">
        <f t="shared" si="6"/>
        <v>5.0703902244567818</v>
      </c>
      <c r="G81">
        <v>1774.5</v>
      </c>
    </row>
    <row r="82" spans="1:7" x14ac:dyDescent="0.35">
      <c r="A82">
        <v>40</v>
      </c>
      <c r="B82">
        <v>5546.1</v>
      </c>
      <c r="C82">
        <v>5030.4761904761899</v>
      </c>
      <c r="D82">
        <f t="shared" si="7"/>
        <v>3.434367664456782</v>
      </c>
      <c r="E82">
        <f t="shared" si="8"/>
        <v>-4.0900564E-2</v>
      </c>
      <c r="F82">
        <f t="shared" si="6"/>
        <v>5.0703902244567818</v>
      </c>
      <c r="G82">
        <v>1834.3500000000001</v>
      </c>
    </row>
    <row r="83" spans="1:7" x14ac:dyDescent="0.35">
      <c r="A83">
        <v>41</v>
      </c>
      <c r="B83">
        <v>5324.55</v>
      </c>
      <c r="C83">
        <v>4829.5238095238092</v>
      </c>
      <c r="D83">
        <f t="shared" si="7"/>
        <v>3.3934671004567818</v>
      </c>
      <c r="E83">
        <f t="shared" si="8"/>
        <v>-4.0900564E-2</v>
      </c>
      <c r="F83">
        <f t="shared" si="6"/>
        <v>5.0703902244567818</v>
      </c>
      <c r="G83">
        <v>1897.3500000000001</v>
      </c>
    </row>
    <row r="84" spans="1:7" x14ac:dyDescent="0.35">
      <c r="A84">
        <v>42</v>
      </c>
      <c r="B84">
        <v>5112.45</v>
      </c>
      <c r="C84">
        <v>4637.1428571428569</v>
      </c>
      <c r="D84">
        <f t="shared" si="7"/>
        <v>3.3525665364567816</v>
      </c>
      <c r="E84">
        <f t="shared" si="8"/>
        <v>-4.0900564E-2</v>
      </c>
      <c r="F84">
        <f t="shared" si="6"/>
        <v>5.0703902244567818</v>
      </c>
      <c r="G84">
        <v>1962.45</v>
      </c>
    </row>
    <row r="85" spans="1:7" x14ac:dyDescent="0.35">
      <c r="A85">
        <v>43</v>
      </c>
      <c r="B85">
        <v>4910.8500000000004</v>
      </c>
      <c r="C85">
        <v>4454.2857142857138</v>
      </c>
      <c r="D85">
        <f t="shared" si="7"/>
        <v>3.3116659724567818</v>
      </c>
      <c r="E85">
        <f t="shared" si="8"/>
        <v>-4.0900564E-2</v>
      </c>
      <c r="F85">
        <f t="shared" si="6"/>
        <v>5.0703902244567818</v>
      </c>
      <c r="G85">
        <v>2029.65</v>
      </c>
    </row>
    <row r="86" spans="1:7" x14ac:dyDescent="0.35">
      <c r="A86">
        <v>44</v>
      </c>
      <c r="B86">
        <v>4716.6000000000004</v>
      </c>
      <c r="C86">
        <v>4278.0952380952376</v>
      </c>
      <c r="D86">
        <f t="shared" si="7"/>
        <v>3.2707654084567817</v>
      </c>
      <c r="E86">
        <f t="shared" si="8"/>
        <v>-4.0900564E-2</v>
      </c>
      <c r="F86">
        <f t="shared" si="6"/>
        <v>5.0703902244567818</v>
      </c>
      <c r="G86">
        <v>2101.0500000000002</v>
      </c>
    </row>
    <row r="87" spans="1:7" x14ac:dyDescent="0.35">
      <c r="A87">
        <v>45</v>
      </c>
      <c r="B87">
        <v>4531.8</v>
      </c>
      <c r="C87">
        <v>4110.4761904761899</v>
      </c>
      <c r="D87">
        <f t="shared" si="7"/>
        <v>3.2298648444567819</v>
      </c>
      <c r="E87">
        <f t="shared" si="8"/>
        <v>-4.0900564E-2</v>
      </c>
      <c r="F87">
        <f t="shared" si="6"/>
        <v>5.0703902244567818</v>
      </c>
      <c r="G87">
        <v>2173.5</v>
      </c>
    </row>
    <row r="88" spans="1:7" x14ac:dyDescent="0.35">
      <c r="A88">
        <v>46</v>
      </c>
      <c r="B88">
        <v>4355.4000000000005</v>
      </c>
      <c r="C88">
        <v>3950.4761904761904</v>
      </c>
      <c r="D88">
        <f t="shared" si="7"/>
        <v>3.1889642804567817</v>
      </c>
      <c r="E88">
        <f t="shared" si="8"/>
        <v>-4.0900564E-2</v>
      </c>
      <c r="F88">
        <f t="shared" si="6"/>
        <v>5.0703902244567818</v>
      </c>
      <c r="G88">
        <v>2250.15</v>
      </c>
    </row>
    <row r="89" spans="1:7" x14ac:dyDescent="0.35">
      <c r="A89">
        <v>47</v>
      </c>
      <c r="B89">
        <v>4186.3500000000004</v>
      </c>
      <c r="C89">
        <v>3797.1428571428569</v>
      </c>
      <c r="D89">
        <f t="shared" si="7"/>
        <v>3.1480637164567815</v>
      </c>
      <c r="E89">
        <f t="shared" si="8"/>
        <v>-4.0900564E-2</v>
      </c>
      <c r="F89">
        <f t="shared" si="6"/>
        <v>5.0703902244567818</v>
      </c>
      <c r="G89">
        <v>2329.9500000000003</v>
      </c>
    </row>
    <row r="90" spans="1:7" x14ac:dyDescent="0.35">
      <c r="A90">
        <v>48</v>
      </c>
      <c r="B90">
        <v>4024.6499999999996</v>
      </c>
      <c r="C90">
        <v>3650.4761904761899</v>
      </c>
      <c r="D90">
        <f t="shared" si="7"/>
        <v>3.1071631524567818</v>
      </c>
      <c r="E90">
        <f t="shared" si="8"/>
        <v>-4.0900564E-2</v>
      </c>
      <c r="F90">
        <f t="shared" si="6"/>
        <v>5.0703902244567818</v>
      </c>
      <c r="G90">
        <v>2411.85</v>
      </c>
    </row>
    <row r="91" spans="1:7" x14ac:dyDescent="0.35">
      <c r="A91">
        <v>49</v>
      </c>
      <c r="B91">
        <v>3870.3</v>
      </c>
      <c r="C91">
        <v>3510.4761904761904</v>
      </c>
      <c r="D91">
        <f t="shared" si="7"/>
        <v>3.0662625884567816</v>
      </c>
      <c r="E91">
        <f t="shared" si="8"/>
        <v>-4.0900564E-2</v>
      </c>
      <c r="F91">
        <f t="shared" si="6"/>
        <v>5.0703902244567818</v>
      </c>
      <c r="G91">
        <v>2497.9500000000003</v>
      </c>
    </row>
    <row r="92" spans="1:7" x14ac:dyDescent="0.35">
      <c r="A92">
        <v>50</v>
      </c>
      <c r="B92">
        <v>3722.25</v>
      </c>
      <c r="C92">
        <v>3376.1904761904761</v>
      </c>
      <c r="D92">
        <f t="shared" si="7"/>
        <v>3.0253620244567818</v>
      </c>
      <c r="E92">
        <f t="shared" si="8"/>
        <v>-4.0900564E-2</v>
      </c>
      <c r="F92">
        <f t="shared" si="6"/>
        <v>5.0703902244567818</v>
      </c>
      <c r="G92">
        <v>2588.25</v>
      </c>
    </row>
    <row r="93" spans="1:7" x14ac:dyDescent="0.35">
      <c r="A93">
        <v>51</v>
      </c>
      <c r="B93">
        <v>3585.7500000000005</v>
      </c>
      <c r="C93">
        <v>3252.3809523809527</v>
      </c>
      <c r="D93">
        <f t="shared" si="7"/>
        <v>2.9844614604567816</v>
      </c>
      <c r="E93">
        <f t="shared" si="8"/>
        <v>-4.0900564E-2</v>
      </c>
      <c r="F93">
        <f t="shared" si="6"/>
        <v>5.0703902244567818</v>
      </c>
      <c r="G93">
        <v>2681.7000000000003</v>
      </c>
    </row>
    <row r="94" spans="1:7" x14ac:dyDescent="0.35">
      <c r="A94">
        <v>52</v>
      </c>
      <c r="B94">
        <v>3455.55</v>
      </c>
      <c r="C94">
        <v>3134.2857142857142</v>
      </c>
      <c r="D94">
        <f t="shared" si="7"/>
        <v>2.9435608964567819</v>
      </c>
      <c r="E94">
        <f t="shared" si="8"/>
        <v>-4.0900564E-2</v>
      </c>
      <c r="F94">
        <f t="shared" si="6"/>
        <v>5.0703902244567818</v>
      </c>
      <c r="G94">
        <v>2778.3</v>
      </c>
    </row>
    <row r="95" spans="1:7" x14ac:dyDescent="0.35">
      <c r="A95">
        <v>53</v>
      </c>
      <c r="B95">
        <v>3330.6000000000004</v>
      </c>
      <c r="C95">
        <v>3020.9523809523807</v>
      </c>
      <c r="D95">
        <f t="shared" si="7"/>
        <v>2.9026603324567817</v>
      </c>
      <c r="E95">
        <f t="shared" si="8"/>
        <v>-4.0900564E-2</v>
      </c>
      <c r="F95">
        <f t="shared" si="6"/>
        <v>5.0703902244567818</v>
      </c>
      <c r="G95">
        <v>2880.15</v>
      </c>
    </row>
    <row r="96" spans="1:7" x14ac:dyDescent="0.35">
      <c r="A96">
        <v>54</v>
      </c>
      <c r="B96">
        <v>3210.9</v>
      </c>
      <c r="C96">
        <v>2912.3809523809523</v>
      </c>
      <c r="D96">
        <f t="shared" si="7"/>
        <v>2.8617597684567819</v>
      </c>
      <c r="E96">
        <f t="shared" si="8"/>
        <v>-4.0900564E-2</v>
      </c>
      <c r="F96">
        <f t="shared" si="6"/>
        <v>5.0703902244567818</v>
      </c>
      <c r="G96">
        <v>2986.2000000000003</v>
      </c>
    </row>
    <row r="97" spans="1:7" x14ac:dyDescent="0.35">
      <c r="A97">
        <v>55</v>
      </c>
      <c r="B97">
        <v>3095.4</v>
      </c>
      <c r="C97">
        <v>2807.6190476190477</v>
      </c>
      <c r="D97">
        <f t="shared" si="7"/>
        <v>2.8208592044567817</v>
      </c>
      <c r="E97">
        <f t="shared" si="8"/>
        <v>-4.0900564E-2</v>
      </c>
      <c r="F97">
        <f t="shared" si="6"/>
        <v>5.0703902244567818</v>
      </c>
      <c r="G97">
        <v>3095.4</v>
      </c>
    </row>
    <row r="98" spans="1:7" x14ac:dyDescent="0.35">
      <c r="A98">
        <v>56</v>
      </c>
      <c r="B98">
        <v>2986.2000000000003</v>
      </c>
      <c r="C98">
        <v>2708.5714285714284</v>
      </c>
      <c r="D98">
        <f t="shared" si="7"/>
        <v>2.7799586404567815</v>
      </c>
      <c r="E98">
        <f t="shared" si="8"/>
        <v>-4.0900564E-2</v>
      </c>
      <c r="F98">
        <f t="shared" si="6"/>
        <v>5.0703902244567818</v>
      </c>
      <c r="G98">
        <v>3210.9</v>
      </c>
    </row>
    <row r="99" spans="1:7" x14ac:dyDescent="0.35">
      <c r="A99">
        <v>57</v>
      </c>
      <c r="B99">
        <v>2880.15</v>
      </c>
      <c r="C99">
        <v>2612.3809523809523</v>
      </c>
      <c r="D99">
        <f t="shared" si="7"/>
        <v>2.7390580764567818</v>
      </c>
      <c r="E99">
        <f t="shared" si="8"/>
        <v>-4.0900564E-2</v>
      </c>
      <c r="F99">
        <f t="shared" si="6"/>
        <v>5.0703902244567818</v>
      </c>
      <c r="G99">
        <v>3330.6000000000004</v>
      </c>
    </row>
    <row r="100" spans="1:7" x14ac:dyDescent="0.35">
      <c r="A100">
        <v>58</v>
      </c>
      <c r="B100">
        <v>2778.3</v>
      </c>
      <c r="C100">
        <v>2520</v>
      </c>
      <c r="D100">
        <f t="shared" si="7"/>
        <v>2.6981575124567816</v>
      </c>
      <c r="E100">
        <f t="shared" si="8"/>
        <v>-4.0900564E-2</v>
      </c>
      <c r="F100">
        <f t="shared" si="6"/>
        <v>5.0703902244567818</v>
      </c>
      <c r="G100">
        <v>3455.55</v>
      </c>
    </row>
    <row r="101" spans="1:7" x14ac:dyDescent="0.35">
      <c r="A101">
        <v>59</v>
      </c>
      <c r="B101">
        <v>2681.7000000000003</v>
      </c>
      <c r="C101">
        <v>2432.3809523809523</v>
      </c>
      <c r="D101">
        <f t="shared" si="7"/>
        <v>2.6572569484567818</v>
      </c>
      <c r="E101">
        <f t="shared" si="8"/>
        <v>-4.0900564E-2</v>
      </c>
      <c r="F101">
        <f t="shared" si="6"/>
        <v>5.0703902244567818</v>
      </c>
      <c r="G101">
        <v>3585.7500000000005</v>
      </c>
    </row>
    <row r="102" spans="1:7" x14ac:dyDescent="0.35">
      <c r="A102">
        <v>60</v>
      </c>
      <c r="B102">
        <v>2588.25</v>
      </c>
      <c r="C102">
        <v>2347.6190476190477</v>
      </c>
      <c r="D102">
        <f t="shared" si="7"/>
        <v>2.6163563844567816</v>
      </c>
      <c r="E102">
        <f t="shared" si="8"/>
        <v>-4.0900564E-2</v>
      </c>
      <c r="F102">
        <f t="shared" si="6"/>
        <v>5.0703902244567818</v>
      </c>
      <c r="G102">
        <v>3722.25</v>
      </c>
    </row>
    <row r="103" spans="1:7" x14ac:dyDescent="0.35">
      <c r="A103">
        <v>61</v>
      </c>
      <c r="B103">
        <v>2497.9500000000003</v>
      </c>
      <c r="C103">
        <v>2265.7142857142858</v>
      </c>
      <c r="D103">
        <f t="shared" si="7"/>
        <v>2.5754558204567819</v>
      </c>
      <c r="E103">
        <f t="shared" si="8"/>
        <v>-4.0900564E-2</v>
      </c>
      <c r="F103">
        <f t="shared" si="6"/>
        <v>5.0703902244567818</v>
      </c>
      <c r="G103">
        <v>3870.3</v>
      </c>
    </row>
    <row r="104" spans="1:7" x14ac:dyDescent="0.35">
      <c r="A104">
        <v>62</v>
      </c>
      <c r="B104">
        <v>2411.85</v>
      </c>
      <c r="C104">
        <v>2187.6190476190477</v>
      </c>
      <c r="D104">
        <f t="shared" si="7"/>
        <v>2.5345552564567817</v>
      </c>
      <c r="E104">
        <f t="shared" si="8"/>
        <v>-4.0900564E-2</v>
      </c>
      <c r="F104">
        <f t="shared" si="6"/>
        <v>5.0703902244567818</v>
      </c>
      <c r="G104">
        <v>4024.6499999999996</v>
      </c>
    </row>
    <row r="105" spans="1:7" x14ac:dyDescent="0.35">
      <c r="A105">
        <v>63</v>
      </c>
      <c r="B105">
        <v>2329.9500000000003</v>
      </c>
      <c r="C105">
        <v>2113.333333333333</v>
      </c>
      <c r="D105">
        <f t="shared" si="7"/>
        <v>2.493654692456782</v>
      </c>
      <c r="E105">
        <f t="shared" si="8"/>
        <v>-4.0900564E-2</v>
      </c>
      <c r="F105">
        <f t="shared" si="6"/>
        <v>5.0703902244567818</v>
      </c>
      <c r="G105">
        <v>4186.3500000000004</v>
      </c>
    </row>
    <row r="106" spans="1:7" x14ac:dyDescent="0.35">
      <c r="A106">
        <v>64</v>
      </c>
      <c r="B106">
        <v>2250.15</v>
      </c>
      <c r="C106">
        <v>2040.952380952381</v>
      </c>
      <c r="D106">
        <f t="shared" si="7"/>
        <v>2.4527541284567818</v>
      </c>
      <c r="E106">
        <f t="shared" si="8"/>
        <v>-4.0900564E-2</v>
      </c>
      <c r="F106">
        <f t="shared" si="6"/>
        <v>5.0703902244567818</v>
      </c>
      <c r="G106">
        <v>4355.4000000000005</v>
      </c>
    </row>
    <row r="107" spans="1:7" x14ac:dyDescent="0.35">
      <c r="A107">
        <v>65</v>
      </c>
      <c r="B107">
        <v>2173.5</v>
      </c>
      <c r="C107">
        <v>1971.4285714285713</v>
      </c>
      <c r="D107">
        <f t="shared" si="7"/>
        <v>2.4118535644567816</v>
      </c>
      <c r="E107">
        <f t="shared" si="8"/>
        <v>-4.0900564E-2</v>
      </c>
      <c r="F107">
        <f t="shared" si="6"/>
        <v>5.0703902244567818</v>
      </c>
      <c r="G107">
        <v>4531.8</v>
      </c>
    </row>
    <row r="108" spans="1:7" x14ac:dyDescent="0.35">
      <c r="A108">
        <v>66</v>
      </c>
      <c r="B108">
        <v>2101.0500000000002</v>
      </c>
      <c r="C108">
        <v>1905.7142857142856</v>
      </c>
      <c r="D108">
        <f t="shared" si="7"/>
        <v>2.3709530004567818</v>
      </c>
      <c r="E108">
        <f t="shared" si="8"/>
        <v>-4.0900564E-2</v>
      </c>
      <c r="F108">
        <f t="shared" si="6"/>
        <v>5.0703902244567818</v>
      </c>
      <c r="G108">
        <v>4716.6000000000004</v>
      </c>
    </row>
    <row r="109" spans="1:7" x14ac:dyDescent="0.35">
      <c r="A109">
        <v>67</v>
      </c>
      <c r="B109">
        <v>2029.65</v>
      </c>
      <c r="C109">
        <v>1840.952380952381</v>
      </c>
      <c r="D109">
        <f t="shared" si="7"/>
        <v>2.3300524364567816</v>
      </c>
      <c r="E109">
        <f t="shared" si="8"/>
        <v>-4.0900564E-2</v>
      </c>
      <c r="F109">
        <f t="shared" si="6"/>
        <v>5.0703902244567818</v>
      </c>
      <c r="G109">
        <v>4910.8500000000004</v>
      </c>
    </row>
    <row r="110" spans="1:7" x14ac:dyDescent="0.35">
      <c r="A110">
        <v>68</v>
      </c>
      <c r="B110">
        <v>1962.45</v>
      </c>
      <c r="C110">
        <v>1780</v>
      </c>
      <c r="D110">
        <f t="shared" si="7"/>
        <v>2.2891518724567819</v>
      </c>
      <c r="E110">
        <f t="shared" si="8"/>
        <v>-4.0900564E-2</v>
      </c>
      <c r="F110">
        <f t="shared" si="6"/>
        <v>5.0703902244567818</v>
      </c>
      <c r="G110">
        <v>5112.45</v>
      </c>
    </row>
    <row r="111" spans="1:7" x14ac:dyDescent="0.35">
      <c r="A111">
        <v>69</v>
      </c>
      <c r="B111">
        <v>1897.3500000000001</v>
      </c>
      <c r="C111">
        <v>1720.952380952381</v>
      </c>
      <c r="D111">
        <f t="shared" si="7"/>
        <v>2.2482513084567817</v>
      </c>
      <c r="E111">
        <f t="shared" si="8"/>
        <v>-4.0900564E-2</v>
      </c>
      <c r="F111">
        <f t="shared" si="6"/>
        <v>5.0703902244567818</v>
      </c>
      <c r="G111">
        <v>5324.55</v>
      </c>
    </row>
    <row r="112" spans="1:7" x14ac:dyDescent="0.35">
      <c r="A112">
        <v>70</v>
      </c>
      <c r="B112">
        <v>1834.3500000000001</v>
      </c>
      <c r="C112">
        <v>1663.8095238095239</v>
      </c>
      <c r="D112" s="8">
        <v>2.2073507308959899</v>
      </c>
      <c r="E112">
        <f>(D152-D112)/(A152-A112)</f>
        <v>-3.1868857145309293E-2</v>
      </c>
      <c r="F112">
        <f xml:space="preserve"> D112-E112*A112</f>
        <v>4.4381707310676406</v>
      </c>
      <c r="G112">
        <v>5546.1</v>
      </c>
    </row>
    <row r="113" spans="1:7" x14ac:dyDescent="0.35">
      <c r="A113">
        <v>71</v>
      </c>
      <c r="B113">
        <v>1774.5</v>
      </c>
      <c r="C113">
        <v>1609.5238095238094</v>
      </c>
      <c r="D113">
        <f t="shared" ref="D113:D151" si="9" xml:space="preserve"> F113+E113*A113</f>
        <v>2.1754818839999994</v>
      </c>
      <c r="E113">
        <f t="shared" ref="E113:E151" si="10">-0.031868857</f>
        <v>-3.1868857E-2</v>
      </c>
      <c r="F113">
        <f t="shared" ref="F113:F151" si="11" xml:space="preserve"> 4.438170731</f>
        <v>4.4381707309999996</v>
      </c>
      <c r="G113">
        <v>5778.1500000000005</v>
      </c>
    </row>
    <row r="114" spans="1:7" x14ac:dyDescent="0.35">
      <c r="A114">
        <v>72</v>
      </c>
      <c r="B114">
        <v>1715.7</v>
      </c>
      <c r="C114">
        <v>1556.1904761904761</v>
      </c>
      <c r="D114">
        <f t="shared" si="9"/>
        <v>2.1436130269999998</v>
      </c>
      <c r="E114">
        <f t="shared" si="10"/>
        <v>-3.1868857E-2</v>
      </c>
      <c r="F114">
        <f t="shared" si="11"/>
        <v>4.4381707309999996</v>
      </c>
      <c r="G114">
        <v>6021.75</v>
      </c>
    </row>
    <row r="115" spans="1:7" x14ac:dyDescent="0.35">
      <c r="A115">
        <v>73</v>
      </c>
      <c r="B115">
        <v>1660.0500000000002</v>
      </c>
      <c r="C115">
        <v>1505.7142857142856</v>
      </c>
      <c r="D115">
        <f t="shared" si="9"/>
        <v>2.1117441699999997</v>
      </c>
      <c r="E115">
        <f t="shared" si="10"/>
        <v>-3.1868857E-2</v>
      </c>
      <c r="F115">
        <f t="shared" si="11"/>
        <v>4.4381707309999996</v>
      </c>
      <c r="G115">
        <v>6276.9000000000005</v>
      </c>
    </row>
    <row r="116" spans="1:7" x14ac:dyDescent="0.35">
      <c r="A116">
        <v>74</v>
      </c>
      <c r="B116">
        <v>1606.5</v>
      </c>
      <c r="C116">
        <v>1457.1428571428571</v>
      </c>
      <c r="D116">
        <f t="shared" si="9"/>
        <v>2.0798753129999996</v>
      </c>
      <c r="E116">
        <f t="shared" si="10"/>
        <v>-3.1868857E-2</v>
      </c>
      <c r="F116">
        <f t="shared" si="11"/>
        <v>4.4381707309999996</v>
      </c>
      <c r="G116">
        <v>6543.6</v>
      </c>
    </row>
    <row r="117" spans="1:7" x14ac:dyDescent="0.35">
      <c r="A117">
        <v>75</v>
      </c>
      <c r="B117">
        <v>1555.05</v>
      </c>
      <c r="C117">
        <v>1410.4761904761904</v>
      </c>
      <c r="D117">
        <f t="shared" si="9"/>
        <v>2.0480064559999995</v>
      </c>
      <c r="E117">
        <f t="shared" si="10"/>
        <v>-3.1868857E-2</v>
      </c>
      <c r="F117">
        <f t="shared" si="11"/>
        <v>4.4381707309999996</v>
      </c>
      <c r="G117">
        <v>6822.9000000000005</v>
      </c>
    </row>
    <row r="118" spans="1:7" x14ac:dyDescent="0.35">
      <c r="A118">
        <v>76</v>
      </c>
      <c r="B118">
        <v>1504.65</v>
      </c>
      <c r="C118">
        <v>1364.7619047619048</v>
      </c>
      <c r="D118">
        <f t="shared" si="9"/>
        <v>2.0161375989999994</v>
      </c>
      <c r="E118">
        <f t="shared" si="10"/>
        <v>-3.1868857E-2</v>
      </c>
      <c r="F118">
        <f t="shared" si="11"/>
        <v>4.4381707309999996</v>
      </c>
      <c r="G118">
        <v>7116.9000000000005</v>
      </c>
    </row>
    <row r="119" spans="1:7" x14ac:dyDescent="0.35">
      <c r="A119">
        <v>77</v>
      </c>
      <c r="B119">
        <v>1457.4</v>
      </c>
      <c r="C119">
        <v>1321.9047619047619</v>
      </c>
      <c r="D119">
        <f t="shared" si="9"/>
        <v>1.9842687419999994</v>
      </c>
      <c r="E119">
        <f t="shared" si="10"/>
        <v>-3.1868857E-2</v>
      </c>
      <c r="F119">
        <f t="shared" si="11"/>
        <v>4.4381707309999996</v>
      </c>
      <c r="G119">
        <v>7424.5499999999993</v>
      </c>
    </row>
    <row r="120" spans="1:7" x14ac:dyDescent="0.35">
      <c r="A120">
        <v>78</v>
      </c>
      <c r="B120">
        <v>1411.2</v>
      </c>
      <c r="C120">
        <v>1280</v>
      </c>
      <c r="D120">
        <f t="shared" si="9"/>
        <v>1.9523998849999997</v>
      </c>
      <c r="E120">
        <f t="shared" si="10"/>
        <v>-3.1868857E-2</v>
      </c>
      <c r="F120">
        <f t="shared" si="11"/>
        <v>4.4381707309999996</v>
      </c>
      <c r="G120">
        <v>7746.9000000000005</v>
      </c>
    </row>
    <row r="121" spans="1:7" x14ac:dyDescent="0.35">
      <c r="A121">
        <v>79</v>
      </c>
      <c r="B121">
        <v>1366.05</v>
      </c>
      <c r="C121">
        <v>1239.047619047619</v>
      </c>
      <c r="D121">
        <f t="shared" si="9"/>
        <v>1.9205310279999996</v>
      </c>
      <c r="E121">
        <f t="shared" si="10"/>
        <v>-3.1868857E-2</v>
      </c>
      <c r="F121">
        <f t="shared" si="11"/>
        <v>4.4381707309999996</v>
      </c>
      <c r="G121">
        <v>8085</v>
      </c>
    </row>
    <row r="122" spans="1:7" x14ac:dyDescent="0.35">
      <c r="A122">
        <v>80</v>
      </c>
      <c r="B122">
        <v>1324.05</v>
      </c>
      <c r="C122">
        <v>1200.952380952381</v>
      </c>
      <c r="D122">
        <f t="shared" si="9"/>
        <v>1.8886621709999996</v>
      </c>
      <c r="E122">
        <f t="shared" si="10"/>
        <v>-3.1868857E-2</v>
      </c>
      <c r="F122">
        <f t="shared" si="11"/>
        <v>4.4381707309999996</v>
      </c>
      <c r="G122">
        <v>8439.9</v>
      </c>
    </row>
    <row r="123" spans="1:7" x14ac:dyDescent="0.35">
      <c r="A123">
        <v>81</v>
      </c>
      <c r="B123">
        <v>1282.05</v>
      </c>
      <c r="C123">
        <v>1162.8571428571429</v>
      </c>
      <c r="D123">
        <f t="shared" si="9"/>
        <v>1.8567933139999995</v>
      </c>
      <c r="E123">
        <f t="shared" si="10"/>
        <v>-3.1868857E-2</v>
      </c>
      <c r="F123">
        <f t="shared" si="11"/>
        <v>4.4381707309999996</v>
      </c>
      <c r="G123">
        <v>8812.65</v>
      </c>
    </row>
    <row r="124" spans="1:7" x14ac:dyDescent="0.35">
      <c r="A124">
        <v>82</v>
      </c>
      <c r="B124">
        <v>1242.1500000000001</v>
      </c>
      <c r="C124">
        <v>1126.6666666666665</v>
      </c>
      <c r="D124">
        <f t="shared" si="9"/>
        <v>1.8249244569999994</v>
      </c>
      <c r="E124">
        <f t="shared" si="10"/>
        <v>-3.1868857E-2</v>
      </c>
      <c r="F124">
        <f t="shared" si="11"/>
        <v>4.4381707309999996</v>
      </c>
      <c r="G124">
        <v>9204.3000000000011</v>
      </c>
    </row>
    <row r="125" spans="1:7" x14ac:dyDescent="0.35">
      <c r="A125">
        <v>83</v>
      </c>
      <c r="B125">
        <v>1204.3500000000001</v>
      </c>
      <c r="C125">
        <v>1092.3809523809523</v>
      </c>
      <c r="D125">
        <f t="shared" si="9"/>
        <v>1.7930555999999997</v>
      </c>
      <c r="E125">
        <f t="shared" si="10"/>
        <v>-3.1868857E-2</v>
      </c>
      <c r="F125">
        <f t="shared" si="11"/>
        <v>4.4381707309999996</v>
      </c>
      <c r="G125">
        <v>9614.85</v>
      </c>
    </row>
    <row r="126" spans="1:7" x14ac:dyDescent="0.35">
      <c r="A126">
        <v>84</v>
      </c>
      <c r="B126">
        <v>1166.55</v>
      </c>
      <c r="C126">
        <v>1058.0952380952381</v>
      </c>
      <c r="D126">
        <f t="shared" si="9"/>
        <v>1.7611867429999997</v>
      </c>
      <c r="E126">
        <f t="shared" si="10"/>
        <v>-3.1868857E-2</v>
      </c>
      <c r="F126">
        <f t="shared" si="11"/>
        <v>4.4381707309999996</v>
      </c>
      <c r="G126">
        <v>10046.4</v>
      </c>
    </row>
    <row r="127" spans="1:7" x14ac:dyDescent="0.35">
      <c r="A127">
        <v>85</v>
      </c>
      <c r="B127">
        <v>1130.8500000000001</v>
      </c>
      <c r="C127">
        <v>1025.7142857142858</v>
      </c>
      <c r="D127">
        <f t="shared" si="9"/>
        <v>1.7293178859999996</v>
      </c>
      <c r="E127">
        <f t="shared" si="10"/>
        <v>-3.1868857E-2</v>
      </c>
      <c r="F127">
        <f t="shared" si="11"/>
        <v>4.4381707309999996</v>
      </c>
      <c r="G127">
        <v>10500</v>
      </c>
    </row>
    <row r="128" spans="1:7" x14ac:dyDescent="0.35">
      <c r="A128">
        <v>86</v>
      </c>
      <c r="B128">
        <v>1097.25</v>
      </c>
      <c r="C128">
        <v>995.23809523809518</v>
      </c>
      <c r="D128">
        <f t="shared" si="9"/>
        <v>1.6974490289999995</v>
      </c>
      <c r="E128">
        <f t="shared" si="10"/>
        <v>-3.1868857E-2</v>
      </c>
      <c r="F128">
        <f t="shared" si="11"/>
        <v>4.4381707309999996</v>
      </c>
      <c r="G128">
        <v>10976.700000000003</v>
      </c>
    </row>
    <row r="129" spans="1:7" x14ac:dyDescent="0.35">
      <c r="A129">
        <v>87</v>
      </c>
      <c r="B129">
        <v>1063.6500000000001</v>
      </c>
      <c r="C129">
        <v>964.7619047619047</v>
      </c>
      <c r="D129">
        <f t="shared" si="9"/>
        <v>1.6655801719999994</v>
      </c>
      <c r="E129">
        <f t="shared" si="10"/>
        <v>-3.1868857E-2</v>
      </c>
      <c r="F129">
        <f t="shared" si="11"/>
        <v>4.4381707309999996</v>
      </c>
      <c r="G129">
        <v>11477.550000000001</v>
      </c>
    </row>
    <row r="130" spans="1:7" x14ac:dyDescent="0.35">
      <c r="A130">
        <v>88</v>
      </c>
      <c r="B130">
        <v>1031.1000000000001</v>
      </c>
      <c r="C130">
        <v>935.23809523809518</v>
      </c>
      <c r="D130">
        <f t="shared" si="9"/>
        <v>1.6337113149999993</v>
      </c>
      <c r="E130">
        <f t="shared" si="10"/>
        <v>-3.1868857E-2</v>
      </c>
      <c r="F130">
        <f t="shared" si="11"/>
        <v>4.4381707309999996</v>
      </c>
      <c r="G130">
        <v>12003.6</v>
      </c>
    </row>
    <row r="131" spans="1:7" x14ac:dyDescent="0.35">
      <c r="A131">
        <v>89</v>
      </c>
      <c r="B131">
        <v>1000.6500000000001</v>
      </c>
      <c r="C131">
        <v>907.61904761904759</v>
      </c>
      <c r="D131">
        <f t="shared" si="9"/>
        <v>1.6018424579999997</v>
      </c>
      <c r="E131">
        <f t="shared" si="10"/>
        <v>-3.1868857E-2</v>
      </c>
      <c r="F131">
        <f t="shared" si="11"/>
        <v>4.4381707309999996</v>
      </c>
      <c r="G131">
        <v>12558</v>
      </c>
    </row>
    <row r="132" spans="1:7" x14ac:dyDescent="0.35">
      <c r="A132">
        <v>90</v>
      </c>
      <c r="B132">
        <v>970.2</v>
      </c>
      <c r="C132">
        <v>880</v>
      </c>
      <c r="D132">
        <f t="shared" si="9"/>
        <v>1.5699736009999996</v>
      </c>
      <c r="E132">
        <f t="shared" si="10"/>
        <v>-3.1868857E-2</v>
      </c>
      <c r="F132">
        <f t="shared" si="11"/>
        <v>4.4381707309999996</v>
      </c>
      <c r="G132">
        <v>13140.75</v>
      </c>
    </row>
    <row r="133" spans="1:7" x14ac:dyDescent="0.35">
      <c r="A133">
        <v>91</v>
      </c>
      <c r="B133">
        <v>941.85</v>
      </c>
      <c r="C133">
        <v>854.28571428571422</v>
      </c>
      <c r="D133">
        <f t="shared" si="9"/>
        <v>1.5381047439999995</v>
      </c>
      <c r="E133">
        <f t="shared" si="10"/>
        <v>-3.1868857E-2</v>
      </c>
      <c r="F133">
        <f t="shared" si="11"/>
        <v>4.4381707309999996</v>
      </c>
      <c r="G133">
        <v>13753.95</v>
      </c>
    </row>
    <row r="134" spans="1:7" x14ac:dyDescent="0.35">
      <c r="A134">
        <v>92</v>
      </c>
      <c r="B134">
        <v>913.49999999999989</v>
      </c>
      <c r="C134">
        <v>828.57142857142844</v>
      </c>
      <c r="D134">
        <f t="shared" si="9"/>
        <v>1.5062358869999994</v>
      </c>
      <c r="E134">
        <f t="shared" si="10"/>
        <v>-3.1868857E-2</v>
      </c>
      <c r="F134">
        <f t="shared" si="11"/>
        <v>4.4381707309999996</v>
      </c>
      <c r="G134">
        <v>14399.7</v>
      </c>
    </row>
    <row r="135" spans="1:7" x14ac:dyDescent="0.35">
      <c r="A135">
        <v>93</v>
      </c>
      <c r="B135">
        <v>887.25</v>
      </c>
      <c r="C135">
        <v>804.7619047619047</v>
      </c>
      <c r="D135">
        <f t="shared" si="9"/>
        <v>1.4743670299999994</v>
      </c>
      <c r="E135">
        <f t="shared" si="10"/>
        <v>-3.1868857E-2</v>
      </c>
      <c r="F135">
        <f t="shared" si="11"/>
        <v>4.4381707309999996</v>
      </c>
      <c r="G135">
        <v>15079.050000000001</v>
      </c>
    </row>
    <row r="136" spans="1:7" x14ac:dyDescent="0.35">
      <c r="A136">
        <v>94</v>
      </c>
      <c r="B136">
        <v>861</v>
      </c>
      <c r="C136">
        <v>780.95238095238096</v>
      </c>
      <c r="D136">
        <f t="shared" si="9"/>
        <v>1.4424981729999997</v>
      </c>
      <c r="E136">
        <f t="shared" si="10"/>
        <v>-3.1868857E-2</v>
      </c>
      <c r="F136">
        <f t="shared" si="11"/>
        <v>4.4381707309999996</v>
      </c>
      <c r="G136">
        <v>15795.150000000001</v>
      </c>
    </row>
    <row r="137" spans="1:7" x14ac:dyDescent="0.35">
      <c r="A137">
        <v>95</v>
      </c>
      <c r="B137">
        <v>835.80000000000007</v>
      </c>
      <c r="C137">
        <v>758.09523809523807</v>
      </c>
      <c r="D137">
        <f t="shared" si="9"/>
        <v>1.4106293159999996</v>
      </c>
      <c r="E137">
        <f t="shared" si="10"/>
        <v>-3.1868857E-2</v>
      </c>
      <c r="F137">
        <f t="shared" si="11"/>
        <v>4.4381707309999996</v>
      </c>
      <c r="G137">
        <v>16549.05</v>
      </c>
    </row>
    <row r="138" spans="1:7" x14ac:dyDescent="0.35">
      <c r="A138">
        <v>96</v>
      </c>
      <c r="B138">
        <v>811.64999999999986</v>
      </c>
      <c r="C138">
        <v>736.19047619047603</v>
      </c>
      <c r="D138">
        <f t="shared" si="9"/>
        <v>1.3787604589999995</v>
      </c>
      <c r="E138">
        <f t="shared" si="10"/>
        <v>-3.1868857E-2</v>
      </c>
      <c r="F138">
        <f t="shared" si="11"/>
        <v>4.4381707309999996</v>
      </c>
      <c r="G138">
        <v>17343.900000000001</v>
      </c>
    </row>
    <row r="139" spans="1:7" x14ac:dyDescent="0.35">
      <c r="A139">
        <v>97</v>
      </c>
      <c r="B139">
        <v>788.55000000000007</v>
      </c>
      <c r="C139">
        <v>715.23809523809518</v>
      </c>
      <c r="D139">
        <f t="shared" si="9"/>
        <v>1.3468916019999995</v>
      </c>
      <c r="E139">
        <f t="shared" si="10"/>
        <v>-3.1868857E-2</v>
      </c>
      <c r="F139">
        <f t="shared" si="11"/>
        <v>4.4381707309999996</v>
      </c>
      <c r="G139">
        <v>18180.75</v>
      </c>
    </row>
    <row r="140" spans="1:7" x14ac:dyDescent="0.35">
      <c r="A140">
        <v>98</v>
      </c>
      <c r="B140">
        <v>765.45000000000016</v>
      </c>
      <c r="C140">
        <v>694.28571428571433</v>
      </c>
      <c r="D140">
        <f t="shared" si="9"/>
        <v>1.3150227449999994</v>
      </c>
      <c r="E140">
        <f t="shared" si="10"/>
        <v>-3.1868857E-2</v>
      </c>
      <c r="F140">
        <f t="shared" si="11"/>
        <v>4.4381707309999996</v>
      </c>
      <c r="G140">
        <v>19064.850000000002</v>
      </c>
    </row>
    <row r="141" spans="1:7" x14ac:dyDescent="0.35">
      <c r="A141">
        <v>99</v>
      </c>
      <c r="B141">
        <v>743.4</v>
      </c>
      <c r="C141">
        <v>674.28571428571422</v>
      </c>
      <c r="D141">
        <f t="shared" si="9"/>
        <v>1.2831538879999997</v>
      </c>
      <c r="E141">
        <f t="shared" si="10"/>
        <v>-3.1868857E-2</v>
      </c>
      <c r="F141">
        <f t="shared" si="11"/>
        <v>4.4381707309999996</v>
      </c>
      <c r="G141">
        <v>19996.2</v>
      </c>
    </row>
    <row r="142" spans="1:7" x14ac:dyDescent="0.35">
      <c r="A142">
        <v>100</v>
      </c>
      <c r="B142">
        <v>722.4</v>
      </c>
      <c r="C142">
        <v>655.23809523809518</v>
      </c>
      <c r="D142">
        <f t="shared" si="9"/>
        <v>1.2512850309999997</v>
      </c>
      <c r="E142">
        <f t="shared" si="10"/>
        <v>-3.1868857E-2</v>
      </c>
      <c r="F142">
        <f t="shared" si="11"/>
        <v>4.4381707309999996</v>
      </c>
      <c r="G142">
        <v>20979</v>
      </c>
    </row>
    <row r="143" spans="1:7" x14ac:dyDescent="0.35">
      <c r="A143">
        <v>101</v>
      </c>
      <c r="B143">
        <v>702.45</v>
      </c>
      <c r="C143">
        <v>637.14285714285711</v>
      </c>
      <c r="D143">
        <f t="shared" si="9"/>
        <v>1.2194161739999996</v>
      </c>
      <c r="E143">
        <f t="shared" si="10"/>
        <v>-3.1868857E-2</v>
      </c>
      <c r="F143">
        <f t="shared" si="11"/>
        <v>4.4381707309999996</v>
      </c>
      <c r="G143">
        <v>22016.400000000001</v>
      </c>
    </row>
    <row r="144" spans="1:7" x14ac:dyDescent="0.35">
      <c r="A144">
        <v>102</v>
      </c>
      <c r="B144">
        <v>682.5</v>
      </c>
      <c r="C144">
        <v>619.04761904761904</v>
      </c>
      <c r="D144">
        <f t="shared" si="9"/>
        <v>1.1875473169999995</v>
      </c>
      <c r="E144">
        <f t="shared" si="10"/>
        <v>-3.1868857E-2</v>
      </c>
      <c r="F144">
        <f t="shared" si="11"/>
        <v>4.4381707309999996</v>
      </c>
      <c r="G144">
        <v>23110.5</v>
      </c>
    </row>
    <row r="145" spans="1:7" x14ac:dyDescent="0.35">
      <c r="A145">
        <v>103</v>
      </c>
      <c r="B145">
        <v>663.60000000000014</v>
      </c>
      <c r="C145">
        <v>601.90476190476204</v>
      </c>
      <c r="D145">
        <f t="shared" si="9"/>
        <v>1.1556784599999994</v>
      </c>
      <c r="E145">
        <f t="shared" si="10"/>
        <v>-3.1868857E-2</v>
      </c>
      <c r="F145">
        <f t="shared" si="11"/>
        <v>4.4381707309999996</v>
      </c>
      <c r="G145">
        <v>24266.55</v>
      </c>
    </row>
    <row r="146" spans="1:7" x14ac:dyDescent="0.35">
      <c r="A146">
        <v>104</v>
      </c>
      <c r="B146">
        <v>645.75</v>
      </c>
      <c r="C146">
        <v>585.71428571428567</v>
      </c>
      <c r="D146">
        <f t="shared" si="9"/>
        <v>1.1238096029999998</v>
      </c>
      <c r="E146">
        <f t="shared" si="10"/>
        <v>-3.1868857E-2</v>
      </c>
      <c r="F146">
        <f t="shared" si="11"/>
        <v>4.4381707309999996</v>
      </c>
      <c r="G146">
        <v>25488.750000000004</v>
      </c>
    </row>
    <row r="147" spans="1:7" x14ac:dyDescent="0.35">
      <c r="A147">
        <v>105</v>
      </c>
      <c r="B147">
        <v>627.9</v>
      </c>
      <c r="C147">
        <v>569.52380952380952</v>
      </c>
      <c r="D147">
        <f t="shared" si="9"/>
        <v>1.0919407459999997</v>
      </c>
      <c r="E147">
        <f t="shared" si="10"/>
        <v>-3.1868857E-2</v>
      </c>
      <c r="F147">
        <f t="shared" si="11"/>
        <v>4.4381707309999996</v>
      </c>
      <c r="G147">
        <v>26779.199999999997</v>
      </c>
    </row>
    <row r="148" spans="1:7" x14ac:dyDescent="0.35">
      <c r="A148">
        <v>106</v>
      </c>
      <c r="B148">
        <v>610.05000000000007</v>
      </c>
      <c r="C148">
        <v>553.33333333333326</v>
      </c>
      <c r="D148">
        <f t="shared" si="9"/>
        <v>1.0600718889999996</v>
      </c>
      <c r="E148">
        <f t="shared" si="10"/>
        <v>-3.1868857E-2</v>
      </c>
      <c r="F148">
        <f t="shared" si="11"/>
        <v>4.4381707309999996</v>
      </c>
      <c r="G148">
        <v>28142.100000000002</v>
      </c>
    </row>
    <row r="149" spans="1:7" x14ac:dyDescent="0.35">
      <c r="A149">
        <v>107</v>
      </c>
      <c r="B149">
        <v>594.30000000000007</v>
      </c>
      <c r="C149">
        <v>539.04761904761904</v>
      </c>
      <c r="D149">
        <f t="shared" si="9"/>
        <v>1.0282030319999995</v>
      </c>
      <c r="E149">
        <f t="shared" si="10"/>
        <v>-3.1868857E-2</v>
      </c>
      <c r="F149">
        <f t="shared" si="11"/>
        <v>4.4381707309999996</v>
      </c>
      <c r="G149">
        <v>29584.800000000003</v>
      </c>
    </row>
    <row r="150" spans="1:7" x14ac:dyDescent="0.35">
      <c r="A150">
        <v>108</v>
      </c>
      <c r="B150">
        <v>577.5</v>
      </c>
      <c r="C150">
        <v>523.80952380952374</v>
      </c>
      <c r="D150">
        <f t="shared" si="9"/>
        <v>0.99633417499999943</v>
      </c>
      <c r="E150">
        <f t="shared" si="10"/>
        <v>-3.1868857E-2</v>
      </c>
      <c r="F150">
        <f t="shared" si="11"/>
        <v>4.4381707309999996</v>
      </c>
      <c r="G150">
        <v>31109.4</v>
      </c>
    </row>
    <row r="151" spans="1:7" x14ac:dyDescent="0.35">
      <c r="A151">
        <v>109</v>
      </c>
      <c r="B151">
        <v>561.75</v>
      </c>
      <c r="C151">
        <v>509.52380952380952</v>
      </c>
      <c r="D151">
        <f t="shared" si="9"/>
        <v>0.96446531799999935</v>
      </c>
      <c r="E151">
        <f t="shared" si="10"/>
        <v>-3.1868857E-2</v>
      </c>
      <c r="F151">
        <f t="shared" si="11"/>
        <v>4.4381707309999996</v>
      </c>
      <c r="G151">
        <v>32723.25</v>
      </c>
    </row>
    <row r="152" spans="1:7" x14ac:dyDescent="0.35">
      <c r="A152">
        <v>110</v>
      </c>
      <c r="B152">
        <v>547.05000000000007</v>
      </c>
      <c r="C152">
        <v>496.19047619047615</v>
      </c>
      <c r="D152" s="8">
        <v>0.93259644508361805</v>
      </c>
      <c r="E152">
        <f>(D192 - D152)/(A192-A152)</f>
        <v>-1.37758269906044E-2</v>
      </c>
      <c r="F152">
        <f>D152-A152*E152</f>
        <v>2.4479374140501022</v>
      </c>
      <c r="G152">
        <v>34430.550000000003</v>
      </c>
    </row>
    <row r="153" spans="1:7" x14ac:dyDescent="0.35">
      <c r="A153">
        <v>111</v>
      </c>
      <c r="B153">
        <v>532.35</v>
      </c>
      <c r="C153">
        <v>482.85714285714283</v>
      </c>
      <c r="D153">
        <f t="shared" ref="D153:D191" si="12">E153*A153+F153</f>
        <v>0.91882061700000017</v>
      </c>
      <c r="E153">
        <f t="shared" ref="E153:E192" si="13" xml:space="preserve"> - 0.013775827</f>
        <v>-1.3775826999999999E-2</v>
      </c>
      <c r="F153">
        <f t="shared" ref="F153:F192" si="14">2.447937414</f>
        <v>2.4479374140000001</v>
      </c>
      <c r="G153">
        <v>36255.450000000004</v>
      </c>
    </row>
    <row r="154" spans="1:7" x14ac:dyDescent="0.35">
      <c r="A154">
        <v>112</v>
      </c>
      <c r="B154">
        <v>518.70000000000005</v>
      </c>
      <c r="C154">
        <v>470.47619047619048</v>
      </c>
      <c r="D154">
        <f t="shared" si="12"/>
        <v>0.90504479000000027</v>
      </c>
      <c r="E154">
        <f t="shared" si="13"/>
        <v>-1.3775826999999999E-2</v>
      </c>
      <c r="F154">
        <f t="shared" si="14"/>
        <v>2.4479374140000001</v>
      </c>
      <c r="G154">
        <v>38186.400000000001</v>
      </c>
    </row>
    <row r="155" spans="1:7" x14ac:dyDescent="0.35">
      <c r="A155">
        <v>113</v>
      </c>
      <c r="B155">
        <v>505.04999999999995</v>
      </c>
      <c r="C155">
        <v>458.09523809523802</v>
      </c>
      <c r="D155">
        <f t="shared" si="12"/>
        <v>0.89126896300000014</v>
      </c>
      <c r="E155">
        <f t="shared" si="13"/>
        <v>-1.3775826999999999E-2</v>
      </c>
      <c r="F155">
        <f t="shared" si="14"/>
        <v>2.4479374140000001</v>
      </c>
      <c r="G155">
        <v>40232.85</v>
      </c>
    </row>
    <row r="156" spans="1:7" x14ac:dyDescent="0.35">
      <c r="A156">
        <v>114</v>
      </c>
      <c r="B156">
        <v>491.40000000000003</v>
      </c>
      <c r="C156">
        <v>445.71428571428572</v>
      </c>
      <c r="D156">
        <f t="shared" si="12"/>
        <v>0.87749313600000023</v>
      </c>
      <c r="E156">
        <f t="shared" si="13"/>
        <v>-1.3775826999999999E-2</v>
      </c>
      <c r="F156">
        <f t="shared" si="14"/>
        <v>2.4479374140000001</v>
      </c>
      <c r="G156">
        <v>42401.1</v>
      </c>
    </row>
    <row r="157" spans="1:7" x14ac:dyDescent="0.35">
      <c r="A157">
        <v>115</v>
      </c>
      <c r="B157">
        <v>478.8</v>
      </c>
      <c r="C157">
        <v>434.28571428571428</v>
      </c>
      <c r="D157">
        <f t="shared" si="12"/>
        <v>0.8637173090000001</v>
      </c>
      <c r="E157">
        <f t="shared" si="13"/>
        <v>-1.3775826999999999E-2</v>
      </c>
      <c r="F157">
        <f t="shared" si="14"/>
        <v>2.4479374140000001</v>
      </c>
      <c r="G157">
        <v>44700.6</v>
      </c>
    </row>
    <row r="158" spans="1:7" x14ac:dyDescent="0.35">
      <c r="A158">
        <v>116</v>
      </c>
      <c r="B158">
        <v>466.20000000000005</v>
      </c>
      <c r="C158">
        <v>422.85714285714283</v>
      </c>
      <c r="D158">
        <f t="shared" si="12"/>
        <v>0.84994148200000019</v>
      </c>
      <c r="E158">
        <f t="shared" si="13"/>
        <v>-1.3775826999999999E-2</v>
      </c>
      <c r="F158">
        <f t="shared" si="14"/>
        <v>2.4479374140000001</v>
      </c>
      <c r="G158">
        <v>47139.749999999993</v>
      </c>
    </row>
    <row r="159" spans="1:7" x14ac:dyDescent="0.35">
      <c r="A159">
        <v>117</v>
      </c>
      <c r="B159">
        <v>454.65000000000003</v>
      </c>
      <c r="C159">
        <v>412.38095238095235</v>
      </c>
      <c r="D159">
        <f t="shared" si="12"/>
        <v>0.83616565500000029</v>
      </c>
      <c r="E159">
        <f t="shared" si="13"/>
        <v>-1.3775826999999999E-2</v>
      </c>
      <c r="F159">
        <f t="shared" si="14"/>
        <v>2.4479374140000001</v>
      </c>
      <c r="G159">
        <v>49726.950000000004</v>
      </c>
    </row>
    <row r="160" spans="1:7" x14ac:dyDescent="0.35">
      <c r="A160">
        <v>118</v>
      </c>
      <c r="B160">
        <v>443.1</v>
      </c>
      <c r="C160">
        <v>401.90476190476187</v>
      </c>
      <c r="D160">
        <f t="shared" si="12"/>
        <v>0.82238982800000016</v>
      </c>
      <c r="E160">
        <f t="shared" si="13"/>
        <v>-1.3775826999999999E-2</v>
      </c>
      <c r="F160">
        <f t="shared" si="14"/>
        <v>2.4479374140000001</v>
      </c>
      <c r="G160">
        <v>52473.749999999993</v>
      </c>
    </row>
    <row r="161" spans="1:7" x14ac:dyDescent="0.35">
      <c r="A161">
        <v>119</v>
      </c>
      <c r="B161">
        <v>431.55</v>
      </c>
      <c r="C161">
        <v>391.42857142857139</v>
      </c>
      <c r="D161">
        <f t="shared" si="12"/>
        <v>0.80861400100000025</v>
      </c>
      <c r="E161">
        <f t="shared" si="13"/>
        <v>-1.3775826999999999E-2</v>
      </c>
      <c r="F161">
        <f t="shared" si="14"/>
        <v>2.4479374140000001</v>
      </c>
      <c r="G161">
        <v>55388.55</v>
      </c>
    </row>
    <row r="162" spans="1:7" x14ac:dyDescent="0.35">
      <c r="A162">
        <v>120</v>
      </c>
      <c r="B162">
        <v>420</v>
      </c>
      <c r="C162">
        <v>380.95238095238096</v>
      </c>
      <c r="D162">
        <f t="shared" si="12"/>
        <v>0.79483817400000012</v>
      </c>
      <c r="E162">
        <f t="shared" si="13"/>
        <v>-1.3775826999999999E-2</v>
      </c>
      <c r="F162">
        <f t="shared" si="14"/>
        <v>2.4479374140000001</v>
      </c>
      <c r="G162">
        <v>58485</v>
      </c>
    </row>
    <row r="163" spans="1:7" x14ac:dyDescent="0.35">
      <c r="A163">
        <v>121</v>
      </c>
      <c r="B163">
        <v>409.5</v>
      </c>
      <c r="C163">
        <v>371.42857142857139</v>
      </c>
      <c r="D163">
        <f t="shared" si="12"/>
        <v>0.78106234700000021</v>
      </c>
      <c r="E163">
        <f t="shared" si="13"/>
        <v>-1.3775826999999999E-2</v>
      </c>
      <c r="F163">
        <f t="shared" si="14"/>
        <v>2.4479374140000001</v>
      </c>
      <c r="G163">
        <v>61775.700000000004</v>
      </c>
    </row>
    <row r="164" spans="1:7" x14ac:dyDescent="0.35">
      <c r="A164">
        <v>122</v>
      </c>
      <c r="B164">
        <v>400.05</v>
      </c>
      <c r="C164">
        <v>362.85714285714283</v>
      </c>
      <c r="D164">
        <f t="shared" si="12"/>
        <v>0.76728652000000008</v>
      </c>
      <c r="E164">
        <f t="shared" si="13"/>
        <v>-1.3775826999999999E-2</v>
      </c>
      <c r="F164">
        <f t="shared" si="14"/>
        <v>2.4479374140000001</v>
      </c>
      <c r="G164">
        <v>65272.200000000004</v>
      </c>
    </row>
    <row r="165" spans="1:7" x14ac:dyDescent="0.35">
      <c r="A165">
        <v>123</v>
      </c>
      <c r="B165">
        <v>389.55</v>
      </c>
      <c r="C165">
        <v>353.33333333333331</v>
      </c>
      <c r="D165">
        <f t="shared" si="12"/>
        <v>0.75351069300000018</v>
      </c>
      <c r="E165">
        <f t="shared" si="13"/>
        <v>-1.3775826999999999E-2</v>
      </c>
      <c r="F165">
        <f t="shared" si="14"/>
        <v>2.4479374140000001</v>
      </c>
      <c r="G165">
        <v>68989.2</v>
      </c>
    </row>
    <row r="166" spans="1:7" x14ac:dyDescent="0.35">
      <c r="A166">
        <v>124</v>
      </c>
      <c r="B166">
        <v>380.10000000000008</v>
      </c>
      <c r="C166">
        <v>344.76190476190482</v>
      </c>
      <c r="D166">
        <f t="shared" si="12"/>
        <v>0.73973486600000027</v>
      </c>
      <c r="E166">
        <f t="shared" si="13"/>
        <v>-1.3775826999999999E-2</v>
      </c>
      <c r="F166">
        <f t="shared" si="14"/>
        <v>2.4479374140000001</v>
      </c>
      <c r="G166">
        <v>72943.5</v>
      </c>
    </row>
    <row r="167" spans="1:7" x14ac:dyDescent="0.35">
      <c r="A167">
        <v>125</v>
      </c>
      <c r="B167">
        <v>370.65000000000003</v>
      </c>
      <c r="C167">
        <v>336.1904761904762</v>
      </c>
      <c r="D167">
        <f t="shared" si="12"/>
        <v>0.72595903900000014</v>
      </c>
      <c r="E167">
        <f t="shared" si="13"/>
        <v>-1.3775826999999999E-2</v>
      </c>
      <c r="F167">
        <f t="shared" si="14"/>
        <v>2.4479374140000001</v>
      </c>
      <c r="G167">
        <v>77149.8</v>
      </c>
    </row>
    <row r="168" spans="1:7" x14ac:dyDescent="0.35">
      <c r="A168">
        <v>126</v>
      </c>
      <c r="B168">
        <v>361.2</v>
      </c>
      <c r="C168">
        <v>327.61904761904759</v>
      </c>
      <c r="D168">
        <f t="shared" si="12"/>
        <v>0.71218321200000023</v>
      </c>
      <c r="E168">
        <f t="shared" si="13"/>
        <v>-1.3775826999999999E-2</v>
      </c>
      <c r="F168">
        <f t="shared" si="14"/>
        <v>2.4479374140000001</v>
      </c>
      <c r="G168">
        <v>81628.05</v>
      </c>
    </row>
    <row r="169" spans="1:7" x14ac:dyDescent="0.35">
      <c r="A169">
        <v>127</v>
      </c>
      <c r="B169">
        <v>352.8</v>
      </c>
      <c r="C169">
        <v>320</v>
      </c>
      <c r="D169">
        <f t="shared" si="12"/>
        <v>0.6984073850000001</v>
      </c>
      <c r="E169">
        <f t="shared" si="13"/>
        <v>-1.3775826999999999E-2</v>
      </c>
      <c r="F169">
        <f t="shared" si="14"/>
        <v>2.4479374140000001</v>
      </c>
      <c r="G169">
        <v>86395.05</v>
      </c>
    </row>
    <row r="170" spans="1:7" x14ac:dyDescent="0.35">
      <c r="A170">
        <v>128</v>
      </c>
      <c r="B170">
        <v>344.40000000000003</v>
      </c>
      <c r="C170">
        <v>312.38095238095235</v>
      </c>
      <c r="D170">
        <f t="shared" si="12"/>
        <v>0.6846315580000002</v>
      </c>
      <c r="E170">
        <f t="shared" si="13"/>
        <v>-1.3775826999999999E-2</v>
      </c>
      <c r="F170">
        <f t="shared" si="14"/>
        <v>2.4479374140000001</v>
      </c>
      <c r="G170">
        <v>91473.900000000009</v>
      </c>
    </row>
    <row r="171" spans="1:7" x14ac:dyDescent="0.35">
      <c r="A171">
        <v>129</v>
      </c>
      <c r="B171">
        <v>336</v>
      </c>
      <c r="C171">
        <v>304.76190476190476</v>
      </c>
      <c r="D171">
        <f t="shared" si="12"/>
        <v>0.67085573100000029</v>
      </c>
      <c r="E171">
        <f t="shared" si="13"/>
        <v>-1.3775826999999999E-2</v>
      </c>
      <c r="F171">
        <f t="shared" si="14"/>
        <v>2.4479374140000001</v>
      </c>
      <c r="G171">
        <v>96884.55</v>
      </c>
    </row>
    <row r="172" spans="1:7" x14ac:dyDescent="0.35">
      <c r="A172">
        <v>130</v>
      </c>
      <c r="B172">
        <v>327.60000000000002</v>
      </c>
      <c r="C172">
        <v>297.14285714285711</v>
      </c>
      <c r="D172">
        <f t="shared" si="12"/>
        <v>0.65707990400000016</v>
      </c>
      <c r="E172">
        <f t="shared" si="13"/>
        <v>-1.3775826999999999E-2</v>
      </c>
      <c r="F172">
        <f t="shared" si="14"/>
        <v>2.4479374140000001</v>
      </c>
      <c r="G172">
        <v>102653.25</v>
      </c>
    </row>
    <row r="173" spans="1:7" x14ac:dyDescent="0.35">
      <c r="A173">
        <v>131</v>
      </c>
      <c r="B173">
        <v>319.2</v>
      </c>
      <c r="C173">
        <v>289.52380952380952</v>
      </c>
      <c r="D173">
        <f t="shared" si="12"/>
        <v>0.64330407700000025</v>
      </c>
      <c r="E173">
        <f t="shared" si="13"/>
        <v>-1.3775826999999999E-2</v>
      </c>
      <c r="F173">
        <f t="shared" si="14"/>
        <v>2.4479374140000001</v>
      </c>
      <c r="G173">
        <v>108805.19999999998</v>
      </c>
    </row>
    <row r="174" spans="1:7" x14ac:dyDescent="0.35">
      <c r="A174">
        <v>132</v>
      </c>
      <c r="B174">
        <v>311.85000000000002</v>
      </c>
      <c r="C174">
        <v>282.85714285714283</v>
      </c>
      <c r="D174">
        <f t="shared" si="12"/>
        <v>0.62952825000000012</v>
      </c>
      <c r="E174">
        <f t="shared" si="13"/>
        <v>-1.3775826999999999E-2</v>
      </c>
      <c r="F174">
        <f t="shared" si="14"/>
        <v>2.4479374140000001</v>
      </c>
      <c r="G174">
        <v>115367.69999999998</v>
      </c>
    </row>
    <row r="175" spans="1:7" x14ac:dyDescent="0.35">
      <c r="A175">
        <v>133</v>
      </c>
      <c r="B175">
        <v>304.5</v>
      </c>
      <c r="C175">
        <v>276.1904761904762</v>
      </c>
      <c r="D175">
        <f t="shared" si="12"/>
        <v>0.61575242300000022</v>
      </c>
      <c r="E175">
        <f t="shared" si="13"/>
        <v>-1.3775826999999999E-2</v>
      </c>
      <c r="F175">
        <f t="shared" si="14"/>
        <v>2.4479374140000001</v>
      </c>
      <c r="G175">
        <v>122371.20000000003</v>
      </c>
    </row>
    <row r="176" spans="1:7" x14ac:dyDescent="0.35">
      <c r="A176">
        <v>134</v>
      </c>
      <c r="B176">
        <v>297.15000000000003</v>
      </c>
      <c r="C176">
        <v>269.52380952380952</v>
      </c>
      <c r="D176">
        <f t="shared" si="12"/>
        <v>0.60197659600000031</v>
      </c>
      <c r="E176">
        <f t="shared" si="13"/>
        <v>-1.3775826999999999E-2</v>
      </c>
      <c r="F176">
        <f t="shared" si="14"/>
        <v>2.4479374140000001</v>
      </c>
      <c r="G176">
        <v>129849.3</v>
      </c>
    </row>
    <row r="177" spans="1:7" x14ac:dyDescent="0.35">
      <c r="A177">
        <v>135</v>
      </c>
      <c r="B177">
        <v>290.85000000000002</v>
      </c>
      <c r="C177">
        <v>263.8095238095238</v>
      </c>
      <c r="D177">
        <f t="shared" si="12"/>
        <v>0.58820076900000018</v>
      </c>
      <c r="E177">
        <f t="shared" si="13"/>
        <v>-1.3775826999999999E-2</v>
      </c>
      <c r="F177">
        <f t="shared" si="14"/>
        <v>2.4479374140000001</v>
      </c>
      <c r="G177">
        <v>137836.65</v>
      </c>
    </row>
    <row r="178" spans="1:7" x14ac:dyDescent="0.35">
      <c r="A178">
        <v>136</v>
      </c>
      <c r="B178">
        <v>283.5</v>
      </c>
      <c r="C178">
        <v>257.14285714285711</v>
      </c>
      <c r="D178">
        <f t="shared" si="12"/>
        <v>0.57442494200000027</v>
      </c>
      <c r="E178">
        <f t="shared" si="13"/>
        <v>-1.3775826999999999E-2</v>
      </c>
      <c r="F178">
        <f t="shared" si="14"/>
        <v>2.4479374140000001</v>
      </c>
      <c r="G178">
        <v>146372.1</v>
      </c>
    </row>
    <row r="179" spans="1:7" x14ac:dyDescent="0.35">
      <c r="A179">
        <v>137</v>
      </c>
      <c r="B179">
        <v>277.2</v>
      </c>
      <c r="C179">
        <v>251.42857142857142</v>
      </c>
      <c r="D179">
        <f t="shared" si="12"/>
        <v>0.56064911500000014</v>
      </c>
      <c r="E179">
        <f t="shared" si="13"/>
        <v>-1.3775826999999999E-2</v>
      </c>
      <c r="F179">
        <f t="shared" si="14"/>
        <v>2.4479374140000001</v>
      </c>
      <c r="G179">
        <v>155495.55000000002</v>
      </c>
    </row>
    <row r="180" spans="1:7" x14ac:dyDescent="0.35">
      <c r="A180">
        <v>138</v>
      </c>
      <c r="B180">
        <v>270.90000000000003</v>
      </c>
      <c r="C180">
        <v>245.71428571428569</v>
      </c>
      <c r="D180">
        <f t="shared" si="12"/>
        <v>0.54687328800000023</v>
      </c>
      <c r="E180">
        <f t="shared" si="13"/>
        <v>-1.3775826999999999E-2</v>
      </c>
      <c r="F180">
        <f t="shared" si="14"/>
        <v>2.4479374140000001</v>
      </c>
      <c r="G180">
        <v>165253.20000000001</v>
      </c>
    </row>
    <row r="181" spans="1:7" x14ac:dyDescent="0.35">
      <c r="A181">
        <v>139</v>
      </c>
      <c r="B181">
        <v>264.60000000000002</v>
      </c>
      <c r="C181">
        <v>240</v>
      </c>
      <c r="D181">
        <f t="shared" si="12"/>
        <v>0.53309746100000011</v>
      </c>
      <c r="E181">
        <f t="shared" si="13"/>
        <v>-1.3775826999999999E-2</v>
      </c>
      <c r="F181">
        <f t="shared" si="14"/>
        <v>2.4479374140000001</v>
      </c>
      <c r="G181">
        <v>175693.35</v>
      </c>
    </row>
    <row r="182" spans="1:7" x14ac:dyDescent="0.35">
      <c r="A182">
        <v>140</v>
      </c>
      <c r="B182">
        <v>258.3</v>
      </c>
      <c r="C182">
        <v>234.28571428571428</v>
      </c>
      <c r="D182">
        <f t="shared" si="12"/>
        <v>0.5193216340000002</v>
      </c>
      <c r="E182">
        <f t="shared" si="13"/>
        <v>-1.3775826999999999E-2</v>
      </c>
      <c r="F182">
        <f t="shared" si="14"/>
        <v>2.4479374140000001</v>
      </c>
      <c r="G182">
        <v>186867.45</v>
      </c>
    </row>
    <row r="183" spans="1:7" x14ac:dyDescent="0.35">
      <c r="A183">
        <v>141</v>
      </c>
      <c r="B183">
        <v>252</v>
      </c>
      <c r="C183">
        <v>228.57142857142856</v>
      </c>
      <c r="D183">
        <f t="shared" si="12"/>
        <v>0.50554580700000029</v>
      </c>
      <c r="E183">
        <f t="shared" si="13"/>
        <v>-1.3775826999999999E-2</v>
      </c>
      <c r="F183">
        <f t="shared" si="14"/>
        <v>2.4479374140000001</v>
      </c>
      <c r="G183">
        <v>198833.25</v>
      </c>
    </row>
    <row r="184" spans="1:7" x14ac:dyDescent="0.35">
      <c r="A184">
        <v>142</v>
      </c>
      <c r="B184">
        <v>246.75</v>
      </c>
      <c r="C184">
        <v>223.8095238095238</v>
      </c>
      <c r="D184">
        <f t="shared" si="12"/>
        <v>0.49176998000000016</v>
      </c>
      <c r="E184">
        <f t="shared" si="13"/>
        <v>-1.3775826999999999E-2</v>
      </c>
      <c r="F184">
        <f t="shared" si="14"/>
        <v>2.4479374140000001</v>
      </c>
      <c r="G184">
        <v>211652.7</v>
      </c>
    </row>
    <row r="185" spans="1:7" x14ac:dyDescent="0.35">
      <c r="A185">
        <v>143</v>
      </c>
      <c r="B185">
        <v>241.5</v>
      </c>
      <c r="C185">
        <v>219.04761904761904</v>
      </c>
      <c r="D185">
        <f t="shared" si="12"/>
        <v>0.47799415300000025</v>
      </c>
      <c r="E185">
        <f t="shared" si="13"/>
        <v>-1.3775826999999999E-2</v>
      </c>
      <c r="F185">
        <f t="shared" si="14"/>
        <v>2.4479374140000001</v>
      </c>
      <c r="G185">
        <v>225393</v>
      </c>
    </row>
    <row r="186" spans="1:7" x14ac:dyDescent="0.35">
      <c r="A186">
        <v>144</v>
      </c>
      <c r="B186">
        <v>235.20000000000002</v>
      </c>
      <c r="C186">
        <v>213.33333333333331</v>
      </c>
      <c r="D186">
        <f t="shared" si="12"/>
        <v>0.46421832600000013</v>
      </c>
      <c r="E186">
        <f t="shared" si="13"/>
        <v>-1.3775826999999999E-2</v>
      </c>
      <c r="F186">
        <f t="shared" si="14"/>
        <v>2.4479374140000001</v>
      </c>
      <c r="G186">
        <v>240125.55000000002</v>
      </c>
    </row>
    <row r="187" spans="1:7" x14ac:dyDescent="0.35">
      <c r="A187">
        <v>145</v>
      </c>
      <c r="B187">
        <v>229.95000000000002</v>
      </c>
      <c r="C187">
        <v>208.57142857142856</v>
      </c>
      <c r="D187">
        <f t="shared" si="12"/>
        <v>0.45044249900000022</v>
      </c>
      <c r="E187">
        <f t="shared" si="13"/>
        <v>-1.3775826999999999E-2</v>
      </c>
      <c r="F187">
        <f t="shared" si="14"/>
        <v>2.4479374140000001</v>
      </c>
      <c r="G187">
        <v>255930.15000000005</v>
      </c>
    </row>
    <row r="188" spans="1:7" x14ac:dyDescent="0.35">
      <c r="A188">
        <v>146</v>
      </c>
      <c r="B188">
        <v>225.74999999999997</v>
      </c>
      <c r="C188">
        <v>204.76190476190473</v>
      </c>
      <c r="D188">
        <f t="shared" si="12"/>
        <v>0.43666667200000031</v>
      </c>
      <c r="E188">
        <f t="shared" si="13"/>
        <v>-1.3775826999999999E-2</v>
      </c>
      <c r="F188">
        <f t="shared" si="14"/>
        <v>2.4479374140000001</v>
      </c>
      <c r="G188">
        <v>272891.85000000003</v>
      </c>
    </row>
    <row r="189" spans="1:7" x14ac:dyDescent="0.35">
      <c r="A189">
        <v>147</v>
      </c>
      <c r="B189">
        <v>220.5</v>
      </c>
      <c r="C189">
        <v>200</v>
      </c>
      <c r="D189">
        <f t="shared" si="12"/>
        <v>0.4228908450000004</v>
      </c>
      <c r="E189">
        <f t="shared" si="13"/>
        <v>-1.3775826999999999E-2</v>
      </c>
      <c r="F189">
        <f t="shared" si="14"/>
        <v>2.4479374140000001</v>
      </c>
      <c r="G189">
        <v>291105.15000000002</v>
      </c>
    </row>
    <row r="190" spans="1:7" x14ac:dyDescent="0.35">
      <c r="A190">
        <v>148</v>
      </c>
      <c r="B190">
        <v>216.09000000000003</v>
      </c>
      <c r="C190">
        <v>196</v>
      </c>
      <c r="D190">
        <f t="shared" si="12"/>
        <v>0.40911501800000005</v>
      </c>
      <c r="E190">
        <f t="shared" si="13"/>
        <v>-1.3775826999999999E-2</v>
      </c>
      <c r="F190">
        <f t="shared" si="14"/>
        <v>2.4479374140000001</v>
      </c>
      <c r="G190">
        <v>310670.85000000003</v>
      </c>
    </row>
    <row r="191" spans="1:7" x14ac:dyDescent="0.35">
      <c r="A191">
        <v>149</v>
      </c>
      <c r="B191">
        <v>215.25</v>
      </c>
      <c r="C191">
        <v>195.23809523809524</v>
      </c>
      <c r="D191">
        <f t="shared" si="12"/>
        <v>0.39533919100000015</v>
      </c>
      <c r="E191">
        <f t="shared" si="13"/>
        <v>-1.3775826999999999E-2</v>
      </c>
      <c r="F191">
        <f t="shared" si="14"/>
        <v>2.4479374140000001</v>
      </c>
      <c r="G191">
        <v>331700.25</v>
      </c>
    </row>
    <row r="192" spans="1:7" x14ac:dyDescent="0.35">
      <c r="A192">
        <v>150</v>
      </c>
      <c r="B192">
        <v>211.05</v>
      </c>
      <c r="C192">
        <v>191.42857142857142</v>
      </c>
      <c r="D192" s="8">
        <v>0.38156336545944203</v>
      </c>
      <c r="E192">
        <f t="shared" si="13"/>
        <v>-1.3775826999999999E-2</v>
      </c>
      <c r="F192">
        <f t="shared" si="14"/>
        <v>2.4479374140000001</v>
      </c>
      <c r="G192">
        <v>354312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DAB-8D1E-4044-96B6-C765693699D8}">
  <dimension ref="A1:F191"/>
  <sheetViews>
    <sheetView zoomScale="115" zoomScaleNormal="115" workbookViewId="0">
      <pane ySplit="1" topLeftCell="A159" activePane="bottomLeft" state="frozen"/>
      <selection pane="bottomLeft" activeCell="B1" sqref="B1:C191"/>
    </sheetView>
  </sheetViews>
  <sheetFormatPr defaultRowHeight="14.5" x14ac:dyDescent="0.35"/>
  <cols>
    <col min="1" max="1" width="21" customWidth="1"/>
    <col min="2" max="2" width="30.7265625" customWidth="1"/>
    <col min="3" max="3" width="23.36328125" customWidth="1"/>
    <col min="4" max="4" width="19.36328125" customWidth="1"/>
    <col min="5" max="5" width="19.26953125" customWidth="1"/>
    <col min="6" max="6" width="10.6328125" customWidth="1"/>
  </cols>
  <sheetData>
    <row r="1" spans="1:6" x14ac:dyDescent="0.35">
      <c r="A1">
        <v>-40</v>
      </c>
      <c r="B1">
        <v>354312</v>
      </c>
      <c r="C1">
        <v>321371.42857142858</v>
      </c>
      <c r="D1" s="8">
        <v>2.91691541671752</v>
      </c>
      <c r="E1">
        <f xml:space="preserve"> (D21-D1)/(A21-A1)</f>
        <v>-9.5793724060055045E-3</v>
      </c>
      <c r="F1">
        <f xml:space="preserve"> D1-E1*A1</f>
        <v>2.5337405204772998</v>
      </c>
    </row>
    <row r="2" spans="1:6" x14ac:dyDescent="0.35">
      <c r="A2">
        <v>-39</v>
      </c>
      <c r="B2">
        <v>331700.25</v>
      </c>
      <c r="C2">
        <v>300861.90476190473</v>
      </c>
      <c r="D2">
        <f>F2+E2*A2</f>
        <v>2.9073360279999996</v>
      </c>
      <c r="E2">
        <f>-0.009579372</f>
        <v>-9.5793719999999992E-3</v>
      </c>
      <c r="F2">
        <v>2.5337405199999998</v>
      </c>
    </row>
    <row r="3" spans="1:6" x14ac:dyDescent="0.35">
      <c r="A3">
        <v>-38</v>
      </c>
      <c r="B3">
        <v>310670.85000000003</v>
      </c>
      <c r="C3">
        <v>281787.61904761905</v>
      </c>
      <c r="D3">
        <f t="shared" ref="D3:D20" si="0">F3+E3*A3</f>
        <v>2.8977566559999999</v>
      </c>
      <c r="E3">
        <f t="shared" ref="E3:E20" si="1">-0.009579372</f>
        <v>-9.5793719999999992E-3</v>
      </c>
      <c r="F3">
        <v>2.5337405199999998</v>
      </c>
    </row>
    <row r="4" spans="1:6" x14ac:dyDescent="0.35">
      <c r="A4">
        <v>-37</v>
      </c>
      <c r="B4">
        <v>291105.15000000002</v>
      </c>
      <c r="C4">
        <v>264040.95238095237</v>
      </c>
      <c r="D4">
        <f t="shared" si="0"/>
        <v>2.8881772839999997</v>
      </c>
      <c r="E4">
        <f t="shared" si="1"/>
        <v>-9.5793719999999992E-3</v>
      </c>
      <c r="F4">
        <v>2.5337405199999998</v>
      </c>
    </row>
    <row r="5" spans="1:6" x14ac:dyDescent="0.35">
      <c r="A5">
        <v>-36</v>
      </c>
      <c r="B5">
        <v>272891.85000000003</v>
      </c>
      <c r="C5">
        <v>247520.95238095237</v>
      </c>
      <c r="D5">
        <f t="shared" si="0"/>
        <v>2.878597912</v>
      </c>
      <c r="E5">
        <f t="shared" si="1"/>
        <v>-9.5793719999999992E-3</v>
      </c>
      <c r="F5">
        <v>2.5337405199999998</v>
      </c>
    </row>
    <row r="6" spans="1:6" x14ac:dyDescent="0.35">
      <c r="A6">
        <v>-35</v>
      </c>
      <c r="B6">
        <v>255930.15000000005</v>
      </c>
      <c r="C6">
        <v>232136.1904761905</v>
      </c>
      <c r="D6">
        <f t="shared" si="0"/>
        <v>2.8690185399999999</v>
      </c>
      <c r="E6">
        <f t="shared" si="1"/>
        <v>-9.5793719999999992E-3</v>
      </c>
      <c r="F6">
        <v>2.5337405199999998</v>
      </c>
    </row>
    <row r="7" spans="1:6" x14ac:dyDescent="0.35">
      <c r="A7">
        <v>-34</v>
      </c>
      <c r="B7">
        <v>240125.55000000002</v>
      </c>
      <c r="C7">
        <v>217800.95238095237</v>
      </c>
      <c r="D7">
        <f t="shared" si="0"/>
        <v>2.8594391679999998</v>
      </c>
      <c r="E7">
        <f t="shared" si="1"/>
        <v>-9.5793719999999992E-3</v>
      </c>
      <c r="F7">
        <v>2.5337405199999998</v>
      </c>
    </row>
    <row r="8" spans="1:6" x14ac:dyDescent="0.35">
      <c r="A8">
        <v>-33</v>
      </c>
      <c r="B8">
        <v>225393</v>
      </c>
      <c r="C8">
        <v>204438.09523809524</v>
      </c>
      <c r="D8">
        <f t="shared" si="0"/>
        <v>2.8498597959999996</v>
      </c>
      <c r="E8">
        <f t="shared" si="1"/>
        <v>-9.5793719999999992E-3</v>
      </c>
      <c r="F8">
        <v>2.5337405199999998</v>
      </c>
    </row>
    <row r="9" spans="1:6" x14ac:dyDescent="0.35">
      <c r="A9">
        <v>-32</v>
      </c>
      <c r="B9">
        <v>211652.7</v>
      </c>
      <c r="C9">
        <v>191975.23809523808</v>
      </c>
      <c r="D9">
        <f t="shared" si="0"/>
        <v>2.8402804239999999</v>
      </c>
      <c r="E9">
        <f t="shared" si="1"/>
        <v>-9.5793719999999992E-3</v>
      </c>
      <c r="F9">
        <v>2.5337405199999998</v>
      </c>
    </row>
    <row r="10" spans="1:6" x14ac:dyDescent="0.35">
      <c r="A10">
        <v>-31</v>
      </c>
      <c r="B10">
        <v>198833.25</v>
      </c>
      <c r="C10">
        <v>180347.61904761905</v>
      </c>
      <c r="D10">
        <f t="shared" si="0"/>
        <v>2.8307010519999998</v>
      </c>
      <c r="E10">
        <f t="shared" si="1"/>
        <v>-9.5793719999999992E-3</v>
      </c>
      <c r="F10">
        <v>2.5337405199999998</v>
      </c>
    </row>
    <row r="11" spans="1:6" x14ac:dyDescent="0.35">
      <c r="A11">
        <v>-30</v>
      </c>
      <c r="B11">
        <v>186867.45</v>
      </c>
      <c r="C11">
        <v>169494.28571428571</v>
      </c>
      <c r="D11">
        <f t="shared" si="0"/>
        <v>2.8211216799999996</v>
      </c>
      <c r="E11">
        <f t="shared" si="1"/>
        <v>-9.5793719999999992E-3</v>
      </c>
      <c r="F11">
        <v>2.5337405199999998</v>
      </c>
    </row>
    <row r="12" spans="1:6" x14ac:dyDescent="0.35">
      <c r="A12">
        <v>-29</v>
      </c>
      <c r="B12">
        <v>175693.35</v>
      </c>
      <c r="C12">
        <v>159359.0476190476</v>
      </c>
      <c r="D12">
        <f t="shared" si="0"/>
        <v>2.8115423079999999</v>
      </c>
      <c r="E12">
        <f t="shared" si="1"/>
        <v>-9.5793719999999992E-3</v>
      </c>
      <c r="F12">
        <v>2.5337405199999998</v>
      </c>
    </row>
    <row r="13" spans="1:6" x14ac:dyDescent="0.35">
      <c r="A13">
        <v>-28</v>
      </c>
      <c r="B13">
        <v>165253.20000000001</v>
      </c>
      <c r="C13">
        <v>149889.52380952382</v>
      </c>
      <c r="D13">
        <f t="shared" si="0"/>
        <v>2.8019629359999998</v>
      </c>
      <c r="E13">
        <f t="shared" si="1"/>
        <v>-9.5793719999999992E-3</v>
      </c>
      <c r="F13">
        <v>2.5337405199999998</v>
      </c>
    </row>
    <row r="14" spans="1:6" x14ac:dyDescent="0.35">
      <c r="A14">
        <v>-27</v>
      </c>
      <c r="B14">
        <v>155495.55000000002</v>
      </c>
      <c r="C14">
        <v>141039.0476190476</v>
      </c>
      <c r="D14">
        <f t="shared" si="0"/>
        <v>2.7923835639999997</v>
      </c>
      <c r="E14">
        <f t="shared" si="1"/>
        <v>-9.5793719999999992E-3</v>
      </c>
      <c r="F14">
        <v>2.5337405199999998</v>
      </c>
    </row>
    <row r="15" spans="1:6" x14ac:dyDescent="0.35">
      <c r="A15">
        <v>-26</v>
      </c>
      <c r="B15">
        <v>146372.1</v>
      </c>
      <c r="C15">
        <v>132763.80952380953</v>
      </c>
      <c r="D15">
        <f t="shared" si="0"/>
        <v>2.782804192</v>
      </c>
      <c r="E15">
        <f t="shared" si="1"/>
        <v>-9.5793719999999992E-3</v>
      </c>
      <c r="F15">
        <v>2.5337405199999998</v>
      </c>
    </row>
    <row r="16" spans="1:6" x14ac:dyDescent="0.35">
      <c r="A16">
        <v>-25</v>
      </c>
      <c r="B16">
        <v>137836.65</v>
      </c>
      <c r="C16">
        <v>125021.90476190476</v>
      </c>
      <c r="D16">
        <f t="shared" si="0"/>
        <v>2.7732248199999998</v>
      </c>
      <c r="E16">
        <f t="shared" si="1"/>
        <v>-9.5793719999999992E-3</v>
      </c>
      <c r="F16">
        <v>2.5337405199999998</v>
      </c>
    </row>
    <row r="17" spans="1:6" x14ac:dyDescent="0.35">
      <c r="A17">
        <v>-24</v>
      </c>
      <c r="B17">
        <v>129849.3</v>
      </c>
      <c r="C17">
        <v>117777.14285714286</v>
      </c>
      <c r="D17">
        <f t="shared" si="0"/>
        <v>2.7636454479999997</v>
      </c>
      <c r="E17">
        <f t="shared" si="1"/>
        <v>-9.5793719999999992E-3</v>
      </c>
      <c r="F17">
        <v>2.5337405199999998</v>
      </c>
    </row>
    <row r="18" spans="1:6" x14ac:dyDescent="0.35">
      <c r="A18">
        <v>-23</v>
      </c>
      <c r="B18">
        <v>122371.20000000003</v>
      </c>
      <c r="C18">
        <v>110994.28571428572</v>
      </c>
      <c r="D18">
        <f t="shared" si="0"/>
        <v>2.754066076</v>
      </c>
      <c r="E18">
        <f t="shared" si="1"/>
        <v>-9.5793719999999992E-3</v>
      </c>
      <c r="F18">
        <v>2.5337405199999998</v>
      </c>
    </row>
    <row r="19" spans="1:6" x14ac:dyDescent="0.35">
      <c r="A19">
        <v>-22</v>
      </c>
      <c r="B19">
        <v>115367.69999999998</v>
      </c>
      <c r="C19">
        <v>104641.90476190475</v>
      </c>
      <c r="D19">
        <f t="shared" si="0"/>
        <v>2.7444867039999998</v>
      </c>
      <c r="E19">
        <f t="shared" si="1"/>
        <v>-9.5793719999999992E-3</v>
      </c>
      <c r="F19">
        <v>2.5337405199999998</v>
      </c>
    </row>
    <row r="20" spans="1:6" x14ac:dyDescent="0.35">
      <c r="A20">
        <v>-21</v>
      </c>
      <c r="B20">
        <v>108805.19999999998</v>
      </c>
      <c r="C20">
        <v>98689.523809523787</v>
      </c>
      <c r="D20">
        <f t="shared" si="0"/>
        <v>2.7349073319999997</v>
      </c>
      <c r="E20">
        <f t="shared" si="1"/>
        <v>-9.5793719999999992E-3</v>
      </c>
      <c r="F20">
        <v>2.5337405199999998</v>
      </c>
    </row>
    <row r="21" spans="1:6" x14ac:dyDescent="0.35">
      <c r="A21">
        <v>-20</v>
      </c>
      <c r="B21">
        <v>102653.25</v>
      </c>
      <c r="C21">
        <v>93109.523809523802</v>
      </c>
      <c r="D21" s="8">
        <v>2.7253279685974099</v>
      </c>
      <c r="E21">
        <f>(D51-D21)/(A51-A21)</f>
        <v>-2.4158787727356003E-2</v>
      </c>
      <c r="F21">
        <f>D21-E21*A21</f>
        <v>2.2421522140502899</v>
      </c>
    </row>
    <row r="22" spans="1:6" x14ac:dyDescent="0.35">
      <c r="A22">
        <v>-19</v>
      </c>
      <c r="B22">
        <v>96884.55</v>
      </c>
      <c r="C22">
        <v>87877.142857142855</v>
      </c>
      <c r="D22">
        <f>$E$21*A22+$F$21</f>
        <v>2.7011691808700538</v>
      </c>
    </row>
    <row r="23" spans="1:6" x14ac:dyDescent="0.35">
      <c r="A23">
        <v>-18</v>
      </c>
      <c r="B23">
        <v>91473.900000000009</v>
      </c>
      <c r="C23">
        <v>82969.523809523802</v>
      </c>
      <c r="D23">
        <f t="shared" ref="D23:D50" si="2">$E$21*A23+$F$21</f>
        <v>2.6770103931426981</v>
      </c>
    </row>
    <row r="24" spans="1:6" x14ac:dyDescent="0.35">
      <c r="A24">
        <v>-17</v>
      </c>
      <c r="B24">
        <v>86395.05</v>
      </c>
      <c r="C24">
        <v>78362.857142857145</v>
      </c>
      <c r="D24">
        <f t="shared" si="2"/>
        <v>2.6528516054153419</v>
      </c>
    </row>
    <row r="25" spans="1:6" x14ac:dyDescent="0.35">
      <c r="A25">
        <v>-16</v>
      </c>
      <c r="B25">
        <v>81628.05</v>
      </c>
      <c r="C25">
        <v>74039.047619047618</v>
      </c>
      <c r="D25">
        <f t="shared" si="2"/>
        <v>2.6286928176879858</v>
      </c>
    </row>
    <row r="26" spans="1:6" x14ac:dyDescent="0.35">
      <c r="A26">
        <v>-15</v>
      </c>
      <c r="B26">
        <v>77149.8</v>
      </c>
      <c r="C26">
        <v>69977.142857142855</v>
      </c>
      <c r="D26">
        <f t="shared" si="2"/>
        <v>2.6045340299606297</v>
      </c>
    </row>
    <row r="27" spans="1:6" x14ac:dyDescent="0.35">
      <c r="A27">
        <v>-14</v>
      </c>
      <c r="B27">
        <v>72943.5</v>
      </c>
      <c r="C27">
        <v>66161.904761904763</v>
      </c>
      <c r="D27">
        <f t="shared" si="2"/>
        <v>2.580375242233274</v>
      </c>
    </row>
    <row r="28" spans="1:6" x14ac:dyDescent="0.35">
      <c r="A28">
        <v>-13</v>
      </c>
      <c r="B28">
        <v>68989.2</v>
      </c>
      <c r="C28">
        <v>62575.238095238092</v>
      </c>
      <c r="D28">
        <f t="shared" si="2"/>
        <v>2.5562164545059178</v>
      </c>
    </row>
    <row r="29" spans="1:6" x14ac:dyDescent="0.35">
      <c r="A29">
        <v>-12</v>
      </c>
      <c r="B29">
        <v>65272.200000000004</v>
      </c>
      <c r="C29">
        <v>59203.809523809519</v>
      </c>
      <c r="D29">
        <f t="shared" si="2"/>
        <v>2.5320576667785621</v>
      </c>
    </row>
    <row r="30" spans="1:6" x14ac:dyDescent="0.35">
      <c r="A30">
        <v>-11</v>
      </c>
      <c r="B30">
        <v>61775.700000000004</v>
      </c>
      <c r="C30">
        <v>56032.380952380947</v>
      </c>
      <c r="D30">
        <f t="shared" si="2"/>
        <v>2.507898879051206</v>
      </c>
    </row>
    <row r="31" spans="1:6" x14ac:dyDescent="0.35">
      <c r="A31">
        <v>-10</v>
      </c>
      <c r="B31">
        <v>58485</v>
      </c>
      <c r="C31">
        <v>53047.619047619046</v>
      </c>
      <c r="D31">
        <f t="shared" si="2"/>
        <v>2.4837400913238499</v>
      </c>
    </row>
    <row r="32" spans="1:6" x14ac:dyDescent="0.35">
      <c r="A32">
        <v>-9</v>
      </c>
      <c r="B32">
        <v>55388.55</v>
      </c>
      <c r="C32">
        <v>50239.047619047618</v>
      </c>
      <c r="D32">
        <f t="shared" si="2"/>
        <v>2.4595813035964937</v>
      </c>
    </row>
    <row r="33" spans="1:4" x14ac:dyDescent="0.35">
      <c r="A33">
        <v>-8</v>
      </c>
      <c r="B33">
        <v>52473.749999999993</v>
      </c>
      <c r="C33">
        <v>47595.238095238084</v>
      </c>
      <c r="D33">
        <f t="shared" si="2"/>
        <v>2.435422515869138</v>
      </c>
    </row>
    <row r="34" spans="1:4" x14ac:dyDescent="0.35">
      <c r="A34">
        <v>-7</v>
      </c>
      <c r="B34">
        <v>49726.950000000004</v>
      </c>
      <c r="C34">
        <v>45103.809523809519</v>
      </c>
      <c r="D34">
        <f t="shared" si="2"/>
        <v>2.4112637281417819</v>
      </c>
    </row>
    <row r="35" spans="1:4" x14ac:dyDescent="0.35">
      <c r="A35">
        <v>-6</v>
      </c>
      <c r="B35">
        <v>47139.749999999993</v>
      </c>
      <c r="C35">
        <v>42757.142857142848</v>
      </c>
      <c r="D35">
        <f t="shared" si="2"/>
        <v>2.3871049404144258</v>
      </c>
    </row>
    <row r="36" spans="1:4" x14ac:dyDescent="0.35">
      <c r="A36">
        <v>-5</v>
      </c>
      <c r="B36">
        <v>44700.6</v>
      </c>
      <c r="C36">
        <v>40544.761904761901</v>
      </c>
      <c r="D36">
        <f t="shared" si="2"/>
        <v>2.3629461526870701</v>
      </c>
    </row>
    <row r="37" spans="1:4" x14ac:dyDescent="0.35">
      <c r="A37">
        <v>-4</v>
      </c>
      <c r="B37">
        <v>42401.1</v>
      </c>
      <c r="C37">
        <v>38459.047619047618</v>
      </c>
      <c r="D37">
        <f>$E$21*A37+$F$21</f>
        <v>2.338787364959714</v>
      </c>
    </row>
    <row r="38" spans="1:4" x14ac:dyDescent="0.35">
      <c r="A38">
        <v>-3</v>
      </c>
      <c r="B38">
        <v>40232.85</v>
      </c>
      <c r="C38">
        <v>36492.380952380954</v>
      </c>
      <c r="D38">
        <f t="shared" si="2"/>
        <v>2.3146285772323578</v>
      </c>
    </row>
    <row r="39" spans="1:4" x14ac:dyDescent="0.35">
      <c r="A39">
        <v>-2</v>
      </c>
      <c r="B39">
        <v>38186.400000000001</v>
      </c>
      <c r="C39">
        <v>34636.190476190473</v>
      </c>
      <c r="D39">
        <f t="shared" si="2"/>
        <v>2.2904697895050017</v>
      </c>
    </row>
    <row r="40" spans="1:4" x14ac:dyDescent="0.35">
      <c r="A40">
        <v>-1</v>
      </c>
      <c r="B40">
        <v>36255.450000000004</v>
      </c>
      <c r="C40">
        <v>32884.761904761901</v>
      </c>
      <c r="D40">
        <f t="shared" si="2"/>
        <v>2.266311001777646</v>
      </c>
    </row>
    <row r="41" spans="1:4" x14ac:dyDescent="0.35">
      <c r="A41">
        <v>0</v>
      </c>
      <c r="B41">
        <v>34430.550000000003</v>
      </c>
      <c r="C41">
        <v>31229.523809523809</v>
      </c>
      <c r="D41">
        <f t="shared" si="2"/>
        <v>2.2421522140502899</v>
      </c>
    </row>
    <row r="42" spans="1:4" x14ac:dyDescent="0.35">
      <c r="A42">
        <v>1</v>
      </c>
      <c r="B42">
        <v>32723.25</v>
      </c>
      <c r="C42">
        <v>29680.952380952378</v>
      </c>
      <c r="D42">
        <f t="shared" si="2"/>
        <v>2.2179934263229337</v>
      </c>
    </row>
    <row r="43" spans="1:4" x14ac:dyDescent="0.35">
      <c r="A43">
        <v>2</v>
      </c>
      <c r="B43">
        <v>31109.4</v>
      </c>
      <c r="C43">
        <v>28217.142857142855</v>
      </c>
      <c r="D43">
        <f t="shared" si="2"/>
        <v>2.193834638595578</v>
      </c>
    </row>
    <row r="44" spans="1:4" x14ac:dyDescent="0.35">
      <c r="A44">
        <v>3</v>
      </c>
      <c r="B44">
        <v>29584.800000000003</v>
      </c>
      <c r="C44">
        <v>26834.285714285714</v>
      </c>
      <c r="D44">
        <f t="shared" si="2"/>
        <v>2.1696758508682219</v>
      </c>
    </row>
    <row r="45" spans="1:4" x14ac:dyDescent="0.35">
      <c r="A45">
        <v>4</v>
      </c>
      <c r="B45">
        <v>28142.100000000002</v>
      </c>
      <c r="C45">
        <v>25525.714285714286</v>
      </c>
      <c r="D45">
        <f t="shared" si="2"/>
        <v>2.1455170631408658</v>
      </c>
    </row>
    <row r="46" spans="1:4" x14ac:dyDescent="0.35">
      <c r="A46">
        <v>5</v>
      </c>
      <c r="B46">
        <v>26779.199999999997</v>
      </c>
      <c r="C46">
        <v>24289.523809523806</v>
      </c>
      <c r="D46">
        <f t="shared" si="2"/>
        <v>2.1213582754135096</v>
      </c>
    </row>
    <row r="47" spans="1:4" x14ac:dyDescent="0.35">
      <c r="A47">
        <v>6</v>
      </c>
      <c r="B47">
        <v>25488.750000000004</v>
      </c>
      <c r="C47">
        <v>23119.047619047622</v>
      </c>
      <c r="D47">
        <f t="shared" si="2"/>
        <v>2.0971994876861539</v>
      </c>
    </row>
    <row r="48" spans="1:4" x14ac:dyDescent="0.35">
      <c r="A48">
        <v>7</v>
      </c>
      <c r="B48">
        <v>24266.55</v>
      </c>
      <c r="C48">
        <v>22010.476190476191</v>
      </c>
      <c r="D48">
        <f t="shared" si="2"/>
        <v>2.0730406999587978</v>
      </c>
    </row>
    <row r="49" spans="1:6" x14ac:dyDescent="0.35">
      <c r="A49">
        <v>8</v>
      </c>
      <c r="B49">
        <v>23110.5</v>
      </c>
      <c r="C49">
        <v>20961.90476190476</v>
      </c>
      <c r="D49">
        <f t="shared" si="2"/>
        <v>2.0488819122314417</v>
      </c>
    </row>
    <row r="50" spans="1:6" x14ac:dyDescent="0.35">
      <c r="A50">
        <v>9</v>
      </c>
      <c r="B50">
        <v>22016.400000000001</v>
      </c>
      <c r="C50">
        <v>19969.523809523809</v>
      </c>
      <c r="D50">
        <f t="shared" si="2"/>
        <v>2.024723124504086</v>
      </c>
    </row>
    <row r="51" spans="1:6" x14ac:dyDescent="0.35">
      <c r="A51">
        <v>10</v>
      </c>
      <c r="B51">
        <v>20979</v>
      </c>
      <c r="C51">
        <v>19028.571428571428</v>
      </c>
      <c r="D51" s="8">
        <v>2.0005643367767298</v>
      </c>
      <c r="E51">
        <f xml:space="preserve"> (D81-D51)/(A81-A51)</f>
        <v>-3.2017656167348328E-2</v>
      </c>
      <c r="F51">
        <f xml:space="preserve"> D51-E51*A51</f>
        <v>2.3207408984502131</v>
      </c>
    </row>
    <row r="52" spans="1:6" x14ac:dyDescent="0.35">
      <c r="A52">
        <v>11</v>
      </c>
      <c r="B52">
        <v>19996.2</v>
      </c>
      <c r="C52">
        <v>18137.142857142855</v>
      </c>
      <c r="D52">
        <f xml:space="preserve"> $E$51*A52+$F$51</f>
        <v>1.9685466806093816</v>
      </c>
    </row>
    <row r="53" spans="1:6" x14ac:dyDescent="0.35">
      <c r="A53">
        <v>12</v>
      </c>
      <c r="B53">
        <v>19064.850000000002</v>
      </c>
      <c r="C53">
        <v>17292.38095238095</v>
      </c>
      <c r="D53">
        <f xml:space="preserve"> $E$51*A53+$F$51</f>
        <v>1.9365290244420332</v>
      </c>
    </row>
    <row r="54" spans="1:6" x14ac:dyDescent="0.35">
      <c r="A54">
        <v>13</v>
      </c>
      <c r="B54">
        <v>18180.75</v>
      </c>
      <c r="C54">
        <v>16490.476190476191</v>
      </c>
      <c r="D54">
        <f xml:space="preserve"> $E$51*A54+$F$51</f>
        <v>1.9045113682746848</v>
      </c>
    </row>
    <row r="55" spans="1:6" x14ac:dyDescent="0.35">
      <c r="A55">
        <v>14</v>
      </c>
      <c r="B55">
        <v>17343.900000000001</v>
      </c>
      <c r="C55">
        <v>15731.428571428571</v>
      </c>
      <c r="D55">
        <f xml:space="preserve"> $E$51*A55+$F$51</f>
        <v>1.8724937121073366</v>
      </c>
    </row>
    <row r="56" spans="1:6" x14ac:dyDescent="0.35">
      <c r="A56">
        <v>15</v>
      </c>
      <c r="B56">
        <v>16549.05</v>
      </c>
      <c r="C56">
        <v>15010.476190476189</v>
      </c>
      <c r="D56">
        <f t="shared" ref="D56:D80" si="3" xml:space="preserve"> $E$51*A56+$F$51</f>
        <v>1.8404760559399882</v>
      </c>
    </row>
    <row r="57" spans="1:6" x14ac:dyDescent="0.35">
      <c r="A57">
        <v>16</v>
      </c>
      <c r="B57">
        <v>15795.150000000001</v>
      </c>
      <c r="C57">
        <v>14326.666666666666</v>
      </c>
      <c r="D57">
        <f t="shared" si="3"/>
        <v>1.8084583997726398</v>
      </c>
    </row>
    <row r="58" spans="1:6" x14ac:dyDescent="0.35">
      <c r="A58">
        <v>17</v>
      </c>
      <c r="B58">
        <v>15079.050000000001</v>
      </c>
      <c r="C58">
        <v>13677.142857142857</v>
      </c>
      <c r="D58">
        <f t="shared" si="3"/>
        <v>1.7764407436052916</v>
      </c>
    </row>
    <row r="59" spans="1:6" x14ac:dyDescent="0.35">
      <c r="A59">
        <v>18</v>
      </c>
      <c r="B59">
        <v>14399.7</v>
      </c>
      <c r="C59">
        <v>13060.95238095238</v>
      </c>
      <c r="D59">
        <f t="shared" si="3"/>
        <v>1.7444230874379434</v>
      </c>
    </row>
    <row r="60" spans="1:6" x14ac:dyDescent="0.35">
      <c r="A60">
        <v>19</v>
      </c>
      <c r="B60">
        <v>13753.95</v>
      </c>
      <c r="C60">
        <v>12475.238095238095</v>
      </c>
      <c r="D60">
        <f t="shared" si="3"/>
        <v>1.7124054312705947</v>
      </c>
    </row>
    <row r="61" spans="1:6" x14ac:dyDescent="0.35">
      <c r="A61">
        <v>20</v>
      </c>
      <c r="B61">
        <v>13140.75</v>
      </c>
      <c r="C61">
        <v>11919.047619047618</v>
      </c>
      <c r="D61">
        <f t="shared" si="3"/>
        <v>1.6803877751032466</v>
      </c>
    </row>
    <row r="62" spans="1:6" x14ac:dyDescent="0.35">
      <c r="A62">
        <v>21</v>
      </c>
      <c r="B62">
        <v>12558</v>
      </c>
      <c r="C62">
        <v>11390.476190476191</v>
      </c>
      <c r="D62">
        <f t="shared" si="3"/>
        <v>1.6483701189358984</v>
      </c>
    </row>
    <row r="63" spans="1:6" x14ac:dyDescent="0.35">
      <c r="A63">
        <v>22</v>
      </c>
      <c r="B63">
        <v>12003.6</v>
      </c>
      <c r="C63">
        <v>10887.619047619048</v>
      </c>
      <c r="D63">
        <f t="shared" si="3"/>
        <v>1.6163524627685499</v>
      </c>
    </row>
    <row r="64" spans="1:6" x14ac:dyDescent="0.35">
      <c r="A64">
        <v>23</v>
      </c>
      <c r="B64">
        <v>11477.550000000001</v>
      </c>
      <c r="C64">
        <v>10410.476190476191</v>
      </c>
      <c r="D64">
        <f t="shared" si="3"/>
        <v>1.5843348066012015</v>
      </c>
    </row>
    <row r="65" spans="1:4" x14ac:dyDescent="0.35">
      <c r="A65">
        <v>24</v>
      </c>
      <c r="B65">
        <v>10976.700000000003</v>
      </c>
      <c r="C65">
        <v>9956.1904761904771</v>
      </c>
      <c r="D65">
        <f t="shared" si="3"/>
        <v>1.5523171504338533</v>
      </c>
    </row>
    <row r="66" spans="1:4" x14ac:dyDescent="0.35">
      <c r="A66">
        <v>25</v>
      </c>
      <c r="B66">
        <v>10500</v>
      </c>
      <c r="C66">
        <v>9523.8095238095229</v>
      </c>
      <c r="D66">
        <f t="shared" si="3"/>
        <v>1.5202994942665049</v>
      </c>
    </row>
    <row r="67" spans="1:4" x14ac:dyDescent="0.35">
      <c r="A67">
        <v>26</v>
      </c>
      <c r="B67">
        <v>10046.4</v>
      </c>
      <c r="C67">
        <v>9112.3809523809523</v>
      </c>
      <c r="D67">
        <f t="shared" si="3"/>
        <v>1.4882818380991565</v>
      </c>
    </row>
    <row r="68" spans="1:4" x14ac:dyDescent="0.35">
      <c r="A68">
        <v>27</v>
      </c>
      <c r="B68">
        <v>9614.85</v>
      </c>
      <c r="C68">
        <v>8720.9523809523798</v>
      </c>
      <c r="D68">
        <f t="shared" si="3"/>
        <v>1.4562641819318083</v>
      </c>
    </row>
    <row r="69" spans="1:4" x14ac:dyDescent="0.35">
      <c r="A69">
        <v>28</v>
      </c>
      <c r="B69">
        <v>9204.3000000000011</v>
      </c>
      <c r="C69">
        <v>8348.5714285714275</v>
      </c>
      <c r="D69">
        <f t="shared" si="3"/>
        <v>1.4242465257644601</v>
      </c>
    </row>
    <row r="70" spans="1:4" x14ac:dyDescent="0.35">
      <c r="A70">
        <v>29</v>
      </c>
      <c r="B70">
        <v>8812.65</v>
      </c>
      <c r="C70">
        <v>7993.333333333333</v>
      </c>
      <c r="D70">
        <f t="shared" si="3"/>
        <v>1.3922288695971117</v>
      </c>
    </row>
    <row r="71" spans="1:4" x14ac:dyDescent="0.35">
      <c r="A71">
        <v>30</v>
      </c>
      <c r="B71">
        <v>8439.9</v>
      </c>
      <c r="C71">
        <v>7655.2380952380945</v>
      </c>
      <c r="D71">
        <f t="shared" si="3"/>
        <v>1.3602112134297633</v>
      </c>
    </row>
    <row r="72" spans="1:4" x14ac:dyDescent="0.35">
      <c r="A72">
        <v>31</v>
      </c>
      <c r="B72">
        <v>8085</v>
      </c>
      <c r="C72">
        <v>7333.333333333333</v>
      </c>
      <c r="D72">
        <f t="shared" si="3"/>
        <v>1.3281935572624151</v>
      </c>
    </row>
    <row r="73" spans="1:4" x14ac:dyDescent="0.35">
      <c r="A73">
        <v>32</v>
      </c>
      <c r="B73">
        <v>7746.9000000000005</v>
      </c>
      <c r="C73">
        <v>7026.6666666666661</v>
      </c>
      <c r="D73">
        <f t="shared" si="3"/>
        <v>1.2961759010950666</v>
      </c>
    </row>
    <row r="74" spans="1:4" x14ac:dyDescent="0.35">
      <c r="A74">
        <v>33</v>
      </c>
      <c r="B74">
        <v>7424.5499999999993</v>
      </c>
      <c r="C74">
        <v>6734.2857142857129</v>
      </c>
      <c r="D74">
        <f t="shared" si="3"/>
        <v>1.2641582449277182</v>
      </c>
    </row>
    <row r="75" spans="1:4" x14ac:dyDescent="0.35">
      <c r="A75">
        <v>34</v>
      </c>
      <c r="B75">
        <v>7116.9000000000005</v>
      </c>
      <c r="C75">
        <v>6455.2380952380954</v>
      </c>
      <c r="D75">
        <f t="shared" si="3"/>
        <v>1.23214058876037</v>
      </c>
    </row>
    <row r="76" spans="1:4" x14ac:dyDescent="0.35">
      <c r="A76">
        <v>35</v>
      </c>
      <c r="B76">
        <v>6822.9000000000005</v>
      </c>
      <c r="C76">
        <v>6188.5714285714284</v>
      </c>
      <c r="D76">
        <f t="shared" si="3"/>
        <v>1.2001229325930216</v>
      </c>
    </row>
    <row r="77" spans="1:4" x14ac:dyDescent="0.35">
      <c r="A77">
        <v>36</v>
      </c>
      <c r="B77">
        <v>6543.6</v>
      </c>
      <c r="C77">
        <v>5935.2380952380954</v>
      </c>
      <c r="D77">
        <f t="shared" si="3"/>
        <v>1.1681052764256734</v>
      </c>
    </row>
    <row r="78" spans="1:4" x14ac:dyDescent="0.35">
      <c r="A78">
        <v>37</v>
      </c>
      <c r="B78">
        <v>6276.9000000000005</v>
      </c>
      <c r="C78">
        <v>5693.333333333333</v>
      </c>
      <c r="D78">
        <f t="shared" si="3"/>
        <v>1.136087620258325</v>
      </c>
    </row>
    <row r="79" spans="1:4" x14ac:dyDescent="0.35">
      <c r="A79">
        <v>38</v>
      </c>
      <c r="B79">
        <v>6021.75</v>
      </c>
      <c r="C79">
        <v>5461.9047619047615</v>
      </c>
      <c r="D79">
        <f t="shared" si="3"/>
        <v>1.1040699640909766</v>
      </c>
    </row>
    <row r="80" spans="1:4" x14ac:dyDescent="0.35">
      <c r="A80">
        <v>39</v>
      </c>
      <c r="B80">
        <v>5778.1500000000005</v>
      </c>
      <c r="C80">
        <v>5240.9523809523807</v>
      </c>
      <c r="D80">
        <f t="shared" si="3"/>
        <v>1.0720523079236284</v>
      </c>
    </row>
    <row r="81" spans="1:6" x14ac:dyDescent="0.35">
      <c r="A81">
        <v>40</v>
      </c>
      <c r="B81">
        <v>5546.1</v>
      </c>
      <c r="C81">
        <v>5030.4761904761899</v>
      </c>
      <c r="D81" s="8">
        <v>1.04003465175628</v>
      </c>
      <c r="E81">
        <f xml:space="preserve"> (D101-D81)/(A101-A81)</f>
        <v>-2.2275573015212696E-2</v>
      </c>
      <c r="F81">
        <f xml:space="preserve"> D81-(A81*E81)</f>
        <v>1.9310575723647878</v>
      </c>
    </row>
    <row r="82" spans="1:6" x14ac:dyDescent="0.35">
      <c r="A82">
        <v>41</v>
      </c>
      <c r="B82">
        <v>5324.55</v>
      </c>
      <c r="C82">
        <v>4829.5238095238092</v>
      </c>
      <c r="D82">
        <f xml:space="preserve"> $E$81*A82+$F$81</f>
        <v>1.0177590787410673</v>
      </c>
    </row>
    <row r="83" spans="1:6" x14ac:dyDescent="0.35">
      <c r="A83">
        <v>42</v>
      </c>
      <c r="B83">
        <v>5112.45</v>
      </c>
      <c r="C83">
        <v>4637.1428571428569</v>
      </c>
      <c r="D83">
        <f t="shared" ref="D83:D100" si="4" xml:space="preserve"> $E$81*A83+$F$81</f>
        <v>0.99548350572585464</v>
      </c>
    </row>
    <row r="84" spans="1:6" x14ac:dyDescent="0.35">
      <c r="A84">
        <v>43</v>
      </c>
      <c r="B84">
        <v>4910.8500000000004</v>
      </c>
      <c r="C84">
        <v>4454.2857142857138</v>
      </c>
      <c r="D84">
        <f t="shared" si="4"/>
        <v>0.97320793271064188</v>
      </c>
    </row>
    <row r="85" spans="1:6" x14ac:dyDescent="0.35">
      <c r="A85">
        <v>44</v>
      </c>
      <c r="B85">
        <v>4716.6000000000004</v>
      </c>
      <c r="C85">
        <v>4278.0952380952376</v>
      </c>
      <c r="D85">
        <f t="shared" si="4"/>
        <v>0.95093235969542922</v>
      </c>
    </row>
    <row r="86" spans="1:6" x14ac:dyDescent="0.35">
      <c r="A86">
        <v>45</v>
      </c>
      <c r="B86">
        <v>4531.8</v>
      </c>
      <c r="C86">
        <v>4110.4761904761899</v>
      </c>
      <c r="D86">
        <f t="shared" si="4"/>
        <v>0.92865678668021645</v>
      </c>
    </row>
    <row r="87" spans="1:6" x14ac:dyDescent="0.35">
      <c r="A87">
        <v>46</v>
      </c>
      <c r="B87">
        <v>4355.4000000000005</v>
      </c>
      <c r="C87">
        <v>3950.4761904761904</v>
      </c>
      <c r="D87">
        <f t="shared" si="4"/>
        <v>0.90638121366500379</v>
      </c>
    </row>
    <row r="88" spans="1:6" x14ac:dyDescent="0.35">
      <c r="A88">
        <v>47</v>
      </c>
      <c r="B88">
        <v>4186.3500000000004</v>
      </c>
      <c r="C88">
        <v>3797.1428571428569</v>
      </c>
      <c r="D88">
        <f t="shared" si="4"/>
        <v>0.88410564064979114</v>
      </c>
    </row>
    <row r="89" spans="1:6" x14ac:dyDescent="0.35">
      <c r="A89">
        <v>48</v>
      </c>
      <c r="B89">
        <v>4024.6499999999996</v>
      </c>
      <c r="C89">
        <v>3650.4761904761899</v>
      </c>
      <c r="D89">
        <f t="shared" si="4"/>
        <v>0.86183006763457848</v>
      </c>
    </row>
    <row r="90" spans="1:6" x14ac:dyDescent="0.35">
      <c r="A90">
        <v>49</v>
      </c>
      <c r="B90">
        <v>3870.3</v>
      </c>
      <c r="C90">
        <v>3510.4761904761904</v>
      </c>
      <c r="D90">
        <f t="shared" si="4"/>
        <v>0.83955449461936582</v>
      </c>
    </row>
    <row r="91" spans="1:6" x14ac:dyDescent="0.35">
      <c r="A91">
        <v>50</v>
      </c>
      <c r="B91">
        <v>3722.25</v>
      </c>
      <c r="C91">
        <v>3376.1904761904761</v>
      </c>
      <c r="D91">
        <f t="shared" si="4"/>
        <v>0.81727892160415294</v>
      </c>
    </row>
    <row r="92" spans="1:6" x14ac:dyDescent="0.35">
      <c r="A92">
        <v>51</v>
      </c>
      <c r="B92">
        <v>3585.7500000000005</v>
      </c>
      <c r="C92">
        <v>3252.3809523809527</v>
      </c>
      <c r="D92">
        <f t="shared" si="4"/>
        <v>0.79500334858894028</v>
      </c>
    </row>
    <row r="93" spans="1:6" x14ac:dyDescent="0.35">
      <c r="A93">
        <v>52</v>
      </c>
      <c r="B93">
        <v>3455.55</v>
      </c>
      <c r="C93">
        <v>3134.2857142857142</v>
      </c>
      <c r="D93">
        <f t="shared" si="4"/>
        <v>0.77272777557372763</v>
      </c>
    </row>
    <row r="94" spans="1:6" x14ac:dyDescent="0.35">
      <c r="A94">
        <v>53</v>
      </c>
      <c r="B94">
        <v>3330.6000000000004</v>
      </c>
      <c r="C94">
        <v>3020.9523809523807</v>
      </c>
      <c r="D94">
        <f t="shared" si="4"/>
        <v>0.75045220255851497</v>
      </c>
    </row>
    <row r="95" spans="1:6" x14ac:dyDescent="0.35">
      <c r="A95">
        <v>54</v>
      </c>
      <c r="B95">
        <v>3210.9</v>
      </c>
      <c r="C95">
        <v>2912.3809523809523</v>
      </c>
      <c r="D95">
        <f t="shared" si="4"/>
        <v>0.72817662954330231</v>
      </c>
    </row>
    <row r="96" spans="1:6" x14ac:dyDescent="0.35">
      <c r="A96">
        <v>55</v>
      </c>
      <c r="B96">
        <v>3095.4</v>
      </c>
      <c r="C96">
        <v>2807.6190476190477</v>
      </c>
      <c r="D96">
        <f t="shared" si="4"/>
        <v>0.70590105652808965</v>
      </c>
    </row>
    <row r="97" spans="1:6" x14ac:dyDescent="0.35">
      <c r="A97">
        <v>56</v>
      </c>
      <c r="B97">
        <v>2986.2000000000003</v>
      </c>
      <c r="C97">
        <v>2708.5714285714284</v>
      </c>
      <c r="D97">
        <f t="shared" si="4"/>
        <v>0.68362548351287677</v>
      </c>
    </row>
    <row r="98" spans="1:6" x14ac:dyDescent="0.35">
      <c r="A98">
        <v>57</v>
      </c>
      <c r="B98">
        <v>2880.15</v>
      </c>
      <c r="C98">
        <v>2612.3809523809523</v>
      </c>
      <c r="D98">
        <f t="shared" si="4"/>
        <v>0.66134991049766412</v>
      </c>
    </row>
    <row r="99" spans="1:6" x14ac:dyDescent="0.35">
      <c r="A99">
        <v>58</v>
      </c>
      <c r="B99">
        <v>2778.3</v>
      </c>
      <c r="C99">
        <v>2520</v>
      </c>
      <c r="D99">
        <f t="shared" si="4"/>
        <v>0.63907433748245146</v>
      </c>
    </row>
    <row r="100" spans="1:6" x14ac:dyDescent="0.35">
      <c r="A100">
        <v>59</v>
      </c>
      <c r="B100">
        <v>2681.7000000000003</v>
      </c>
      <c r="C100">
        <v>2432.3809523809523</v>
      </c>
      <c r="D100">
        <f t="shared" si="4"/>
        <v>0.6167987644672388</v>
      </c>
    </row>
    <row r="101" spans="1:6" x14ac:dyDescent="0.35">
      <c r="A101">
        <v>60</v>
      </c>
      <c r="B101">
        <v>2588.25</v>
      </c>
      <c r="C101">
        <v>2347.6190476190477</v>
      </c>
      <c r="D101" s="8">
        <v>0.59452319145202603</v>
      </c>
      <c r="E101">
        <f>(D121-D101)/(A121-A101)</f>
        <v>-1.3108019530773151E-2</v>
      </c>
      <c r="F101">
        <f>D101-(E101*A101)</f>
        <v>1.3810043632984152</v>
      </c>
    </row>
    <row r="102" spans="1:6" x14ac:dyDescent="0.35">
      <c r="A102">
        <v>61</v>
      </c>
      <c r="B102">
        <v>2497.9500000000003</v>
      </c>
      <c r="C102">
        <v>2265.7142857142858</v>
      </c>
      <c r="D102">
        <f>$E$101*A102+$F$101</f>
        <v>0.58141517192125303</v>
      </c>
    </row>
    <row r="103" spans="1:6" x14ac:dyDescent="0.35">
      <c r="A103">
        <v>62</v>
      </c>
      <c r="B103">
        <v>2411.85</v>
      </c>
      <c r="C103">
        <v>2187.6190476190477</v>
      </c>
      <c r="D103">
        <f t="shared" ref="D103:D120" si="5">$E$101*A103+$F$101</f>
        <v>0.56830715239047991</v>
      </c>
    </row>
    <row r="104" spans="1:6" x14ac:dyDescent="0.35">
      <c r="A104">
        <v>63</v>
      </c>
      <c r="B104">
        <v>2329.9500000000003</v>
      </c>
      <c r="C104">
        <v>2113.333333333333</v>
      </c>
      <c r="D104">
        <f t="shared" si="5"/>
        <v>0.55519913285970668</v>
      </c>
    </row>
    <row r="105" spans="1:6" x14ac:dyDescent="0.35">
      <c r="A105">
        <v>64</v>
      </c>
      <c r="B105">
        <v>2250.15</v>
      </c>
      <c r="C105">
        <v>2040.952380952381</v>
      </c>
      <c r="D105">
        <f t="shared" si="5"/>
        <v>0.54209111332893356</v>
      </c>
    </row>
    <row r="106" spans="1:6" x14ac:dyDescent="0.35">
      <c r="A106">
        <v>65</v>
      </c>
      <c r="B106">
        <v>2173.5</v>
      </c>
      <c r="C106">
        <v>1971.4285714285713</v>
      </c>
      <c r="D106">
        <f t="shared" si="5"/>
        <v>0.52898309379816044</v>
      </c>
    </row>
    <row r="107" spans="1:6" x14ac:dyDescent="0.35">
      <c r="A107">
        <v>66</v>
      </c>
      <c r="B107">
        <v>2101.0500000000002</v>
      </c>
      <c r="C107">
        <v>1905.7142857142856</v>
      </c>
      <c r="D107">
        <f t="shared" si="5"/>
        <v>0.51587507426738721</v>
      </c>
    </row>
    <row r="108" spans="1:6" x14ac:dyDescent="0.35">
      <c r="A108">
        <v>67</v>
      </c>
      <c r="B108">
        <v>2029.65</v>
      </c>
      <c r="C108">
        <v>1840.952380952381</v>
      </c>
      <c r="D108">
        <f t="shared" si="5"/>
        <v>0.50276705473661409</v>
      </c>
    </row>
    <row r="109" spans="1:6" x14ac:dyDescent="0.35">
      <c r="A109">
        <v>68</v>
      </c>
      <c r="B109">
        <v>1962.45</v>
      </c>
      <c r="C109">
        <v>1780</v>
      </c>
      <c r="D109">
        <f t="shared" si="5"/>
        <v>0.48965903520584098</v>
      </c>
    </row>
    <row r="110" spans="1:6" x14ac:dyDescent="0.35">
      <c r="A110">
        <v>69</v>
      </c>
      <c r="B110">
        <v>1897.3500000000001</v>
      </c>
      <c r="C110">
        <v>1720.952380952381</v>
      </c>
      <c r="D110">
        <f t="shared" si="5"/>
        <v>0.47655101567506786</v>
      </c>
    </row>
    <row r="111" spans="1:6" x14ac:dyDescent="0.35">
      <c r="A111">
        <v>70</v>
      </c>
      <c r="B111">
        <v>1834.3500000000001</v>
      </c>
      <c r="C111">
        <v>1663.8095238095239</v>
      </c>
      <c r="D111">
        <f t="shared" si="5"/>
        <v>0.46344299614429463</v>
      </c>
    </row>
    <row r="112" spans="1:6" x14ac:dyDescent="0.35">
      <c r="A112">
        <v>71</v>
      </c>
      <c r="B112">
        <v>1774.5</v>
      </c>
      <c r="C112">
        <v>1609.5238095238094</v>
      </c>
      <c r="D112">
        <f t="shared" si="5"/>
        <v>0.45033497661352151</v>
      </c>
    </row>
    <row r="113" spans="1:4" x14ac:dyDescent="0.35">
      <c r="A113">
        <v>72</v>
      </c>
      <c r="B113">
        <v>1715.7</v>
      </c>
      <c r="C113">
        <v>1556.1904761904761</v>
      </c>
      <c r="D113">
        <f t="shared" si="5"/>
        <v>0.43722695708274839</v>
      </c>
    </row>
    <row r="114" spans="1:4" x14ac:dyDescent="0.35">
      <c r="A114">
        <v>73</v>
      </c>
      <c r="B114">
        <v>1660.0500000000002</v>
      </c>
      <c r="C114">
        <v>1505.7142857142856</v>
      </c>
      <c r="D114">
        <f t="shared" si="5"/>
        <v>0.42411893755197516</v>
      </c>
    </row>
    <row r="115" spans="1:4" x14ac:dyDescent="0.35">
      <c r="A115">
        <v>74</v>
      </c>
      <c r="B115">
        <v>1606.5</v>
      </c>
      <c r="C115">
        <v>1457.1428571428571</v>
      </c>
      <c r="D115">
        <f t="shared" si="5"/>
        <v>0.41101091802120204</v>
      </c>
    </row>
    <row r="116" spans="1:4" x14ac:dyDescent="0.35">
      <c r="A116">
        <v>75</v>
      </c>
      <c r="B116">
        <v>1555.05</v>
      </c>
      <c r="C116">
        <v>1410.4761904761904</v>
      </c>
      <c r="D116">
        <f t="shared" si="5"/>
        <v>0.39790289849042892</v>
      </c>
    </row>
    <row r="117" spans="1:4" x14ac:dyDescent="0.35">
      <c r="A117">
        <v>76</v>
      </c>
      <c r="B117">
        <v>1504.65</v>
      </c>
      <c r="C117">
        <v>1364.7619047619048</v>
      </c>
      <c r="D117">
        <f t="shared" si="5"/>
        <v>0.3847948789596557</v>
      </c>
    </row>
    <row r="118" spans="1:4" x14ac:dyDescent="0.35">
      <c r="A118">
        <v>77</v>
      </c>
      <c r="B118">
        <v>1457.4</v>
      </c>
      <c r="C118">
        <v>1321.9047619047619</v>
      </c>
      <c r="D118">
        <f t="shared" si="5"/>
        <v>0.37168685942888269</v>
      </c>
    </row>
    <row r="119" spans="1:4" x14ac:dyDescent="0.35">
      <c r="A119">
        <v>78</v>
      </c>
      <c r="B119">
        <v>1411.2</v>
      </c>
      <c r="C119">
        <v>1280</v>
      </c>
      <c r="D119">
        <f t="shared" si="5"/>
        <v>0.35857883989810935</v>
      </c>
    </row>
    <row r="120" spans="1:4" x14ac:dyDescent="0.35">
      <c r="A120">
        <v>79</v>
      </c>
      <c r="B120">
        <v>1366.05</v>
      </c>
      <c r="C120">
        <v>1239.047619047619</v>
      </c>
      <c r="D120">
        <f t="shared" si="5"/>
        <v>0.34547082036733623</v>
      </c>
    </row>
    <row r="121" spans="1:4" x14ac:dyDescent="0.35">
      <c r="A121">
        <v>80</v>
      </c>
      <c r="B121">
        <v>1324.05</v>
      </c>
      <c r="C121">
        <v>1200.952380952381</v>
      </c>
      <c r="D121" s="8">
        <f>0.332362800836563</f>
        <v>0.332362800836563</v>
      </c>
    </row>
    <row r="122" spans="1:4" x14ac:dyDescent="0.35">
      <c r="A122">
        <v>81</v>
      </c>
      <c r="B122">
        <v>1282.05</v>
      </c>
      <c r="C122">
        <v>1162.8571428571429</v>
      </c>
    </row>
    <row r="123" spans="1:4" x14ac:dyDescent="0.35">
      <c r="A123">
        <v>82</v>
      </c>
      <c r="B123">
        <v>1242.1500000000001</v>
      </c>
      <c r="C123">
        <v>1126.6666666666665</v>
      </c>
    </row>
    <row r="124" spans="1:4" x14ac:dyDescent="0.35">
      <c r="A124">
        <v>83</v>
      </c>
      <c r="B124">
        <v>1204.3500000000001</v>
      </c>
      <c r="C124">
        <v>1092.3809523809523</v>
      </c>
    </row>
    <row r="125" spans="1:4" x14ac:dyDescent="0.35">
      <c r="A125">
        <v>84</v>
      </c>
      <c r="B125">
        <v>1166.55</v>
      </c>
      <c r="C125">
        <v>1058.0952380952381</v>
      </c>
    </row>
    <row r="126" spans="1:4" x14ac:dyDescent="0.35">
      <c r="A126">
        <v>85</v>
      </c>
      <c r="B126">
        <v>1130.8500000000001</v>
      </c>
      <c r="C126">
        <v>1025.7142857142858</v>
      </c>
    </row>
    <row r="127" spans="1:4" x14ac:dyDescent="0.35">
      <c r="A127">
        <v>86</v>
      </c>
      <c r="B127">
        <v>1097.25</v>
      </c>
      <c r="C127">
        <v>995.23809523809518</v>
      </c>
    </row>
    <row r="128" spans="1:4" x14ac:dyDescent="0.35">
      <c r="A128">
        <v>87</v>
      </c>
      <c r="B128">
        <v>1063.6500000000001</v>
      </c>
      <c r="C128">
        <v>964.7619047619047</v>
      </c>
    </row>
    <row r="129" spans="1:3" x14ac:dyDescent="0.35">
      <c r="A129">
        <v>88</v>
      </c>
      <c r="B129">
        <v>1031.1000000000001</v>
      </c>
      <c r="C129">
        <v>935.23809523809518</v>
      </c>
    </row>
    <row r="130" spans="1:3" x14ac:dyDescent="0.35">
      <c r="A130">
        <v>89</v>
      </c>
      <c r="B130">
        <v>1000.6500000000001</v>
      </c>
      <c r="C130">
        <v>907.61904761904759</v>
      </c>
    </row>
    <row r="131" spans="1:3" x14ac:dyDescent="0.35">
      <c r="A131">
        <v>90</v>
      </c>
      <c r="B131">
        <v>970.2</v>
      </c>
      <c r="C131">
        <v>880</v>
      </c>
    </row>
    <row r="132" spans="1:3" x14ac:dyDescent="0.35">
      <c r="A132">
        <v>91</v>
      </c>
      <c r="B132">
        <v>941.85</v>
      </c>
      <c r="C132">
        <v>854.28571428571422</v>
      </c>
    </row>
    <row r="133" spans="1:3" x14ac:dyDescent="0.35">
      <c r="A133">
        <v>92</v>
      </c>
      <c r="B133">
        <v>913.49999999999989</v>
      </c>
      <c r="C133">
        <v>828.57142857142844</v>
      </c>
    </row>
    <row r="134" spans="1:3" x14ac:dyDescent="0.35">
      <c r="A134">
        <v>93</v>
      </c>
      <c r="B134">
        <v>887.25</v>
      </c>
      <c r="C134">
        <v>804.7619047619047</v>
      </c>
    </row>
    <row r="135" spans="1:3" x14ac:dyDescent="0.35">
      <c r="A135">
        <v>94</v>
      </c>
      <c r="B135">
        <v>861</v>
      </c>
      <c r="C135">
        <v>780.95238095238096</v>
      </c>
    </row>
    <row r="136" spans="1:3" x14ac:dyDescent="0.35">
      <c r="A136">
        <v>95</v>
      </c>
      <c r="B136">
        <v>835.80000000000007</v>
      </c>
      <c r="C136">
        <v>758.09523809523807</v>
      </c>
    </row>
    <row r="137" spans="1:3" x14ac:dyDescent="0.35">
      <c r="A137">
        <v>96</v>
      </c>
      <c r="B137">
        <v>811.64999999999986</v>
      </c>
      <c r="C137">
        <v>736.19047619047603</v>
      </c>
    </row>
    <row r="138" spans="1:3" x14ac:dyDescent="0.35">
      <c r="A138">
        <v>97</v>
      </c>
      <c r="B138">
        <v>788.55000000000007</v>
      </c>
      <c r="C138">
        <v>715.23809523809518</v>
      </c>
    </row>
    <row r="139" spans="1:3" x14ac:dyDescent="0.35">
      <c r="A139">
        <v>98</v>
      </c>
      <c r="B139">
        <v>765.45000000000016</v>
      </c>
      <c r="C139">
        <v>694.28571428571433</v>
      </c>
    </row>
    <row r="140" spans="1:3" x14ac:dyDescent="0.35">
      <c r="A140">
        <v>99</v>
      </c>
      <c r="B140">
        <v>743.4</v>
      </c>
      <c r="C140">
        <v>674.28571428571422</v>
      </c>
    </row>
    <row r="141" spans="1:3" x14ac:dyDescent="0.35">
      <c r="A141">
        <v>100</v>
      </c>
      <c r="B141">
        <v>722.4</v>
      </c>
      <c r="C141">
        <v>655.23809523809518</v>
      </c>
    </row>
    <row r="142" spans="1:3" x14ac:dyDescent="0.35">
      <c r="A142">
        <v>101</v>
      </c>
      <c r="B142">
        <v>702.45</v>
      </c>
      <c r="C142">
        <v>637.14285714285711</v>
      </c>
    </row>
    <row r="143" spans="1:3" x14ac:dyDescent="0.35">
      <c r="A143">
        <v>102</v>
      </c>
      <c r="B143">
        <v>682.5</v>
      </c>
      <c r="C143">
        <v>619.04761904761904</v>
      </c>
    </row>
    <row r="144" spans="1:3" x14ac:dyDescent="0.35">
      <c r="A144">
        <v>103</v>
      </c>
      <c r="B144">
        <v>663.60000000000014</v>
      </c>
      <c r="C144">
        <v>601.90476190476204</v>
      </c>
    </row>
    <row r="145" spans="1:3" x14ac:dyDescent="0.35">
      <c r="A145">
        <v>104</v>
      </c>
      <c r="B145">
        <v>645.75</v>
      </c>
      <c r="C145">
        <v>585.71428571428567</v>
      </c>
    </row>
    <row r="146" spans="1:3" x14ac:dyDescent="0.35">
      <c r="A146">
        <v>105</v>
      </c>
      <c r="B146">
        <v>627.9</v>
      </c>
      <c r="C146">
        <v>569.52380952380952</v>
      </c>
    </row>
    <row r="147" spans="1:3" x14ac:dyDescent="0.35">
      <c r="A147">
        <v>106</v>
      </c>
      <c r="B147">
        <v>610.05000000000007</v>
      </c>
      <c r="C147">
        <v>553.33333333333326</v>
      </c>
    </row>
    <row r="148" spans="1:3" x14ac:dyDescent="0.35">
      <c r="A148">
        <v>107</v>
      </c>
      <c r="B148">
        <v>594.30000000000007</v>
      </c>
      <c r="C148">
        <v>539.04761904761904</v>
      </c>
    </row>
    <row r="149" spans="1:3" x14ac:dyDescent="0.35">
      <c r="A149">
        <v>108</v>
      </c>
      <c r="B149">
        <v>577.5</v>
      </c>
      <c r="C149">
        <v>523.80952380952374</v>
      </c>
    </row>
    <row r="150" spans="1:3" x14ac:dyDescent="0.35">
      <c r="A150">
        <v>109</v>
      </c>
      <c r="B150">
        <v>561.75</v>
      </c>
      <c r="C150">
        <v>509.52380952380952</v>
      </c>
    </row>
    <row r="151" spans="1:3" x14ac:dyDescent="0.35">
      <c r="A151">
        <v>110</v>
      </c>
      <c r="B151">
        <v>547.05000000000007</v>
      </c>
      <c r="C151">
        <v>496.19047619047615</v>
      </c>
    </row>
    <row r="152" spans="1:3" x14ac:dyDescent="0.35">
      <c r="A152">
        <v>111</v>
      </c>
      <c r="B152">
        <v>532.35</v>
      </c>
      <c r="C152">
        <v>482.85714285714283</v>
      </c>
    </row>
    <row r="153" spans="1:3" x14ac:dyDescent="0.35">
      <c r="A153">
        <v>112</v>
      </c>
      <c r="B153">
        <v>518.70000000000005</v>
      </c>
      <c r="C153">
        <v>470.47619047619048</v>
      </c>
    </row>
    <row r="154" spans="1:3" x14ac:dyDescent="0.35">
      <c r="A154">
        <v>113</v>
      </c>
      <c r="B154">
        <v>505.04999999999995</v>
      </c>
      <c r="C154">
        <v>458.09523809523802</v>
      </c>
    </row>
    <row r="155" spans="1:3" x14ac:dyDescent="0.35">
      <c r="A155">
        <v>114</v>
      </c>
      <c r="B155">
        <v>491.40000000000003</v>
      </c>
      <c r="C155">
        <v>445.71428571428572</v>
      </c>
    </row>
    <row r="156" spans="1:3" x14ac:dyDescent="0.35">
      <c r="A156">
        <v>115</v>
      </c>
      <c r="B156">
        <v>478.8</v>
      </c>
      <c r="C156">
        <v>434.28571428571428</v>
      </c>
    </row>
    <row r="157" spans="1:3" x14ac:dyDescent="0.35">
      <c r="A157">
        <v>116</v>
      </c>
      <c r="B157">
        <v>466.20000000000005</v>
      </c>
      <c r="C157">
        <v>422.85714285714283</v>
      </c>
    </row>
    <row r="158" spans="1:3" x14ac:dyDescent="0.35">
      <c r="A158">
        <v>117</v>
      </c>
      <c r="B158">
        <v>454.65000000000003</v>
      </c>
      <c r="C158">
        <v>412.38095238095235</v>
      </c>
    </row>
    <row r="159" spans="1:3" x14ac:dyDescent="0.35">
      <c r="A159">
        <v>118</v>
      </c>
      <c r="B159">
        <v>443.1</v>
      </c>
      <c r="C159">
        <v>401.90476190476187</v>
      </c>
    </row>
    <row r="160" spans="1:3" x14ac:dyDescent="0.35">
      <c r="A160">
        <v>119</v>
      </c>
      <c r="B160">
        <v>431.55</v>
      </c>
      <c r="C160">
        <v>391.42857142857139</v>
      </c>
    </row>
    <row r="161" spans="1:3" x14ac:dyDescent="0.35">
      <c r="A161">
        <v>120</v>
      </c>
      <c r="B161">
        <v>420</v>
      </c>
      <c r="C161">
        <v>380.95238095238096</v>
      </c>
    </row>
    <row r="162" spans="1:3" x14ac:dyDescent="0.35">
      <c r="A162">
        <v>121</v>
      </c>
      <c r="B162">
        <v>409.5</v>
      </c>
      <c r="C162">
        <v>371.42857142857139</v>
      </c>
    </row>
    <row r="163" spans="1:3" x14ac:dyDescent="0.35">
      <c r="A163">
        <v>122</v>
      </c>
      <c r="B163">
        <v>400.05</v>
      </c>
      <c r="C163">
        <v>362.85714285714283</v>
      </c>
    </row>
    <row r="164" spans="1:3" x14ac:dyDescent="0.35">
      <c r="A164">
        <v>123</v>
      </c>
      <c r="B164">
        <v>389.55</v>
      </c>
      <c r="C164">
        <v>353.33333333333331</v>
      </c>
    </row>
    <row r="165" spans="1:3" x14ac:dyDescent="0.35">
      <c r="A165">
        <v>124</v>
      </c>
      <c r="B165">
        <v>380.10000000000008</v>
      </c>
      <c r="C165">
        <v>344.76190476190482</v>
      </c>
    </row>
    <row r="166" spans="1:3" x14ac:dyDescent="0.35">
      <c r="A166">
        <v>125</v>
      </c>
      <c r="B166">
        <v>370.65000000000003</v>
      </c>
      <c r="C166">
        <v>336.1904761904762</v>
      </c>
    </row>
    <row r="167" spans="1:3" x14ac:dyDescent="0.35">
      <c r="A167">
        <v>126</v>
      </c>
      <c r="B167">
        <v>361.2</v>
      </c>
      <c r="C167">
        <v>327.61904761904759</v>
      </c>
    </row>
    <row r="168" spans="1:3" x14ac:dyDescent="0.35">
      <c r="A168">
        <v>127</v>
      </c>
      <c r="B168">
        <v>352.8</v>
      </c>
      <c r="C168">
        <v>320</v>
      </c>
    </row>
    <row r="169" spans="1:3" x14ac:dyDescent="0.35">
      <c r="A169">
        <v>128</v>
      </c>
      <c r="B169">
        <v>344.40000000000003</v>
      </c>
      <c r="C169">
        <v>312.38095238095235</v>
      </c>
    </row>
    <row r="170" spans="1:3" x14ac:dyDescent="0.35">
      <c r="A170">
        <v>129</v>
      </c>
      <c r="B170">
        <v>336</v>
      </c>
      <c r="C170">
        <v>304.76190476190476</v>
      </c>
    </row>
    <row r="171" spans="1:3" x14ac:dyDescent="0.35">
      <c r="A171">
        <v>130</v>
      </c>
      <c r="B171">
        <v>327.60000000000002</v>
      </c>
      <c r="C171">
        <v>297.14285714285711</v>
      </c>
    </row>
    <row r="172" spans="1:3" x14ac:dyDescent="0.35">
      <c r="A172">
        <v>131</v>
      </c>
      <c r="B172">
        <v>319.2</v>
      </c>
      <c r="C172">
        <v>289.52380952380952</v>
      </c>
    </row>
    <row r="173" spans="1:3" x14ac:dyDescent="0.35">
      <c r="A173">
        <v>132</v>
      </c>
      <c r="B173">
        <v>311.85000000000002</v>
      </c>
      <c r="C173">
        <v>282.85714285714283</v>
      </c>
    </row>
    <row r="174" spans="1:3" x14ac:dyDescent="0.35">
      <c r="A174">
        <v>133</v>
      </c>
      <c r="B174">
        <v>304.5</v>
      </c>
      <c r="C174">
        <v>276.1904761904762</v>
      </c>
    </row>
    <row r="175" spans="1:3" x14ac:dyDescent="0.35">
      <c r="A175">
        <v>134</v>
      </c>
      <c r="B175">
        <v>297.15000000000003</v>
      </c>
      <c r="C175">
        <v>269.52380952380952</v>
      </c>
    </row>
    <row r="176" spans="1:3" x14ac:dyDescent="0.35">
      <c r="A176">
        <v>135</v>
      </c>
      <c r="B176">
        <v>290.85000000000002</v>
      </c>
      <c r="C176">
        <v>263.8095238095238</v>
      </c>
    </row>
    <row r="177" spans="1:3" x14ac:dyDescent="0.35">
      <c r="A177">
        <v>136</v>
      </c>
      <c r="B177">
        <v>283.5</v>
      </c>
      <c r="C177">
        <v>257.14285714285711</v>
      </c>
    </row>
    <row r="178" spans="1:3" x14ac:dyDescent="0.35">
      <c r="A178">
        <v>137</v>
      </c>
      <c r="B178">
        <v>277.2</v>
      </c>
      <c r="C178">
        <v>251.42857142857142</v>
      </c>
    </row>
    <row r="179" spans="1:3" x14ac:dyDescent="0.35">
      <c r="A179">
        <v>138</v>
      </c>
      <c r="B179">
        <v>270.90000000000003</v>
      </c>
      <c r="C179">
        <v>245.71428571428569</v>
      </c>
    </row>
    <row r="180" spans="1:3" x14ac:dyDescent="0.35">
      <c r="A180">
        <v>139</v>
      </c>
      <c r="B180">
        <v>264.60000000000002</v>
      </c>
      <c r="C180">
        <v>240</v>
      </c>
    </row>
    <row r="181" spans="1:3" x14ac:dyDescent="0.35">
      <c r="A181">
        <v>140</v>
      </c>
      <c r="B181">
        <v>258.3</v>
      </c>
      <c r="C181">
        <v>234.28571428571428</v>
      </c>
    </row>
    <row r="182" spans="1:3" x14ac:dyDescent="0.35">
      <c r="A182">
        <v>141</v>
      </c>
      <c r="B182">
        <v>252</v>
      </c>
      <c r="C182">
        <v>228.57142857142856</v>
      </c>
    </row>
    <row r="183" spans="1:3" x14ac:dyDescent="0.35">
      <c r="A183">
        <v>142</v>
      </c>
      <c r="B183">
        <v>246.75</v>
      </c>
      <c r="C183">
        <v>223.8095238095238</v>
      </c>
    </row>
    <row r="184" spans="1:3" x14ac:dyDescent="0.35">
      <c r="A184">
        <v>143</v>
      </c>
      <c r="B184">
        <v>241.5</v>
      </c>
      <c r="C184">
        <v>219.04761904761904</v>
      </c>
    </row>
    <row r="185" spans="1:3" x14ac:dyDescent="0.35">
      <c r="A185">
        <v>144</v>
      </c>
      <c r="B185">
        <v>235.20000000000002</v>
      </c>
      <c r="C185">
        <v>213.33333333333331</v>
      </c>
    </row>
    <row r="186" spans="1:3" x14ac:dyDescent="0.35">
      <c r="A186">
        <v>145</v>
      </c>
      <c r="B186">
        <v>229.95000000000002</v>
      </c>
      <c r="C186">
        <v>208.57142857142856</v>
      </c>
    </row>
    <row r="187" spans="1:3" x14ac:dyDescent="0.35">
      <c r="A187">
        <v>146</v>
      </c>
      <c r="B187">
        <v>225.74999999999997</v>
      </c>
      <c r="C187">
        <v>204.76190476190473</v>
      </c>
    </row>
    <row r="188" spans="1:3" x14ac:dyDescent="0.35">
      <c r="A188">
        <v>147</v>
      </c>
      <c r="B188">
        <v>220.5</v>
      </c>
      <c r="C188">
        <v>200</v>
      </c>
    </row>
    <row r="189" spans="1:3" x14ac:dyDescent="0.35">
      <c r="A189">
        <v>148</v>
      </c>
      <c r="B189">
        <v>216.09000000000003</v>
      </c>
      <c r="C189">
        <v>196</v>
      </c>
    </row>
    <row r="190" spans="1:3" x14ac:dyDescent="0.35">
      <c r="A190">
        <v>149</v>
      </c>
      <c r="B190">
        <v>215.25</v>
      </c>
      <c r="C190">
        <v>195.23809523809524</v>
      </c>
    </row>
    <row r="191" spans="1:3" x14ac:dyDescent="0.35">
      <c r="A191">
        <v>150</v>
      </c>
      <c r="B191">
        <v>211.05</v>
      </c>
      <c r="C191">
        <v>191.42857142857142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45B-2136-40FF-A873-01BEC06C53CE}">
  <dimension ref="A1:F192"/>
  <sheetViews>
    <sheetView workbookViewId="0">
      <pane ySplit="1" topLeftCell="A5" activePane="bottomLeft" state="frozen"/>
      <selection pane="bottomLeft" activeCell="D192" sqref="D192"/>
    </sheetView>
  </sheetViews>
  <sheetFormatPr defaultRowHeight="14.5" x14ac:dyDescent="0.35"/>
  <cols>
    <col min="1" max="1" width="21" customWidth="1"/>
    <col min="2" max="2" width="30.7265625" customWidth="1"/>
    <col min="3" max="3" width="23.36328125" customWidth="1"/>
    <col min="4" max="4" width="19.36328125" customWidth="1"/>
    <col min="5" max="5" width="19.26953125" customWidth="1"/>
    <col min="6" max="6" width="10.6328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-40</v>
      </c>
      <c r="B2">
        <v>354312</v>
      </c>
      <c r="C2">
        <v>321371.42857142858</v>
      </c>
      <c r="D2" s="8">
        <v>2.91691541671752</v>
      </c>
      <c r="E2">
        <f xml:space="preserve"> (D22-D2)/(A22-A2)</f>
        <v>-9.5793724060055045E-3</v>
      </c>
      <c r="F2">
        <f xml:space="preserve"> D2-E2*A2</f>
        <v>2.5337405204772998</v>
      </c>
    </row>
    <row r="3" spans="1:6" x14ac:dyDescent="0.35">
      <c r="A3">
        <v>-39</v>
      </c>
      <c r="B3">
        <v>331700.25</v>
      </c>
      <c r="C3">
        <v>300861.90476190473</v>
      </c>
      <c r="D3">
        <f>F3+E3*A3</f>
        <v>2.9073360279999996</v>
      </c>
      <c r="E3">
        <f>-0.009579372</f>
        <v>-9.5793719999999992E-3</v>
      </c>
      <c r="F3">
        <v>2.5337405199999998</v>
      </c>
    </row>
    <row r="4" spans="1:6" x14ac:dyDescent="0.35">
      <c r="A4">
        <v>-38</v>
      </c>
      <c r="B4">
        <v>310670.85000000003</v>
      </c>
      <c r="C4">
        <v>281787.61904761905</v>
      </c>
      <c r="D4">
        <f t="shared" ref="D4:D21" si="0">F4+E4*A4</f>
        <v>2.8977566559999999</v>
      </c>
      <c r="E4">
        <f t="shared" ref="E4:E21" si="1">-0.009579372</f>
        <v>-9.5793719999999992E-3</v>
      </c>
      <c r="F4">
        <v>2.5337405199999998</v>
      </c>
    </row>
    <row r="5" spans="1:6" x14ac:dyDescent="0.35">
      <c r="A5">
        <v>-37</v>
      </c>
      <c r="B5">
        <v>291105.15000000002</v>
      </c>
      <c r="C5">
        <v>264040.95238095237</v>
      </c>
      <c r="D5">
        <f t="shared" si="0"/>
        <v>2.8881772839999997</v>
      </c>
      <c r="E5">
        <f t="shared" si="1"/>
        <v>-9.5793719999999992E-3</v>
      </c>
      <c r="F5">
        <v>2.5337405199999998</v>
      </c>
    </row>
    <row r="6" spans="1:6" x14ac:dyDescent="0.35">
      <c r="A6">
        <v>-36</v>
      </c>
      <c r="B6">
        <v>272891.85000000003</v>
      </c>
      <c r="C6">
        <v>247520.95238095237</v>
      </c>
      <c r="D6">
        <f t="shared" si="0"/>
        <v>2.878597912</v>
      </c>
      <c r="E6">
        <f t="shared" si="1"/>
        <v>-9.5793719999999992E-3</v>
      </c>
      <c r="F6">
        <v>2.5337405199999998</v>
      </c>
    </row>
    <row r="7" spans="1:6" x14ac:dyDescent="0.35">
      <c r="A7">
        <v>-35</v>
      </c>
      <c r="B7">
        <v>255930.15000000005</v>
      </c>
      <c r="C7">
        <v>232136.1904761905</v>
      </c>
      <c r="D7">
        <f t="shared" si="0"/>
        <v>2.8690185399999999</v>
      </c>
      <c r="E7">
        <f t="shared" si="1"/>
        <v>-9.5793719999999992E-3</v>
      </c>
      <c r="F7">
        <v>2.5337405199999998</v>
      </c>
    </row>
    <row r="8" spans="1:6" x14ac:dyDescent="0.35">
      <c r="A8">
        <v>-34</v>
      </c>
      <c r="B8">
        <v>240125.55000000002</v>
      </c>
      <c r="C8">
        <v>217800.95238095237</v>
      </c>
      <c r="D8">
        <f t="shared" si="0"/>
        <v>2.8594391679999998</v>
      </c>
      <c r="E8">
        <f t="shared" si="1"/>
        <v>-9.5793719999999992E-3</v>
      </c>
      <c r="F8">
        <v>2.5337405199999998</v>
      </c>
    </row>
    <row r="9" spans="1:6" x14ac:dyDescent="0.35">
      <c r="A9">
        <v>-33</v>
      </c>
      <c r="B9">
        <v>225393</v>
      </c>
      <c r="C9">
        <v>204438.09523809524</v>
      </c>
      <c r="D9">
        <f t="shared" si="0"/>
        <v>2.8498597959999996</v>
      </c>
      <c r="E9">
        <f t="shared" si="1"/>
        <v>-9.5793719999999992E-3</v>
      </c>
      <c r="F9">
        <v>2.5337405199999998</v>
      </c>
    </row>
    <row r="10" spans="1:6" x14ac:dyDescent="0.35">
      <c r="A10">
        <v>-32</v>
      </c>
      <c r="B10">
        <v>211652.7</v>
      </c>
      <c r="C10">
        <v>191975.23809523808</v>
      </c>
      <c r="D10">
        <f t="shared" si="0"/>
        <v>2.8402804239999999</v>
      </c>
      <c r="E10">
        <f t="shared" si="1"/>
        <v>-9.5793719999999992E-3</v>
      </c>
      <c r="F10">
        <v>2.5337405199999998</v>
      </c>
    </row>
    <row r="11" spans="1:6" x14ac:dyDescent="0.35">
      <c r="A11">
        <v>-31</v>
      </c>
      <c r="B11">
        <v>198833.25</v>
      </c>
      <c r="C11">
        <v>180347.61904761905</v>
      </c>
      <c r="D11">
        <f t="shared" si="0"/>
        <v>2.8307010519999998</v>
      </c>
      <c r="E11">
        <f t="shared" si="1"/>
        <v>-9.5793719999999992E-3</v>
      </c>
      <c r="F11">
        <v>2.5337405199999998</v>
      </c>
    </row>
    <row r="12" spans="1:6" x14ac:dyDescent="0.35">
      <c r="A12">
        <v>-30</v>
      </c>
      <c r="B12">
        <v>186867.45</v>
      </c>
      <c r="C12">
        <v>169494.28571428571</v>
      </c>
      <c r="D12">
        <f t="shared" si="0"/>
        <v>2.8211216799999996</v>
      </c>
      <c r="E12">
        <f t="shared" si="1"/>
        <v>-9.5793719999999992E-3</v>
      </c>
      <c r="F12">
        <v>2.5337405199999998</v>
      </c>
    </row>
    <row r="13" spans="1:6" x14ac:dyDescent="0.35">
      <c r="A13">
        <v>-29</v>
      </c>
      <c r="B13">
        <v>175693.35</v>
      </c>
      <c r="C13">
        <v>159359.0476190476</v>
      </c>
      <c r="D13">
        <f t="shared" si="0"/>
        <v>2.8115423079999999</v>
      </c>
      <c r="E13">
        <f t="shared" si="1"/>
        <v>-9.5793719999999992E-3</v>
      </c>
      <c r="F13">
        <v>2.5337405199999998</v>
      </c>
    </row>
    <row r="14" spans="1:6" x14ac:dyDescent="0.35">
      <c r="A14">
        <v>-28</v>
      </c>
      <c r="B14">
        <v>165253.20000000001</v>
      </c>
      <c r="C14">
        <v>149889.52380952382</v>
      </c>
      <c r="D14">
        <f t="shared" si="0"/>
        <v>2.8019629359999998</v>
      </c>
      <c r="E14">
        <f t="shared" si="1"/>
        <v>-9.5793719999999992E-3</v>
      </c>
      <c r="F14">
        <v>2.5337405199999998</v>
      </c>
    </row>
    <row r="15" spans="1:6" x14ac:dyDescent="0.35">
      <c r="A15">
        <v>-27</v>
      </c>
      <c r="B15">
        <v>155495.55000000002</v>
      </c>
      <c r="C15">
        <v>141039.0476190476</v>
      </c>
      <c r="D15">
        <f t="shared" si="0"/>
        <v>2.7923835639999997</v>
      </c>
      <c r="E15">
        <f t="shared" si="1"/>
        <v>-9.5793719999999992E-3</v>
      </c>
      <c r="F15">
        <v>2.5337405199999998</v>
      </c>
    </row>
    <row r="16" spans="1:6" x14ac:dyDescent="0.35">
      <c r="A16">
        <v>-26</v>
      </c>
      <c r="B16">
        <v>146372.1</v>
      </c>
      <c r="C16">
        <v>132763.80952380953</v>
      </c>
      <c r="D16">
        <f t="shared" si="0"/>
        <v>2.782804192</v>
      </c>
      <c r="E16">
        <f t="shared" si="1"/>
        <v>-9.5793719999999992E-3</v>
      </c>
      <c r="F16">
        <v>2.5337405199999998</v>
      </c>
    </row>
    <row r="17" spans="1:6" x14ac:dyDescent="0.35">
      <c r="A17">
        <v>-25</v>
      </c>
      <c r="B17">
        <v>137836.65</v>
      </c>
      <c r="C17">
        <v>125021.90476190476</v>
      </c>
      <c r="D17">
        <f t="shared" si="0"/>
        <v>2.7732248199999998</v>
      </c>
      <c r="E17">
        <f t="shared" si="1"/>
        <v>-9.5793719999999992E-3</v>
      </c>
      <c r="F17">
        <v>2.5337405199999998</v>
      </c>
    </row>
    <row r="18" spans="1:6" x14ac:dyDescent="0.35">
      <c r="A18">
        <v>-24</v>
      </c>
      <c r="B18">
        <v>129849.3</v>
      </c>
      <c r="C18">
        <v>117777.14285714286</v>
      </c>
      <c r="D18">
        <f t="shared" si="0"/>
        <v>2.7636454479999997</v>
      </c>
      <c r="E18">
        <f t="shared" si="1"/>
        <v>-9.5793719999999992E-3</v>
      </c>
      <c r="F18">
        <v>2.5337405199999998</v>
      </c>
    </row>
    <row r="19" spans="1:6" x14ac:dyDescent="0.35">
      <c r="A19">
        <v>-23</v>
      </c>
      <c r="B19">
        <v>122371.20000000003</v>
      </c>
      <c r="C19">
        <v>110994.28571428572</v>
      </c>
      <c r="D19">
        <f t="shared" si="0"/>
        <v>2.754066076</v>
      </c>
      <c r="E19">
        <f t="shared" si="1"/>
        <v>-9.5793719999999992E-3</v>
      </c>
      <c r="F19">
        <v>2.5337405199999998</v>
      </c>
    </row>
    <row r="20" spans="1:6" x14ac:dyDescent="0.35">
      <c r="A20">
        <v>-22</v>
      </c>
      <c r="B20">
        <v>115367.69999999998</v>
      </c>
      <c r="C20">
        <v>104641.90476190475</v>
      </c>
      <c r="D20">
        <f t="shared" si="0"/>
        <v>2.7444867039999998</v>
      </c>
      <c r="E20">
        <f t="shared" si="1"/>
        <v>-9.5793719999999992E-3</v>
      </c>
      <c r="F20">
        <v>2.5337405199999998</v>
      </c>
    </row>
    <row r="21" spans="1:6" x14ac:dyDescent="0.35">
      <c r="A21">
        <v>-21</v>
      </c>
      <c r="B21">
        <v>108805.19999999998</v>
      </c>
      <c r="C21">
        <v>98689.523809523787</v>
      </c>
      <c r="D21">
        <f t="shared" si="0"/>
        <v>2.7349073319999997</v>
      </c>
      <c r="E21">
        <f t="shared" si="1"/>
        <v>-9.5793719999999992E-3</v>
      </c>
      <c r="F21">
        <v>2.5337405199999998</v>
      </c>
    </row>
    <row r="22" spans="1:6" x14ac:dyDescent="0.35">
      <c r="A22">
        <v>-20</v>
      </c>
      <c r="B22">
        <v>102653.25</v>
      </c>
      <c r="C22">
        <v>93109.523809523802</v>
      </c>
      <c r="D22" s="8">
        <v>2.7253279685974099</v>
      </c>
      <c r="E22">
        <f>(D52-D22)/(A52-A22)</f>
        <v>-2.4158787727356003E-2</v>
      </c>
      <c r="F22">
        <f>D22-E22*A22</f>
        <v>2.2421522140502899</v>
      </c>
    </row>
    <row r="23" spans="1:6" x14ac:dyDescent="0.35">
      <c r="A23">
        <v>-19</v>
      </c>
      <c r="B23">
        <v>96884.55</v>
      </c>
      <c r="C23">
        <v>87877.142857142855</v>
      </c>
      <c r="D23">
        <f>$E$22*A23+$F$22</f>
        <v>2.7011691808700538</v>
      </c>
    </row>
    <row r="24" spans="1:6" x14ac:dyDescent="0.35">
      <c r="A24">
        <v>-18</v>
      </c>
      <c r="B24">
        <v>91473.900000000009</v>
      </c>
      <c r="C24">
        <v>82969.523809523802</v>
      </c>
      <c r="D24">
        <f t="shared" ref="D24:D51" si="2">$E$22*A24+$F$22</f>
        <v>2.6770103931426981</v>
      </c>
    </row>
    <row r="25" spans="1:6" x14ac:dyDescent="0.35">
      <c r="A25">
        <v>-17</v>
      </c>
      <c r="B25">
        <v>86395.05</v>
      </c>
      <c r="C25">
        <v>78362.857142857145</v>
      </c>
      <c r="D25">
        <f t="shared" si="2"/>
        <v>2.6528516054153419</v>
      </c>
    </row>
    <row r="26" spans="1:6" x14ac:dyDescent="0.35">
      <c r="A26">
        <v>-16</v>
      </c>
      <c r="B26">
        <v>81628.05</v>
      </c>
      <c r="C26">
        <v>74039.047619047618</v>
      </c>
      <c r="D26">
        <f t="shared" si="2"/>
        <v>2.6286928176879858</v>
      </c>
    </row>
    <row r="27" spans="1:6" x14ac:dyDescent="0.35">
      <c r="A27">
        <v>-15</v>
      </c>
      <c r="B27">
        <v>77149.8</v>
      </c>
      <c r="C27">
        <v>69977.142857142855</v>
      </c>
      <c r="D27">
        <f t="shared" si="2"/>
        <v>2.6045340299606297</v>
      </c>
    </row>
    <row r="28" spans="1:6" x14ac:dyDescent="0.35">
      <c r="A28">
        <v>-14</v>
      </c>
      <c r="B28">
        <v>72943.5</v>
      </c>
      <c r="C28">
        <v>66161.904761904763</v>
      </c>
      <c r="D28">
        <f t="shared" si="2"/>
        <v>2.580375242233274</v>
      </c>
    </row>
    <row r="29" spans="1:6" x14ac:dyDescent="0.35">
      <c r="A29">
        <v>-13</v>
      </c>
      <c r="B29">
        <v>68989.2</v>
      </c>
      <c r="C29">
        <v>62575.238095238092</v>
      </c>
      <c r="D29">
        <f t="shared" si="2"/>
        <v>2.5562164545059178</v>
      </c>
    </row>
    <row r="30" spans="1:6" x14ac:dyDescent="0.35">
      <c r="A30">
        <v>-12</v>
      </c>
      <c r="B30">
        <v>65272.200000000004</v>
      </c>
      <c r="C30">
        <v>59203.809523809519</v>
      </c>
      <c r="D30">
        <f t="shared" si="2"/>
        <v>2.5320576667785621</v>
      </c>
    </row>
    <row r="31" spans="1:6" x14ac:dyDescent="0.35">
      <c r="A31">
        <v>-11</v>
      </c>
      <c r="B31">
        <v>61775.700000000004</v>
      </c>
      <c r="C31">
        <v>56032.380952380947</v>
      </c>
      <c r="D31">
        <f t="shared" si="2"/>
        <v>2.507898879051206</v>
      </c>
    </row>
    <row r="32" spans="1:6" x14ac:dyDescent="0.35">
      <c r="A32">
        <v>-10</v>
      </c>
      <c r="B32">
        <v>58485</v>
      </c>
      <c r="C32">
        <v>53047.619047619046</v>
      </c>
      <c r="D32">
        <f t="shared" si="2"/>
        <v>2.4837400913238499</v>
      </c>
    </row>
    <row r="33" spans="1:4" x14ac:dyDescent="0.35">
      <c r="A33">
        <v>-9</v>
      </c>
      <c r="B33">
        <v>55388.55</v>
      </c>
      <c r="C33">
        <v>50239.047619047618</v>
      </c>
      <c r="D33">
        <f t="shared" si="2"/>
        <v>2.4595813035964937</v>
      </c>
    </row>
    <row r="34" spans="1:4" x14ac:dyDescent="0.35">
      <c r="A34">
        <v>-8</v>
      </c>
      <c r="B34">
        <v>52473.749999999993</v>
      </c>
      <c r="C34">
        <v>47595.238095238084</v>
      </c>
      <c r="D34">
        <f t="shared" si="2"/>
        <v>2.435422515869138</v>
      </c>
    </row>
    <row r="35" spans="1:4" x14ac:dyDescent="0.35">
      <c r="A35">
        <v>-7</v>
      </c>
      <c r="B35">
        <v>49726.950000000004</v>
      </c>
      <c r="C35">
        <v>45103.809523809519</v>
      </c>
      <c r="D35">
        <f t="shared" si="2"/>
        <v>2.4112637281417819</v>
      </c>
    </row>
    <row r="36" spans="1:4" x14ac:dyDescent="0.35">
      <c r="A36">
        <v>-6</v>
      </c>
      <c r="B36">
        <v>47139.749999999993</v>
      </c>
      <c r="C36">
        <v>42757.142857142848</v>
      </c>
      <c r="D36">
        <f t="shared" si="2"/>
        <v>2.3871049404144258</v>
      </c>
    </row>
    <row r="37" spans="1:4" x14ac:dyDescent="0.35">
      <c r="A37">
        <v>-5</v>
      </c>
      <c r="B37">
        <v>44700.6</v>
      </c>
      <c r="C37">
        <v>40544.761904761901</v>
      </c>
      <c r="D37">
        <f t="shared" si="2"/>
        <v>2.3629461526870701</v>
      </c>
    </row>
    <row r="38" spans="1:4" x14ac:dyDescent="0.35">
      <c r="A38">
        <v>-4</v>
      </c>
      <c r="B38">
        <v>42401.1</v>
      </c>
      <c r="C38">
        <v>38459.047619047618</v>
      </c>
      <c r="D38">
        <f>$E$22*A38+$F$22</f>
        <v>2.338787364959714</v>
      </c>
    </row>
    <row r="39" spans="1:4" x14ac:dyDescent="0.35">
      <c r="A39">
        <v>-3</v>
      </c>
      <c r="B39">
        <v>40232.85</v>
      </c>
      <c r="C39">
        <v>36492.380952380954</v>
      </c>
      <c r="D39">
        <f t="shared" si="2"/>
        <v>2.3146285772323578</v>
      </c>
    </row>
    <row r="40" spans="1:4" x14ac:dyDescent="0.35">
      <c r="A40">
        <v>-2</v>
      </c>
      <c r="B40">
        <v>38186.400000000001</v>
      </c>
      <c r="C40">
        <v>34636.190476190473</v>
      </c>
      <c r="D40">
        <f t="shared" si="2"/>
        <v>2.2904697895050017</v>
      </c>
    </row>
    <row r="41" spans="1:4" x14ac:dyDescent="0.35">
      <c r="A41">
        <v>-1</v>
      </c>
      <c r="B41">
        <v>36255.450000000004</v>
      </c>
      <c r="C41">
        <v>32884.761904761901</v>
      </c>
      <c r="D41">
        <f t="shared" si="2"/>
        <v>2.266311001777646</v>
      </c>
    </row>
    <row r="42" spans="1:4" x14ac:dyDescent="0.35">
      <c r="A42">
        <v>0</v>
      </c>
      <c r="B42">
        <v>34430.550000000003</v>
      </c>
      <c r="C42">
        <v>31229.523809523809</v>
      </c>
      <c r="D42">
        <f t="shared" si="2"/>
        <v>2.2421522140502899</v>
      </c>
    </row>
    <row r="43" spans="1:4" x14ac:dyDescent="0.35">
      <c r="A43">
        <v>1</v>
      </c>
      <c r="B43">
        <v>32723.25</v>
      </c>
      <c r="C43">
        <v>29680.952380952378</v>
      </c>
      <c r="D43">
        <f t="shared" si="2"/>
        <v>2.2179934263229337</v>
      </c>
    </row>
    <row r="44" spans="1:4" x14ac:dyDescent="0.35">
      <c r="A44">
        <v>2</v>
      </c>
      <c r="B44">
        <v>31109.4</v>
      </c>
      <c r="C44">
        <v>28217.142857142855</v>
      </c>
      <c r="D44">
        <f t="shared" si="2"/>
        <v>2.193834638595578</v>
      </c>
    </row>
    <row r="45" spans="1:4" x14ac:dyDescent="0.35">
      <c r="A45">
        <v>3</v>
      </c>
      <c r="B45">
        <v>29584.800000000003</v>
      </c>
      <c r="C45">
        <v>26834.285714285714</v>
      </c>
      <c r="D45">
        <f t="shared" si="2"/>
        <v>2.1696758508682219</v>
      </c>
    </row>
    <row r="46" spans="1:4" x14ac:dyDescent="0.35">
      <c r="A46">
        <v>4</v>
      </c>
      <c r="B46">
        <v>28142.100000000002</v>
      </c>
      <c r="C46">
        <v>25525.714285714286</v>
      </c>
      <c r="D46">
        <f t="shared" si="2"/>
        <v>2.1455170631408658</v>
      </c>
    </row>
    <row r="47" spans="1:4" x14ac:dyDescent="0.35">
      <c r="A47">
        <v>5</v>
      </c>
      <c r="B47">
        <v>26779.199999999997</v>
      </c>
      <c r="C47">
        <v>24289.523809523806</v>
      </c>
      <c r="D47">
        <f t="shared" si="2"/>
        <v>2.1213582754135096</v>
      </c>
    </row>
    <row r="48" spans="1:4" x14ac:dyDescent="0.35">
      <c r="A48">
        <v>6</v>
      </c>
      <c r="B48">
        <v>25488.750000000004</v>
      </c>
      <c r="C48">
        <v>23119.047619047622</v>
      </c>
      <c r="D48">
        <f t="shared" si="2"/>
        <v>2.0971994876861539</v>
      </c>
    </row>
    <row r="49" spans="1:6" x14ac:dyDescent="0.35">
      <c r="A49">
        <v>7</v>
      </c>
      <c r="B49">
        <v>24266.55</v>
      </c>
      <c r="C49">
        <v>22010.476190476191</v>
      </c>
      <c r="D49">
        <f t="shared" si="2"/>
        <v>2.0730406999587978</v>
      </c>
    </row>
    <row r="50" spans="1:6" x14ac:dyDescent="0.35">
      <c r="A50">
        <v>8</v>
      </c>
      <c r="B50">
        <v>23110.5</v>
      </c>
      <c r="C50">
        <v>20961.90476190476</v>
      </c>
      <c r="D50">
        <f t="shared" si="2"/>
        <v>2.0488819122314417</v>
      </c>
    </row>
    <row r="51" spans="1:6" x14ac:dyDescent="0.35">
      <c r="A51">
        <v>9</v>
      </c>
      <c r="B51">
        <v>22016.400000000001</v>
      </c>
      <c r="C51">
        <v>19969.523809523809</v>
      </c>
      <c r="D51">
        <f t="shared" si="2"/>
        <v>2.024723124504086</v>
      </c>
    </row>
    <row r="52" spans="1:6" x14ac:dyDescent="0.35">
      <c r="A52">
        <v>10</v>
      </c>
      <c r="B52">
        <v>20979</v>
      </c>
      <c r="C52">
        <v>19028.571428571428</v>
      </c>
      <c r="D52" s="8">
        <v>2.0005643367767298</v>
      </c>
      <c r="E52">
        <f xml:space="preserve"> (D82-D52)/(A82-A52)</f>
        <v>-3.2017656167348328E-2</v>
      </c>
      <c r="F52">
        <f xml:space="preserve"> D52-E52*A52</f>
        <v>2.3207408984502131</v>
      </c>
    </row>
    <row r="53" spans="1:6" x14ac:dyDescent="0.35">
      <c r="A53">
        <v>11</v>
      </c>
      <c r="B53">
        <v>19996.2</v>
      </c>
      <c r="C53">
        <v>18137.142857142855</v>
      </c>
      <c r="D53">
        <f xml:space="preserve"> $E$52*A53+$F$52</f>
        <v>1.9685466806093816</v>
      </c>
    </row>
    <row r="54" spans="1:6" x14ac:dyDescent="0.35">
      <c r="A54">
        <v>12</v>
      </c>
      <c r="B54">
        <v>19064.850000000002</v>
      </c>
      <c r="C54">
        <v>17292.38095238095</v>
      </c>
      <c r="D54">
        <f xml:space="preserve"> $E$52*A54+$F$52</f>
        <v>1.9365290244420332</v>
      </c>
    </row>
    <row r="55" spans="1:6" x14ac:dyDescent="0.35">
      <c r="A55">
        <v>13</v>
      </c>
      <c r="B55">
        <v>18180.75</v>
      </c>
      <c r="C55">
        <v>16490.476190476191</v>
      </c>
      <c r="D55">
        <f xml:space="preserve"> $E$52*A55+$F$52</f>
        <v>1.9045113682746848</v>
      </c>
    </row>
    <row r="56" spans="1:6" x14ac:dyDescent="0.35">
      <c r="A56">
        <v>14</v>
      </c>
      <c r="B56">
        <v>17343.900000000001</v>
      </c>
      <c r="C56">
        <v>15731.428571428571</v>
      </c>
      <c r="D56">
        <f xml:space="preserve"> $E$52*A56+$F$52</f>
        <v>1.8724937121073366</v>
      </c>
    </row>
    <row r="57" spans="1:6" x14ac:dyDescent="0.35">
      <c r="A57">
        <v>15</v>
      </c>
      <c r="B57">
        <v>16549.05</v>
      </c>
      <c r="C57">
        <v>15010.476190476189</v>
      </c>
      <c r="D57">
        <f t="shared" ref="D57:D81" si="3" xml:space="preserve"> $E$52*A57+$F$52</f>
        <v>1.8404760559399882</v>
      </c>
    </row>
    <row r="58" spans="1:6" x14ac:dyDescent="0.35">
      <c r="A58">
        <v>16</v>
      </c>
      <c r="B58">
        <v>15795.150000000001</v>
      </c>
      <c r="C58">
        <v>14326.666666666666</v>
      </c>
      <c r="D58">
        <f t="shared" si="3"/>
        <v>1.8084583997726398</v>
      </c>
    </row>
    <row r="59" spans="1:6" x14ac:dyDescent="0.35">
      <c r="A59">
        <v>17</v>
      </c>
      <c r="B59">
        <v>15079.050000000001</v>
      </c>
      <c r="C59">
        <v>13677.142857142857</v>
      </c>
      <c r="D59">
        <f t="shared" si="3"/>
        <v>1.7764407436052916</v>
      </c>
    </row>
    <row r="60" spans="1:6" x14ac:dyDescent="0.35">
      <c r="A60">
        <v>18</v>
      </c>
      <c r="B60">
        <v>14399.7</v>
      </c>
      <c r="C60">
        <v>13060.95238095238</v>
      </c>
      <c r="D60">
        <f t="shared" si="3"/>
        <v>1.7444230874379434</v>
      </c>
    </row>
    <row r="61" spans="1:6" x14ac:dyDescent="0.35">
      <c r="A61">
        <v>19</v>
      </c>
      <c r="B61">
        <v>13753.95</v>
      </c>
      <c r="C61">
        <v>12475.238095238095</v>
      </c>
      <c r="D61">
        <f t="shared" si="3"/>
        <v>1.7124054312705947</v>
      </c>
    </row>
    <row r="62" spans="1:6" x14ac:dyDescent="0.35">
      <c r="A62">
        <v>20</v>
      </c>
      <c r="B62">
        <v>13140.75</v>
      </c>
      <c r="C62">
        <v>11919.047619047618</v>
      </c>
      <c r="D62">
        <f t="shared" si="3"/>
        <v>1.6803877751032466</v>
      </c>
    </row>
    <row r="63" spans="1:6" x14ac:dyDescent="0.35">
      <c r="A63">
        <v>21</v>
      </c>
      <c r="B63">
        <v>12558</v>
      </c>
      <c r="C63">
        <v>11390.476190476191</v>
      </c>
      <c r="D63">
        <f t="shared" si="3"/>
        <v>1.6483701189358984</v>
      </c>
    </row>
    <row r="64" spans="1:6" x14ac:dyDescent="0.35">
      <c r="A64">
        <v>22</v>
      </c>
      <c r="B64">
        <v>12003.6</v>
      </c>
      <c r="C64">
        <v>10887.619047619048</v>
      </c>
      <c r="D64">
        <f t="shared" si="3"/>
        <v>1.6163524627685499</v>
      </c>
    </row>
    <row r="65" spans="1:4" x14ac:dyDescent="0.35">
      <c r="A65">
        <v>23</v>
      </c>
      <c r="B65">
        <v>11477.550000000001</v>
      </c>
      <c r="C65">
        <v>10410.476190476191</v>
      </c>
      <c r="D65">
        <f t="shared" si="3"/>
        <v>1.5843348066012015</v>
      </c>
    </row>
    <row r="66" spans="1:4" x14ac:dyDescent="0.35">
      <c r="A66">
        <v>24</v>
      </c>
      <c r="B66">
        <v>10976.700000000003</v>
      </c>
      <c r="C66">
        <v>9956.1904761904771</v>
      </c>
      <c r="D66">
        <f t="shared" si="3"/>
        <v>1.5523171504338533</v>
      </c>
    </row>
    <row r="67" spans="1:4" x14ac:dyDescent="0.35">
      <c r="A67">
        <v>25</v>
      </c>
      <c r="B67">
        <v>10500</v>
      </c>
      <c r="C67">
        <v>9523.8095238095229</v>
      </c>
      <c r="D67">
        <f t="shared" si="3"/>
        <v>1.5202994942665049</v>
      </c>
    </row>
    <row r="68" spans="1:4" x14ac:dyDescent="0.35">
      <c r="A68">
        <v>26</v>
      </c>
      <c r="B68">
        <v>10046.4</v>
      </c>
      <c r="C68">
        <v>9112.3809523809523</v>
      </c>
      <c r="D68">
        <f t="shared" si="3"/>
        <v>1.4882818380991565</v>
      </c>
    </row>
    <row r="69" spans="1:4" x14ac:dyDescent="0.35">
      <c r="A69">
        <v>27</v>
      </c>
      <c r="B69">
        <v>9614.85</v>
      </c>
      <c r="C69">
        <v>8720.9523809523798</v>
      </c>
      <c r="D69">
        <f t="shared" si="3"/>
        <v>1.4562641819318083</v>
      </c>
    </row>
    <row r="70" spans="1:4" x14ac:dyDescent="0.35">
      <c r="A70">
        <v>28</v>
      </c>
      <c r="B70">
        <v>9204.3000000000011</v>
      </c>
      <c r="C70">
        <v>8348.5714285714275</v>
      </c>
      <c r="D70">
        <f t="shared" si="3"/>
        <v>1.4242465257644601</v>
      </c>
    </row>
    <row r="71" spans="1:4" x14ac:dyDescent="0.35">
      <c r="A71">
        <v>29</v>
      </c>
      <c r="B71">
        <v>8812.65</v>
      </c>
      <c r="C71">
        <v>7993.333333333333</v>
      </c>
      <c r="D71">
        <f t="shared" si="3"/>
        <v>1.3922288695971117</v>
      </c>
    </row>
    <row r="72" spans="1:4" x14ac:dyDescent="0.35">
      <c r="A72">
        <v>30</v>
      </c>
      <c r="B72">
        <v>8439.9</v>
      </c>
      <c r="C72">
        <v>7655.2380952380945</v>
      </c>
      <c r="D72">
        <f t="shared" si="3"/>
        <v>1.3602112134297633</v>
      </c>
    </row>
    <row r="73" spans="1:4" x14ac:dyDescent="0.35">
      <c r="A73">
        <v>31</v>
      </c>
      <c r="B73">
        <v>8085</v>
      </c>
      <c r="C73">
        <v>7333.333333333333</v>
      </c>
      <c r="D73">
        <f t="shared" si="3"/>
        <v>1.3281935572624151</v>
      </c>
    </row>
    <row r="74" spans="1:4" x14ac:dyDescent="0.35">
      <c r="A74">
        <v>32</v>
      </c>
      <c r="B74">
        <v>7746.9000000000005</v>
      </c>
      <c r="C74">
        <v>7026.6666666666661</v>
      </c>
      <c r="D74">
        <f t="shared" si="3"/>
        <v>1.2961759010950666</v>
      </c>
    </row>
    <row r="75" spans="1:4" x14ac:dyDescent="0.35">
      <c r="A75">
        <v>33</v>
      </c>
      <c r="B75">
        <v>7424.5499999999993</v>
      </c>
      <c r="C75">
        <v>6734.2857142857129</v>
      </c>
      <c r="D75">
        <f t="shared" si="3"/>
        <v>1.2641582449277182</v>
      </c>
    </row>
    <row r="76" spans="1:4" x14ac:dyDescent="0.35">
      <c r="A76">
        <v>34</v>
      </c>
      <c r="B76">
        <v>7116.9000000000005</v>
      </c>
      <c r="C76">
        <v>6455.2380952380954</v>
      </c>
      <c r="D76">
        <f t="shared" si="3"/>
        <v>1.23214058876037</v>
      </c>
    </row>
    <row r="77" spans="1:4" x14ac:dyDescent="0.35">
      <c r="A77">
        <v>35</v>
      </c>
      <c r="B77">
        <v>6822.9000000000005</v>
      </c>
      <c r="C77">
        <v>6188.5714285714284</v>
      </c>
      <c r="D77">
        <f t="shared" si="3"/>
        <v>1.2001229325930216</v>
      </c>
    </row>
    <row r="78" spans="1:4" x14ac:dyDescent="0.35">
      <c r="A78">
        <v>36</v>
      </c>
      <c r="B78">
        <v>6543.6</v>
      </c>
      <c r="C78">
        <v>5935.2380952380954</v>
      </c>
      <c r="D78">
        <f t="shared" si="3"/>
        <v>1.1681052764256734</v>
      </c>
    </row>
    <row r="79" spans="1:4" x14ac:dyDescent="0.35">
      <c r="A79">
        <v>37</v>
      </c>
      <c r="B79">
        <v>6276.9000000000005</v>
      </c>
      <c r="C79">
        <v>5693.333333333333</v>
      </c>
      <c r="D79">
        <f t="shared" si="3"/>
        <v>1.136087620258325</v>
      </c>
    </row>
    <row r="80" spans="1:4" x14ac:dyDescent="0.35">
      <c r="A80">
        <v>38</v>
      </c>
      <c r="B80">
        <v>6021.75</v>
      </c>
      <c r="C80">
        <v>5461.9047619047615</v>
      </c>
      <c r="D80">
        <f t="shared" si="3"/>
        <v>1.1040699640909766</v>
      </c>
    </row>
    <row r="81" spans="1:6" x14ac:dyDescent="0.35">
      <c r="A81">
        <v>39</v>
      </c>
      <c r="B81">
        <v>5778.1500000000005</v>
      </c>
      <c r="C81">
        <v>5240.9523809523807</v>
      </c>
      <c r="D81">
        <f t="shared" si="3"/>
        <v>1.0720523079236284</v>
      </c>
    </row>
    <row r="82" spans="1:6" x14ac:dyDescent="0.35">
      <c r="A82">
        <v>40</v>
      </c>
      <c r="B82">
        <v>5546.1</v>
      </c>
      <c r="C82">
        <v>5030.4761904761899</v>
      </c>
      <c r="D82" s="8">
        <v>1.04003465175628</v>
      </c>
      <c r="E82">
        <f xml:space="preserve"> (D102-D82)/(A102-A82)</f>
        <v>-2.2275573015212696E-2</v>
      </c>
      <c r="F82">
        <f xml:space="preserve"> D82-(A82*E82)</f>
        <v>1.9310575723647878</v>
      </c>
    </row>
    <row r="83" spans="1:6" x14ac:dyDescent="0.35">
      <c r="A83">
        <v>41</v>
      </c>
      <c r="B83">
        <v>5324.55</v>
      </c>
      <c r="C83">
        <v>4829.5238095238092</v>
      </c>
      <c r="D83">
        <f xml:space="preserve"> $E$82*A83+$F$82</f>
        <v>1.0177590787410673</v>
      </c>
    </row>
    <row r="84" spans="1:6" x14ac:dyDescent="0.35">
      <c r="A84">
        <v>42</v>
      </c>
      <c r="B84">
        <v>5112.45</v>
      </c>
      <c r="C84">
        <v>4637.1428571428569</v>
      </c>
      <c r="D84">
        <f t="shared" ref="D84:D101" si="4" xml:space="preserve"> $E$82*A84+$F$82</f>
        <v>0.99548350572585464</v>
      </c>
    </row>
    <row r="85" spans="1:6" x14ac:dyDescent="0.35">
      <c r="A85">
        <v>43</v>
      </c>
      <c r="B85">
        <v>4910.8500000000004</v>
      </c>
      <c r="C85">
        <v>4454.2857142857138</v>
      </c>
      <c r="D85">
        <f t="shared" si="4"/>
        <v>0.97320793271064188</v>
      </c>
    </row>
    <row r="86" spans="1:6" x14ac:dyDescent="0.35">
      <c r="A86">
        <v>44</v>
      </c>
      <c r="B86">
        <v>4716.6000000000004</v>
      </c>
      <c r="C86">
        <v>4278.0952380952376</v>
      </c>
      <c r="D86">
        <f t="shared" si="4"/>
        <v>0.95093235969542922</v>
      </c>
    </row>
    <row r="87" spans="1:6" x14ac:dyDescent="0.35">
      <c r="A87">
        <v>45</v>
      </c>
      <c r="B87">
        <v>4531.8</v>
      </c>
      <c r="C87">
        <v>4110.4761904761899</v>
      </c>
      <c r="D87">
        <f t="shared" si="4"/>
        <v>0.92865678668021645</v>
      </c>
    </row>
    <row r="88" spans="1:6" x14ac:dyDescent="0.35">
      <c r="A88">
        <v>46</v>
      </c>
      <c r="B88">
        <v>4355.4000000000005</v>
      </c>
      <c r="C88">
        <v>3950.4761904761904</v>
      </c>
      <c r="D88">
        <f t="shared" si="4"/>
        <v>0.90638121366500379</v>
      </c>
    </row>
    <row r="89" spans="1:6" x14ac:dyDescent="0.35">
      <c r="A89">
        <v>47</v>
      </c>
      <c r="B89">
        <v>4186.3500000000004</v>
      </c>
      <c r="C89">
        <v>3797.1428571428569</v>
      </c>
      <c r="D89">
        <f t="shared" si="4"/>
        <v>0.88410564064979114</v>
      </c>
    </row>
    <row r="90" spans="1:6" x14ac:dyDescent="0.35">
      <c r="A90">
        <v>48</v>
      </c>
      <c r="B90">
        <v>4024.6499999999996</v>
      </c>
      <c r="C90">
        <v>3650.4761904761899</v>
      </c>
      <c r="D90">
        <f t="shared" si="4"/>
        <v>0.86183006763457848</v>
      </c>
    </row>
    <row r="91" spans="1:6" x14ac:dyDescent="0.35">
      <c r="A91">
        <v>49</v>
      </c>
      <c r="B91">
        <v>3870.3</v>
      </c>
      <c r="C91">
        <v>3510.4761904761904</v>
      </c>
      <c r="D91">
        <f t="shared" si="4"/>
        <v>0.83955449461936582</v>
      </c>
    </row>
    <row r="92" spans="1:6" x14ac:dyDescent="0.35">
      <c r="A92">
        <v>50</v>
      </c>
      <c r="B92">
        <v>3722.25</v>
      </c>
      <c r="C92">
        <v>3376.1904761904761</v>
      </c>
      <c r="D92">
        <f t="shared" si="4"/>
        <v>0.81727892160415294</v>
      </c>
    </row>
    <row r="93" spans="1:6" x14ac:dyDescent="0.35">
      <c r="A93">
        <v>51</v>
      </c>
      <c r="B93">
        <v>3585.7500000000005</v>
      </c>
      <c r="C93">
        <v>3252.3809523809527</v>
      </c>
      <c r="D93">
        <f t="shared" si="4"/>
        <v>0.79500334858894028</v>
      </c>
    </row>
    <row r="94" spans="1:6" x14ac:dyDescent="0.35">
      <c r="A94">
        <v>52</v>
      </c>
      <c r="B94">
        <v>3455.55</v>
      </c>
      <c r="C94">
        <v>3134.2857142857142</v>
      </c>
      <c r="D94">
        <f t="shared" si="4"/>
        <v>0.77272777557372763</v>
      </c>
    </row>
    <row r="95" spans="1:6" x14ac:dyDescent="0.35">
      <c r="A95">
        <v>53</v>
      </c>
      <c r="B95">
        <v>3330.6000000000004</v>
      </c>
      <c r="C95">
        <v>3020.9523809523807</v>
      </c>
      <c r="D95">
        <f t="shared" si="4"/>
        <v>0.75045220255851497</v>
      </c>
    </row>
    <row r="96" spans="1:6" x14ac:dyDescent="0.35">
      <c r="A96">
        <v>54</v>
      </c>
      <c r="B96">
        <v>3210.9</v>
      </c>
      <c r="C96">
        <v>2912.3809523809523</v>
      </c>
      <c r="D96">
        <f t="shared" si="4"/>
        <v>0.72817662954330231</v>
      </c>
    </row>
    <row r="97" spans="1:6" x14ac:dyDescent="0.35">
      <c r="A97">
        <v>55</v>
      </c>
      <c r="B97">
        <v>3095.4</v>
      </c>
      <c r="C97">
        <v>2807.6190476190477</v>
      </c>
      <c r="D97">
        <f t="shared" si="4"/>
        <v>0.70590105652808965</v>
      </c>
    </row>
    <row r="98" spans="1:6" x14ac:dyDescent="0.35">
      <c r="A98">
        <v>56</v>
      </c>
      <c r="B98">
        <v>2986.2000000000003</v>
      </c>
      <c r="C98">
        <v>2708.5714285714284</v>
      </c>
      <c r="D98">
        <f t="shared" si="4"/>
        <v>0.68362548351287677</v>
      </c>
    </row>
    <row r="99" spans="1:6" x14ac:dyDescent="0.35">
      <c r="A99">
        <v>57</v>
      </c>
      <c r="B99">
        <v>2880.15</v>
      </c>
      <c r="C99">
        <v>2612.3809523809523</v>
      </c>
      <c r="D99">
        <f t="shared" si="4"/>
        <v>0.66134991049766412</v>
      </c>
    </row>
    <row r="100" spans="1:6" x14ac:dyDescent="0.35">
      <c r="A100">
        <v>58</v>
      </c>
      <c r="B100">
        <v>2778.3</v>
      </c>
      <c r="C100">
        <v>2520</v>
      </c>
      <c r="D100">
        <f t="shared" si="4"/>
        <v>0.63907433748245146</v>
      </c>
    </row>
    <row r="101" spans="1:6" x14ac:dyDescent="0.35">
      <c r="A101">
        <v>59</v>
      </c>
      <c r="B101">
        <v>2681.7000000000003</v>
      </c>
      <c r="C101">
        <v>2432.3809523809523</v>
      </c>
      <c r="D101">
        <f t="shared" si="4"/>
        <v>0.6167987644672388</v>
      </c>
    </row>
    <row r="102" spans="1:6" x14ac:dyDescent="0.35">
      <c r="A102">
        <v>60</v>
      </c>
      <c r="B102">
        <v>2588.25</v>
      </c>
      <c r="C102">
        <v>2347.6190476190477</v>
      </c>
      <c r="D102" s="8">
        <v>0.59452319145202603</v>
      </c>
      <c r="E102">
        <f>(D122-D102)/(A122-A102)</f>
        <v>-1.3108019530773151E-2</v>
      </c>
      <c r="F102">
        <f>D102-(E102*A102)</f>
        <v>1.3810043632984152</v>
      </c>
    </row>
    <row r="103" spans="1:6" x14ac:dyDescent="0.35">
      <c r="A103">
        <v>61</v>
      </c>
      <c r="B103">
        <v>2497.9500000000003</v>
      </c>
      <c r="C103">
        <v>2265.7142857142858</v>
      </c>
      <c r="D103">
        <f>$E$102*A103+$F$102</f>
        <v>0.58141517192125303</v>
      </c>
    </row>
    <row r="104" spans="1:6" x14ac:dyDescent="0.35">
      <c r="A104">
        <v>62</v>
      </c>
      <c r="B104">
        <v>2411.85</v>
      </c>
      <c r="C104">
        <v>2187.6190476190477</v>
      </c>
      <c r="D104">
        <f t="shared" ref="D104:D121" si="5">$E$102*A104+$F$102</f>
        <v>0.56830715239047991</v>
      </c>
    </row>
    <row r="105" spans="1:6" x14ac:dyDescent="0.35">
      <c r="A105">
        <v>63</v>
      </c>
      <c r="B105">
        <v>2329.9500000000003</v>
      </c>
      <c r="C105">
        <v>2113.333333333333</v>
      </c>
      <c r="D105">
        <f t="shared" si="5"/>
        <v>0.55519913285970668</v>
      </c>
    </row>
    <row r="106" spans="1:6" x14ac:dyDescent="0.35">
      <c r="A106">
        <v>64</v>
      </c>
      <c r="B106">
        <v>2250.15</v>
      </c>
      <c r="C106">
        <v>2040.952380952381</v>
      </c>
      <c r="D106">
        <f t="shared" si="5"/>
        <v>0.54209111332893356</v>
      </c>
    </row>
    <row r="107" spans="1:6" x14ac:dyDescent="0.35">
      <c r="A107">
        <v>65</v>
      </c>
      <c r="B107">
        <v>2173.5</v>
      </c>
      <c r="C107">
        <v>1971.4285714285713</v>
      </c>
      <c r="D107">
        <f t="shared" si="5"/>
        <v>0.52898309379816044</v>
      </c>
    </row>
    <row r="108" spans="1:6" x14ac:dyDescent="0.35">
      <c r="A108">
        <v>66</v>
      </c>
      <c r="B108">
        <v>2101.0500000000002</v>
      </c>
      <c r="C108">
        <v>1905.7142857142856</v>
      </c>
      <c r="D108">
        <f t="shared" si="5"/>
        <v>0.51587507426738721</v>
      </c>
    </row>
    <row r="109" spans="1:6" x14ac:dyDescent="0.35">
      <c r="A109">
        <v>67</v>
      </c>
      <c r="B109">
        <v>2029.65</v>
      </c>
      <c r="C109">
        <v>1840.952380952381</v>
      </c>
      <c r="D109">
        <f t="shared" si="5"/>
        <v>0.50276705473661409</v>
      </c>
    </row>
    <row r="110" spans="1:6" x14ac:dyDescent="0.35">
      <c r="A110">
        <v>68</v>
      </c>
      <c r="B110">
        <v>1962.45</v>
      </c>
      <c r="C110">
        <v>1780</v>
      </c>
      <c r="D110">
        <f t="shared" si="5"/>
        <v>0.48965903520584098</v>
      </c>
    </row>
    <row r="111" spans="1:6" x14ac:dyDescent="0.35">
      <c r="A111">
        <v>69</v>
      </c>
      <c r="B111">
        <v>1897.3500000000001</v>
      </c>
      <c r="C111">
        <v>1720.952380952381</v>
      </c>
      <c r="D111">
        <f t="shared" si="5"/>
        <v>0.47655101567506786</v>
      </c>
    </row>
    <row r="112" spans="1:6" x14ac:dyDescent="0.35">
      <c r="A112">
        <v>70</v>
      </c>
      <c r="B112">
        <v>1834.3500000000001</v>
      </c>
      <c r="C112">
        <v>1663.8095238095239</v>
      </c>
      <c r="D112">
        <f t="shared" si="5"/>
        <v>0.46344299614429463</v>
      </c>
    </row>
    <row r="113" spans="1:4" x14ac:dyDescent="0.35">
      <c r="A113">
        <v>71</v>
      </c>
      <c r="B113">
        <v>1774.5</v>
      </c>
      <c r="C113">
        <v>1609.5238095238094</v>
      </c>
      <c r="D113">
        <f t="shared" si="5"/>
        <v>0.45033497661352151</v>
      </c>
    </row>
    <row r="114" spans="1:4" x14ac:dyDescent="0.35">
      <c r="A114">
        <v>72</v>
      </c>
      <c r="B114">
        <v>1715.7</v>
      </c>
      <c r="C114">
        <v>1556.1904761904761</v>
      </c>
      <c r="D114">
        <f t="shared" si="5"/>
        <v>0.43722695708274839</v>
      </c>
    </row>
    <row r="115" spans="1:4" x14ac:dyDescent="0.35">
      <c r="A115">
        <v>73</v>
      </c>
      <c r="B115">
        <v>1660.0500000000002</v>
      </c>
      <c r="C115">
        <v>1505.7142857142856</v>
      </c>
      <c r="D115">
        <f t="shared" si="5"/>
        <v>0.42411893755197516</v>
      </c>
    </row>
    <row r="116" spans="1:4" x14ac:dyDescent="0.35">
      <c r="A116">
        <v>74</v>
      </c>
      <c r="B116">
        <v>1606.5</v>
      </c>
      <c r="C116">
        <v>1457.1428571428571</v>
      </c>
      <c r="D116">
        <f t="shared" si="5"/>
        <v>0.41101091802120204</v>
      </c>
    </row>
    <row r="117" spans="1:4" x14ac:dyDescent="0.35">
      <c r="A117">
        <v>75</v>
      </c>
      <c r="B117">
        <v>1555.05</v>
      </c>
      <c r="C117">
        <v>1410.4761904761904</v>
      </c>
      <c r="D117">
        <f t="shared" si="5"/>
        <v>0.39790289849042892</v>
      </c>
    </row>
    <row r="118" spans="1:4" x14ac:dyDescent="0.35">
      <c r="A118">
        <v>76</v>
      </c>
      <c r="B118">
        <v>1504.65</v>
      </c>
      <c r="C118">
        <v>1364.7619047619048</v>
      </c>
      <c r="D118">
        <f t="shared" si="5"/>
        <v>0.3847948789596557</v>
      </c>
    </row>
    <row r="119" spans="1:4" x14ac:dyDescent="0.35">
      <c r="A119">
        <v>77</v>
      </c>
      <c r="B119">
        <v>1457.4</v>
      </c>
      <c r="C119">
        <v>1321.9047619047619</v>
      </c>
      <c r="D119">
        <f t="shared" si="5"/>
        <v>0.37168685942888269</v>
      </c>
    </row>
    <row r="120" spans="1:4" x14ac:dyDescent="0.35">
      <c r="A120">
        <v>78</v>
      </c>
      <c r="B120">
        <v>1411.2</v>
      </c>
      <c r="C120">
        <v>1280</v>
      </c>
      <c r="D120">
        <f t="shared" si="5"/>
        <v>0.35857883989810935</v>
      </c>
    </row>
    <row r="121" spans="1:4" x14ac:dyDescent="0.35">
      <c r="A121">
        <v>79</v>
      </c>
      <c r="B121">
        <v>1366.05</v>
      </c>
      <c r="C121">
        <v>1239.047619047619</v>
      </c>
      <c r="D121">
        <f t="shared" si="5"/>
        <v>0.34547082036733623</v>
      </c>
    </row>
    <row r="122" spans="1:4" x14ac:dyDescent="0.35">
      <c r="A122">
        <v>80</v>
      </c>
      <c r="B122">
        <v>1324.05</v>
      </c>
      <c r="C122">
        <v>1200.952380952381</v>
      </c>
      <c r="D122" s="8">
        <f>0.332362800836563</f>
        <v>0.332362800836563</v>
      </c>
    </row>
    <row r="123" spans="1:4" x14ac:dyDescent="0.35">
      <c r="A123">
        <v>81</v>
      </c>
      <c r="B123">
        <v>1282.05</v>
      </c>
      <c r="C123">
        <v>1162.8571428571429</v>
      </c>
    </row>
    <row r="124" spans="1:4" x14ac:dyDescent="0.35">
      <c r="A124">
        <v>82</v>
      </c>
      <c r="B124">
        <v>1242.1500000000001</v>
      </c>
      <c r="C124">
        <v>1126.6666666666665</v>
      </c>
    </row>
    <row r="125" spans="1:4" x14ac:dyDescent="0.35">
      <c r="A125">
        <v>83</v>
      </c>
      <c r="B125">
        <v>1204.3500000000001</v>
      </c>
      <c r="C125">
        <v>1092.3809523809523</v>
      </c>
    </row>
    <row r="126" spans="1:4" x14ac:dyDescent="0.35">
      <c r="A126">
        <v>84</v>
      </c>
      <c r="B126">
        <v>1166.55</v>
      </c>
      <c r="C126">
        <v>1058.0952380952381</v>
      </c>
    </row>
    <row r="127" spans="1:4" x14ac:dyDescent="0.35">
      <c r="A127">
        <v>85</v>
      </c>
      <c r="B127">
        <v>1130.8500000000001</v>
      </c>
      <c r="C127">
        <v>1025.7142857142858</v>
      </c>
    </row>
    <row r="128" spans="1:4" x14ac:dyDescent="0.35">
      <c r="A128">
        <v>86</v>
      </c>
      <c r="B128">
        <v>1097.25</v>
      </c>
      <c r="C128">
        <v>995.23809523809518</v>
      </c>
    </row>
    <row r="129" spans="1:3" x14ac:dyDescent="0.35">
      <c r="A129">
        <v>87</v>
      </c>
      <c r="B129">
        <v>1063.6500000000001</v>
      </c>
      <c r="C129">
        <v>964.7619047619047</v>
      </c>
    </row>
    <row r="130" spans="1:3" x14ac:dyDescent="0.35">
      <c r="A130">
        <v>88</v>
      </c>
      <c r="B130">
        <v>1031.1000000000001</v>
      </c>
      <c r="C130">
        <v>935.23809523809518</v>
      </c>
    </row>
    <row r="131" spans="1:3" x14ac:dyDescent="0.35">
      <c r="A131">
        <v>89</v>
      </c>
      <c r="B131">
        <v>1000.6500000000001</v>
      </c>
      <c r="C131">
        <v>907.61904761904759</v>
      </c>
    </row>
    <row r="132" spans="1:3" x14ac:dyDescent="0.35">
      <c r="A132">
        <v>90</v>
      </c>
      <c r="B132">
        <v>970.2</v>
      </c>
      <c r="C132">
        <v>880</v>
      </c>
    </row>
    <row r="133" spans="1:3" x14ac:dyDescent="0.35">
      <c r="A133">
        <v>91</v>
      </c>
      <c r="B133">
        <v>941.85</v>
      </c>
      <c r="C133">
        <v>854.28571428571422</v>
      </c>
    </row>
    <row r="134" spans="1:3" x14ac:dyDescent="0.35">
      <c r="A134">
        <v>92</v>
      </c>
      <c r="B134">
        <v>913.49999999999989</v>
      </c>
      <c r="C134">
        <v>828.57142857142844</v>
      </c>
    </row>
    <row r="135" spans="1:3" x14ac:dyDescent="0.35">
      <c r="A135">
        <v>93</v>
      </c>
      <c r="B135">
        <v>887.25</v>
      </c>
      <c r="C135">
        <v>804.7619047619047</v>
      </c>
    </row>
    <row r="136" spans="1:3" x14ac:dyDescent="0.35">
      <c r="A136">
        <v>94</v>
      </c>
      <c r="B136">
        <v>861</v>
      </c>
      <c r="C136">
        <v>780.95238095238096</v>
      </c>
    </row>
    <row r="137" spans="1:3" x14ac:dyDescent="0.35">
      <c r="A137">
        <v>95</v>
      </c>
      <c r="B137">
        <v>835.80000000000007</v>
      </c>
      <c r="C137">
        <v>758.09523809523807</v>
      </c>
    </row>
    <row r="138" spans="1:3" x14ac:dyDescent="0.35">
      <c r="A138">
        <v>96</v>
      </c>
      <c r="B138">
        <v>811.64999999999986</v>
      </c>
      <c r="C138">
        <v>736.19047619047603</v>
      </c>
    </row>
    <row r="139" spans="1:3" x14ac:dyDescent="0.35">
      <c r="A139">
        <v>97</v>
      </c>
      <c r="B139">
        <v>788.55000000000007</v>
      </c>
      <c r="C139">
        <v>715.23809523809518</v>
      </c>
    </row>
    <row r="140" spans="1:3" x14ac:dyDescent="0.35">
      <c r="A140">
        <v>98</v>
      </c>
      <c r="B140">
        <v>765.45000000000016</v>
      </c>
      <c r="C140">
        <v>694.28571428571433</v>
      </c>
    </row>
    <row r="141" spans="1:3" x14ac:dyDescent="0.35">
      <c r="A141">
        <v>99</v>
      </c>
      <c r="B141">
        <v>743.4</v>
      </c>
      <c r="C141">
        <v>674.28571428571422</v>
      </c>
    </row>
    <row r="142" spans="1:3" x14ac:dyDescent="0.35">
      <c r="A142">
        <v>100</v>
      </c>
      <c r="B142">
        <v>722.4</v>
      </c>
      <c r="C142">
        <v>655.23809523809518</v>
      </c>
    </row>
    <row r="143" spans="1:3" x14ac:dyDescent="0.35">
      <c r="A143">
        <v>101</v>
      </c>
      <c r="B143">
        <v>702.45</v>
      </c>
      <c r="C143">
        <v>637.14285714285711</v>
      </c>
    </row>
    <row r="144" spans="1:3" x14ac:dyDescent="0.35">
      <c r="A144">
        <v>102</v>
      </c>
      <c r="B144">
        <v>682.5</v>
      </c>
      <c r="C144">
        <v>619.04761904761904</v>
      </c>
    </row>
    <row r="145" spans="1:3" x14ac:dyDescent="0.35">
      <c r="A145">
        <v>103</v>
      </c>
      <c r="B145">
        <v>663.60000000000014</v>
      </c>
      <c r="C145">
        <v>601.90476190476204</v>
      </c>
    </row>
    <row r="146" spans="1:3" x14ac:dyDescent="0.35">
      <c r="A146">
        <v>104</v>
      </c>
      <c r="B146">
        <v>645.75</v>
      </c>
      <c r="C146">
        <v>585.71428571428567</v>
      </c>
    </row>
    <row r="147" spans="1:3" x14ac:dyDescent="0.35">
      <c r="A147">
        <v>105</v>
      </c>
      <c r="B147">
        <v>627.9</v>
      </c>
      <c r="C147">
        <v>569.52380952380952</v>
      </c>
    </row>
    <row r="148" spans="1:3" x14ac:dyDescent="0.35">
      <c r="A148">
        <v>106</v>
      </c>
      <c r="B148">
        <v>610.05000000000007</v>
      </c>
      <c r="C148">
        <v>553.33333333333326</v>
      </c>
    </row>
    <row r="149" spans="1:3" x14ac:dyDescent="0.35">
      <c r="A149">
        <v>107</v>
      </c>
      <c r="B149">
        <v>594.30000000000007</v>
      </c>
      <c r="C149">
        <v>539.04761904761904</v>
      </c>
    </row>
    <row r="150" spans="1:3" x14ac:dyDescent="0.35">
      <c r="A150">
        <v>108</v>
      </c>
      <c r="B150">
        <v>577.5</v>
      </c>
      <c r="C150">
        <v>523.80952380952374</v>
      </c>
    </row>
    <row r="151" spans="1:3" x14ac:dyDescent="0.35">
      <c r="A151">
        <v>109</v>
      </c>
      <c r="B151">
        <v>561.75</v>
      </c>
      <c r="C151">
        <v>509.52380952380952</v>
      </c>
    </row>
    <row r="152" spans="1:3" x14ac:dyDescent="0.35">
      <c r="A152">
        <v>110</v>
      </c>
      <c r="B152">
        <v>547.05000000000007</v>
      </c>
      <c r="C152">
        <v>496.19047619047615</v>
      </c>
    </row>
    <row r="153" spans="1:3" x14ac:dyDescent="0.35">
      <c r="A153">
        <v>111</v>
      </c>
      <c r="B153">
        <v>532.35</v>
      </c>
      <c r="C153">
        <v>482.85714285714283</v>
      </c>
    </row>
    <row r="154" spans="1:3" x14ac:dyDescent="0.35">
      <c r="A154">
        <v>112</v>
      </c>
      <c r="B154">
        <v>518.70000000000005</v>
      </c>
      <c r="C154">
        <v>470.47619047619048</v>
      </c>
    </row>
    <row r="155" spans="1:3" x14ac:dyDescent="0.35">
      <c r="A155">
        <v>113</v>
      </c>
      <c r="B155">
        <v>505.04999999999995</v>
      </c>
      <c r="C155">
        <v>458.09523809523802</v>
      </c>
    </row>
    <row r="156" spans="1:3" x14ac:dyDescent="0.35">
      <c r="A156">
        <v>114</v>
      </c>
      <c r="B156">
        <v>491.40000000000003</v>
      </c>
      <c r="C156">
        <v>445.71428571428572</v>
      </c>
    </row>
    <row r="157" spans="1:3" x14ac:dyDescent="0.35">
      <c r="A157">
        <v>115</v>
      </c>
      <c r="B157">
        <v>478.8</v>
      </c>
      <c r="C157">
        <v>434.28571428571428</v>
      </c>
    </row>
    <row r="158" spans="1:3" x14ac:dyDescent="0.35">
      <c r="A158">
        <v>116</v>
      </c>
      <c r="B158">
        <v>466.20000000000005</v>
      </c>
      <c r="C158">
        <v>422.85714285714283</v>
      </c>
    </row>
    <row r="159" spans="1:3" x14ac:dyDescent="0.35">
      <c r="A159">
        <v>117</v>
      </c>
      <c r="B159">
        <v>454.65000000000003</v>
      </c>
      <c r="C159">
        <v>412.38095238095235</v>
      </c>
    </row>
    <row r="160" spans="1:3" x14ac:dyDescent="0.35">
      <c r="A160">
        <v>118</v>
      </c>
      <c r="B160">
        <v>443.1</v>
      </c>
      <c r="C160">
        <v>401.90476190476187</v>
      </c>
    </row>
    <row r="161" spans="1:3" x14ac:dyDescent="0.35">
      <c r="A161">
        <v>119</v>
      </c>
      <c r="B161">
        <v>431.55</v>
      </c>
      <c r="C161">
        <v>391.42857142857139</v>
      </c>
    </row>
    <row r="162" spans="1:3" x14ac:dyDescent="0.35">
      <c r="A162">
        <v>120</v>
      </c>
      <c r="B162">
        <v>420</v>
      </c>
      <c r="C162">
        <v>380.95238095238096</v>
      </c>
    </row>
    <row r="163" spans="1:3" x14ac:dyDescent="0.35">
      <c r="A163">
        <v>121</v>
      </c>
      <c r="B163">
        <v>409.5</v>
      </c>
      <c r="C163">
        <v>371.42857142857139</v>
      </c>
    </row>
    <row r="164" spans="1:3" x14ac:dyDescent="0.35">
      <c r="A164">
        <v>122</v>
      </c>
      <c r="B164">
        <v>400.05</v>
      </c>
      <c r="C164">
        <v>362.85714285714283</v>
      </c>
    </row>
    <row r="165" spans="1:3" x14ac:dyDescent="0.35">
      <c r="A165">
        <v>123</v>
      </c>
      <c r="B165">
        <v>389.55</v>
      </c>
      <c r="C165">
        <v>353.33333333333331</v>
      </c>
    </row>
    <row r="166" spans="1:3" x14ac:dyDescent="0.35">
      <c r="A166">
        <v>124</v>
      </c>
      <c r="B166">
        <v>380.10000000000008</v>
      </c>
      <c r="C166">
        <v>344.76190476190482</v>
      </c>
    </row>
    <row r="167" spans="1:3" x14ac:dyDescent="0.35">
      <c r="A167">
        <v>125</v>
      </c>
      <c r="B167">
        <v>370.65000000000003</v>
      </c>
      <c r="C167">
        <v>336.1904761904762</v>
      </c>
    </row>
    <row r="168" spans="1:3" x14ac:dyDescent="0.35">
      <c r="A168">
        <v>126</v>
      </c>
      <c r="B168">
        <v>361.2</v>
      </c>
      <c r="C168">
        <v>327.61904761904759</v>
      </c>
    </row>
    <row r="169" spans="1:3" x14ac:dyDescent="0.35">
      <c r="A169">
        <v>127</v>
      </c>
      <c r="B169">
        <v>352.8</v>
      </c>
      <c r="C169">
        <v>320</v>
      </c>
    </row>
    <row r="170" spans="1:3" x14ac:dyDescent="0.35">
      <c r="A170">
        <v>128</v>
      </c>
      <c r="B170">
        <v>344.40000000000003</v>
      </c>
      <c r="C170">
        <v>312.38095238095235</v>
      </c>
    </row>
    <row r="171" spans="1:3" x14ac:dyDescent="0.35">
      <c r="A171">
        <v>129</v>
      </c>
      <c r="B171">
        <v>336</v>
      </c>
      <c r="C171">
        <v>304.76190476190476</v>
      </c>
    </row>
    <row r="172" spans="1:3" x14ac:dyDescent="0.35">
      <c r="A172">
        <v>130</v>
      </c>
      <c r="B172">
        <v>327.60000000000002</v>
      </c>
      <c r="C172">
        <v>297.14285714285711</v>
      </c>
    </row>
    <row r="173" spans="1:3" x14ac:dyDescent="0.35">
      <c r="A173">
        <v>131</v>
      </c>
      <c r="B173">
        <v>319.2</v>
      </c>
      <c r="C173">
        <v>289.52380952380952</v>
      </c>
    </row>
    <row r="174" spans="1:3" x14ac:dyDescent="0.35">
      <c r="A174">
        <v>132</v>
      </c>
      <c r="B174">
        <v>311.85000000000002</v>
      </c>
      <c r="C174">
        <v>282.85714285714283</v>
      </c>
    </row>
    <row r="175" spans="1:3" x14ac:dyDescent="0.35">
      <c r="A175">
        <v>133</v>
      </c>
      <c r="B175">
        <v>304.5</v>
      </c>
      <c r="C175">
        <v>276.1904761904762</v>
      </c>
    </row>
    <row r="176" spans="1:3" x14ac:dyDescent="0.35">
      <c r="A176">
        <v>134</v>
      </c>
      <c r="B176">
        <v>297.15000000000003</v>
      </c>
      <c r="C176">
        <v>269.52380952380952</v>
      </c>
    </row>
    <row r="177" spans="1:3" x14ac:dyDescent="0.35">
      <c r="A177">
        <v>135</v>
      </c>
      <c r="B177">
        <v>290.85000000000002</v>
      </c>
      <c r="C177">
        <v>263.8095238095238</v>
      </c>
    </row>
    <row r="178" spans="1:3" x14ac:dyDescent="0.35">
      <c r="A178">
        <v>136</v>
      </c>
      <c r="B178">
        <v>283.5</v>
      </c>
      <c r="C178">
        <v>257.14285714285711</v>
      </c>
    </row>
    <row r="179" spans="1:3" x14ac:dyDescent="0.35">
      <c r="A179">
        <v>137</v>
      </c>
      <c r="B179">
        <v>277.2</v>
      </c>
      <c r="C179">
        <v>251.42857142857142</v>
      </c>
    </row>
    <row r="180" spans="1:3" x14ac:dyDescent="0.35">
      <c r="A180">
        <v>138</v>
      </c>
      <c r="B180">
        <v>270.90000000000003</v>
      </c>
      <c r="C180">
        <v>245.71428571428569</v>
      </c>
    </row>
    <row r="181" spans="1:3" x14ac:dyDescent="0.35">
      <c r="A181">
        <v>139</v>
      </c>
      <c r="B181">
        <v>264.60000000000002</v>
      </c>
      <c r="C181">
        <v>240</v>
      </c>
    </row>
    <row r="182" spans="1:3" x14ac:dyDescent="0.35">
      <c r="A182">
        <v>140</v>
      </c>
      <c r="B182">
        <v>258.3</v>
      </c>
      <c r="C182">
        <v>234.28571428571428</v>
      </c>
    </row>
    <row r="183" spans="1:3" x14ac:dyDescent="0.35">
      <c r="A183">
        <v>141</v>
      </c>
      <c r="B183">
        <v>252</v>
      </c>
      <c r="C183">
        <v>228.57142857142856</v>
      </c>
    </row>
    <row r="184" spans="1:3" x14ac:dyDescent="0.35">
      <c r="A184">
        <v>142</v>
      </c>
      <c r="B184">
        <v>246.75</v>
      </c>
      <c r="C184">
        <v>223.8095238095238</v>
      </c>
    </row>
    <row r="185" spans="1:3" x14ac:dyDescent="0.35">
      <c r="A185">
        <v>143</v>
      </c>
      <c r="B185">
        <v>241.5</v>
      </c>
      <c r="C185">
        <v>219.04761904761904</v>
      </c>
    </row>
    <row r="186" spans="1:3" x14ac:dyDescent="0.35">
      <c r="A186">
        <v>144</v>
      </c>
      <c r="B186">
        <v>235.20000000000002</v>
      </c>
      <c r="C186">
        <v>213.33333333333331</v>
      </c>
    </row>
    <row r="187" spans="1:3" x14ac:dyDescent="0.35">
      <c r="A187">
        <v>145</v>
      </c>
      <c r="B187">
        <v>229.95000000000002</v>
      </c>
      <c r="C187">
        <v>208.57142857142856</v>
      </c>
    </row>
    <row r="188" spans="1:3" x14ac:dyDescent="0.35">
      <c r="A188">
        <v>146</v>
      </c>
      <c r="B188">
        <v>225.74999999999997</v>
      </c>
      <c r="C188">
        <v>204.76190476190473</v>
      </c>
    </row>
    <row r="189" spans="1:3" x14ac:dyDescent="0.35">
      <c r="A189">
        <v>147</v>
      </c>
      <c r="B189">
        <v>220.5</v>
      </c>
      <c r="C189">
        <v>200</v>
      </c>
    </row>
    <row r="190" spans="1:3" x14ac:dyDescent="0.35">
      <c r="A190">
        <v>148</v>
      </c>
      <c r="B190">
        <v>216.09000000000003</v>
      </c>
      <c r="C190">
        <v>196</v>
      </c>
    </row>
    <row r="191" spans="1:3" x14ac:dyDescent="0.35">
      <c r="A191">
        <v>149</v>
      </c>
      <c r="B191">
        <v>215.25</v>
      </c>
      <c r="C191">
        <v>195.23809523809524</v>
      </c>
    </row>
    <row r="192" spans="1:3" x14ac:dyDescent="0.35">
      <c r="A192">
        <v>150</v>
      </c>
      <c r="B192">
        <v>211.05</v>
      </c>
      <c r="C192">
        <v>191.42857142857142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BCU_I_MISC</vt:lpstr>
      <vt:lpstr>BCU_I_MISC_copy</vt:lpstr>
      <vt:lpstr>MCU_Board_Temp</vt:lpstr>
      <vt:lpstr>MCU_Board_Temp_Copy</vt:lpstr>
      <vt:lpstr>BCU_Aux</vt:lpstr>
      <vt:lpstr>BCU_Aux_Copy</vt:lpstr>
      <vt:lpstr>MCU_Aux</vt:lpstr>
      <vt:lpstr>MCU_Aux_Copy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Hayes-Oberst, Brendan</dc:creator>
  <cp:lastModifiedBy>Hayes-Oberst, Brendan</cp:lastModifiedBy>
  <dcterms:created xsi:type="dcterms:W3CDTF">2015-06-05T18:17:20Z</dcterms:created>
  <dcterms:modified xsi:type="dcterms:W3CDTF">2021-11-16T19:53:00Z</dcterms:modified>
</cp:coreProperties>
</file>