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checkCompatibility="1" autoCompressPictures="0"/>
  <bookViews>
    <workbookView xWindow="0" yWindow="0" windowWidth="25600" windowHeight="15520" tabRatio="500"/>
  </bookViews>
  <sheets>
    <sheet name="Cocicl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1" l="1"/>
  <c r="K27" i="1"/>
  <c r="I16" i="1"/>
  <c r="K16" i="1"/>
  <c r="K13" i="1"/>
  <c r="I15" i="1"/>
  <c r="K15" i="1"/>
  <c r="K19" i="1"/>
  <c r="K20" i="1"/>
  <c r="K33" i="1"/>
</calcChain>
</file>

<file path=xl/sharedStrings.xml><?xml version="1.0" encoding="utf-8"?>
<sst xmlns="http://schemas.openxmlformats.org/spreadsheetml/2006/main" count="58" uniqueCount="54">
  <si>
    <t>Plaquetas</t>
  </si>
  <si>
    <t>Artistes anonymes</t>
  </si>
  <si>
    <t>Capteur CO</t>
  </si>
  <si>
    <t>http://www.sainsmart.com/sainsmart-mq7-co-carbon-monoxide-gas-sensor-module-for-arduino-uno-mega2560-r3.html</t>
  </si>
  <si>
    <t>Résistances</t>
  </si>
  <si>
    <t>2k</t>
  </si>
  <si>
    <t>3k</t>
  </si>
  <si>
    <t>100 ohms</t>
  </si>
  <si>
    <t>http://www.digikey.com/product-detail/en/yageo/RC1206JR-07100RL/311-100ERCT-ND/732153</t>
  </si>
  <si>
    <t xml:space="preserve">Shipping </t>
  </si>
  <si>
    <t xml:space="preserve">Total </t>
  </si>
  <si>
    <t>http://www.alibaba.com/showroom/dht11-digital-temperature-and-humidity-sensor.html</t>
  </si>
  <si>
    <t>DHT11</t>
  </si>
  <si>
    <t>Capteur de Temp et Humidité</t>
  </si>
  <si>
    <t>Taxes importation</t>
  </si>
  <si>
    <t>CAN</t>
  </si>
  <si>
    <t>Prix unitaire</t>
  </si>
  <si>
    <t>GearBest</t>
  </si>
  <si>
    <t>(payé Paypa)l</t>
  </si>
  <si>
    <t>Microcontrôleur Wemos</t>
  </si>
  <si>
    <t>http://www.aliexpress.com/snapshot/7403403143.html?orderId=73408283519218</t>
  </si>
  <si>
    <t xml:space="preserve"> USD</t>
  </si>
  <si>
    <t>10k</t>
  </si>
  <si>
    <t>Parlantes (buzzer)</t>
  </si>
  <si>
    <t>Addison (surplus electronique)</t>
  </si>
  <si>
    <t>Materiales proporcionados por el centro</t>
  </si>
  <si>
    <t>5m cable (20-22 AWG, dos conductores, varado, exterior de color blanca, negra o azul)</t>
  </si>
  <si>
    <t>Caja</t>
  </si>
  <si>
    <t>Bateria para rescargar móviles</t>
  </si>
  <si>
    <t>Adaptadores (tipo móvil android 5V, micro USB)</t>
  </si>
  <si>
    <t>Materiales proporcionados por el artista</t>
  </si>
  <si>
    <t>Prix unitaire ($CAN)</t>
  </si>
  <si>
    <t>este tipo http://www.banggood.com/PC-Computer-Motherboard-Interanal-BIOS-Alarm-Buzzer-Speaker-10pcs-p-967095.html</t>
  </si>
  <si>
    <t>este tipo :</t>
  </si>
  <si>
    <t>http://ca.shopandroid.com/samsung-micro-usb-high-capacity-2a-travel-charger/5A17A14236.htm</t>
  </si>
  <si>
    <t xml:space="preserve">este tipo : </t>
  </si>
  <si>
    <t>http://www.cdiscount.com/telephonie/accessoires-portable-gsm/powerbank-batterie-externe-portable-2600mah/f-144201603-gen2009967346433.html</t>
  </si>
  <si>
    <t>ver la archiva aquí, necesita una impresión 3D (lento!)</t>
  </si>
  <si>
    <t>Cajitas + velcro (en cartón para la caminada)</t>
  </si>
  <si>
    <t>Bases de madera (cortador laser)</t>
  </si>
  <si>
    <t>Cociclo 03</t>
  </si>
  <si>
    <t>Shipping DHL + import taxes</t>
  </si>
  <si>
    <t>SK9822 Dotstar</t>
  </si>
  <si>
    <t>Capteur Plantower PMS3003</t>
  </si>
  <si>
    <t>Smart Prototyping / Seeed Studio</t>
  </si>
  <si>
    <t>https://www.aliexpress.com/item/Laser-PM2-5-DUST-SENSOR-PMS3003-High-precision-laser-dust-concentration-sensor-digital-dust-particles-G3/32371229255.html</t>
  </si>
  <si>
    <t>15 USD</t>
  </si>
  <si>
    <t>** Optionnel</t>
  </si>
  <si>
    <t>Switch</t>
  </si>
  <si>
    <t>EG1903-ND</t>
  </si>
  <si>
    <t>https://www.digikey.ca/product-detail/en/e-switch/EG1218/EG1903-ND/101726</t>
  </si>
  <si>
    <t>4 pos Pin header Female</t>
  </si>
  <si>
    <t>2 pos screw terminal Borniers</t>
  </si>
  <si>
    <t>https://www.digikey.ca/product-detail/en/1776275-2/A98036-ND/1826899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</si>
</sst>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/>
    </xf>
  </cellXfs>
  <cellStyles count="9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M32" sqref="M32"/>
    </sheetView>
  </sheetViews>
  <sheetFormatPr baseColWidth="10" defaultRowHeight="15" x14ac:dyDescent="0"/>
  <cols>
    <col min="9" max="9" width="11.83203125" bestFit="1" customWidth="1"/>
  </cols>
  <sheetData>
    <row r="1" spans="1:11">
      <c r="A1" s="1" t="s">
        <v>40</v>
      </c>
    </row>
    <row r="2" spans="1:11">
      <c r="A2" s="1"/>
    </row>
    <row r="3" spans="1:11">
      <c r="A3" s="1"/>
      <c r="I3" t="s">
        <v>16</v>
      </c>
      <c r="K3" t="s">
        <v>31</v>
      </c>
    </row>
    <row r="4" spans="1:11">
      <c r="A4" s="1" t="s">
        <v>25</v>
      </c>
    </row>
    <row r="5" spans="1:11">
      <c r="A5" s="5">
        <v>1</v>
      </c>
      <c r="B5" s="6" t="s">
        <v>26</v>
      </c>
      <c r="C5" s="5"/>
      <c r="D5" s="5"/>
    </row>
    <row r="6" spans="1:11">
      <c r="A6" s="5">
        <v>1</v>
      </c>
      <c r="B6" s="6" t="s">
        <v>29</v>
      </c>
      <c r="C6" s="5"/>
      <c r="D6" s="5"/>
      <c r="G6" t="s">
        <v>33</v>
      </c>
      <c r="H6" t="s">
        <v>34</v>
      </c>
    </row>
    <row r="7" spans="1:11">
      <c r="A7" s="5">
        <v>1</v>
      </c>
      <c r="B7" s="6" t="s">
        <v>27</v>
      </c>
      <c r="C7" s="5"/>
      <c r="D7" s="5"/>
      <c r="G7" t="s">
        <v>37</v>
      </c>
    </row>
    <row r="8" spans="1:11">
      <c r="A8" s="5">
        <v>1</v>
      </c>
      <c r="B8" s="6" t="s">
        <v>28</v>
      </c>
      <c r="C8" s="5"/>
      <c r="D8" s="5"/>
      <c r="G8" t="s">
        <v>35</v>
      </c>
      <c r="H8" t="s">
        <v>36</v>
      </c>
    </row>
    <row r="10" spans="1:11">
      <c r="A10" s="1" t="s">
        <v>30</v>
      </c>
    </row>
    <row r="11" spans="1:11">
      <c r="A11" s="5">
        <v>1</v>
      </c>
      <c r="B11" s="6" t="s">
        <v>38</v>
      </c>
      <c r="C11" s="5"/>
      <c r="D11" s="5"/>
      <c r="E11" s="5"/>
      <c r="K11">
        <v>0.5</v>
      </c>
    </row>
    <row r="12" spans="1:11">
      <c r="A12" s="5">
        <v>1</v>
      </c>
      <c r="B12" s="6" t="s">
        <v>39</v>
      </c>
      <c r="C12" s="5"/>
      <c r="D12" s="5"/>
      <c r="E12" s="5"/>
      <c r="K12">
        <v>0.5</v>
      </c>
    </row>
    <row r="13" spans="1:11">
      <c r="A13">
        <v>1</v>
      </c>
      <c r="B13" t="s">
        <v>19</v>
      </c>
      <c r="D13" t="s">
        <v>20</v>
      </c>
      <c r="I13" s="4">
        <v>4</v>
      </c>
      <c r="J13" t="s">
        <v>21</v>
      </c>
      <c r="K13">
        <f>I13*1.265</f>
        <v>5.0599999999999996</v>
      </c>
    </row>
    <row r="14" spans="1:11">
      <c r="G14" t="s">
        <v>9</v>
      </c>
      <c r="K14">
        <v>2</v>
      </c>
    </row>
    <row r="15" spans="1:11">
      <c r="A15">
        <v>1</v>
      </c>
      <c r="B15" t="s">
        <v>0</v>
      </c>
      <c r="C15" t="s">
        <v>1</v>
      </c>
      <c r="D15" t="s">
        <v>44</v>
      </c>
      <c r="G15" t="s">
        <v>18</v>
      </c>
      <c r="H15">
        <v>111.73</v>
      </c>
      <c r="I15" s="3">
        <f>H15/100</f>
        <v>1.1173</v>
      </c>
      <c r="J15" t="s">
        <v>15</v>
      </c>
      <c r="K15" s="3">
        <f>I15</f>
        <v>1.1173</v>
      </c>
    </row>
    <row r="16" spans="1:11">
      <c r="G16" t="s">
        <v>41</v>
      </c>
      <c r="H16">
        <v>48.96</v>
      </c>
      <c r="I16" s="3">
        <f>H16/100</f>
        <v>0.48960000000000004</v>
      </c>
      <c r="K16" s="3">
        <f>I16</f>
        <v>0.48960000000000004</v>
      </c>
    </row>
    <row r="18" spans="1:12">
      <c r="A18">
        <v>1</v>
      </c>
      <c r="B18" t="s">
        <v>2</v>
      </c>
      <c r="D18" t="s">
        <v>3</v>
      </c>
      <c r="H18" t="s">
        <v>17</v>
      </c>
    </row>
    <row r="19" spans="1:12">
      <c r="I19" t="s">
        <v>17</v>
      </c>
      <c r="J19">
        <v>312.73</v>
      </c>
      <c r="K19" s="3">
        <f>J19/80</f>
        <v>3.9091250000000004</v>
      </c>
    </row>
    <row r="20" spans="1:12">
      <c r="I20" t="s">
        <v>14</v>
      </c>
      <c r="J20">
        <v>37.6</v>
      </c>
      <c r="K20">
        <f>J20/80</f>
        <v>0.47000000000000003</v>
      </c>
    </row>
    <row r="21" spans="1:12">
      <c r="A21">
        <v>1</v>
      </c>
      <c r="B21" t="s">
        <v>23</v>
      </c>
      <c r="D21" t="s">
        <v>24</v>
      </c>
      <c r="G21" t="s">
        <v>32</v>
      </c>
      <c r="K21">
        <v>1</v>
      </c>
    </row>
    <row r="22" spans="1:12">
      <c r="A22">
        <v>1</v>
      </c>
      <c r="B22" t="s">
        <v>42</v>
      </c>
      <c r="K22" s="3">
        <v>0.75</v>
      </c>
    </row>
    <row r="23" spans="1:12">
      <c r="A23">
        <v>1</v>
      </c>
      <c r="B23" t="s">
        <v>4</v>
      </c>
      <c r="C23" t="s">
        <v>22</v>
      </c>
      <c r="K23">
        <v>0.02</v>
      </c>
    </row>
    <row r="24" spans="1:12">
      <c r="A24">
        <v>1</v>
      </c>
      <c r="C24" t="s">
        <v>5</v>
      </c>
      <c r="K24">
        <v>0.02</v>
      </c>
    </row>
    <row r="25" spans="1:12">
      <c r="A25">
        <v>1</v>
      </c>
      <c r="C25" t="s">
        <v>6</v>
      </c>
      <c r="K25">
        <v>0.02</v>
      </c>
    </row>
    <row r="26" spans="1:12">
      <c r="A26">
        <v>1</v>
      </c>
      <c r="C26" t="s">
        <v>7</v>
      </c>
      <c r="D26" t="s">
        <v>8</v>
      </c>
      <c r="K26">
        <v>0.02</v>
      </c>
    </row>
    <row r="27" spans="1:12">
      <c r="A27">
        <v>1</v>
      </c>
      <c r="B27" t="s">
        <v>13</v>
      </c>
      <c r="C27" t="s">
        <v>12</v>
      </c>
      <c r="D27" t="s">
        <v>11</v>
      </c>
      <c r="H27">
        <v>250</v>
      </c>
      <c r="I27">
        <v>100</v>
      </c>
      <c r="J27" t="s">
        <v>15</v>
      </c>
      <c r="K27">
        <f>H27/I27</f>
        <v>2.5</v>
      </c>
    </row>
    <row r="28" spans="1:12">
      <c r="A28">
        <v>1</v>
      </c>
      <c r="B28" t="s">
        <v>43</v>
      </c>
      <c r="D28" t="s">
        <v>45</v>
      </c>
      <c r="H28" t="s">
        <v>46</v>
      </c>
      <c r="I28">
        <v>20</v>
      </c>
      <c r="J28" t="s">
        <v>15</v>
      </c>
      <c r="K28">
        <v>20</v>
      </c>
      <c r="L28" t="s">
        <v>47</v>
      </c>
    </row>
    <row r="29" spans="1:12">
      <c r="A29">
        <v>1</v>
      </c>
      <c r="B29" t="s">
        <v>48</v>
      </c>
      <c r="C29" t="s">
        <v>49</v>
      </c>
      <c r="D29" t="s">
        <v>50</v>
      </c>
      <c r="I29">
        <v>1</v>
      </c>
      <c r="J29" t="s">
        <v>15</v>
      </c>
      <c r="K29">
        <v>1</v>
      </c>
    </row>
    <row r="30" spans="1:12">
      <c r="A30">
        <v>2</v>
      </c>
      <c r="B30" t="s">
        <v>51</v>
      </c>
      <c r="K30">
        <v>0</v>
      </c>
    </row>
    <row r="31" spans="1:12">
      <c r="A31">
        <v>5</v>
      </c>
      <c r="B31" t="s">
        <v>52</v>
      </c>
      <c r="D31" t="s">
        <v>53</v>
      </c>
      <c r="I31">
        <v>0.45</v>
      </c>
      <c r="K31">
        <f>I31*A31</f>
        <v>2.25</v>
      </c>
    </row>
    <row r="33" spans="10:11">
      <c r="J33" s="1" t="s">
        <v>10</v>
      </c>
      <c r="K33" s="2">
        <f>SUM(K13:K30)</f>
        <v>38.376024999999998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Cociclo</vt:lpstr>
    </vt:vector>
  </TitlesOfParts>
  <Company>UQAM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Castonguay</dc:creator>
  <cp:lastModifiedBy>Alexandre Castonguay</cp:lastModifiedBy>
  <cp:lastPrinted>2018-01-28T22:40:57Z</cp:lastPrinted>
  <dcterms:created xsi:type="dcterms:W3CDTF">2016-03-20T18:15:01Z</dcterms:created>
  <dcterms:modified xsi:type="dcterms:W3CDTF">2018-01-28T22:45:13Z</dcterms:modified>
</cp:coreProperties>
</file>