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vi Vlasblom\Desktop\schooltroep\Avans Jaar 1\1.4\Proftaak\ProftaakA2\"/>
    </mc:Choice>
  </mc:AlternateContent>
  <xr:revisionPtr revIDLastSave="0" documentId="13_ncr:1_{0B6C3490-AE4F-4DF4-A660-279767EFCEE8}" xr6:coauthVersionLast="43" xr6:coauthVersionMax="43" xr10:uidLastSave="{00000000-0000-0000-0000-000000000000}"/>
  <bookViews>
    <workbookView xWindow="-108" yWindow="-108" windowWidth="23256" windowHeight="12576" activeTab="6" xr2:uid="{00000000-000D-0000-FFFF-FFFF00000000}"/>
  </bookViews>
  <sheets>
    <sheet name="briefje voorbeeld" sheetId="15" r:id="rId1"/>
    <sheet name="blanco" sheetId="12" r:id="rId2"/>
    <sheet name="voorbeeld" sheetId="11" r:id="rId3"/>
    <sheet name="sprint 1" sheetId="13" r:id="rId4"/>
    <sheet name="sprint 2" sheetId="16" r:id="rId5"/>
    <sheet name="sprint 3" sheetId="17" r:id="rId6"/>
    <sheet name="sprint 4" sheetId="1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3" l="1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23" i="12"/>
  <c r="Q16" i="12"/>
  <c r="P16" i="12"/>
  <c r="O16" i="12"/>
  <c r="M16" i="12"/>
  <c r="L16" i="12"/>
  <c r="E16" i="12"/>
  <c r="N16" i="12" s="1"/>
  <c r="C37" i="18" l="1"/>
  <c r="I35" i="18"/>
  <c r="G35" i="18"/>
  <c r="G4" i="18" s="1"/>
  <c r="C35" i="18"/>
  <c r="C4" i="18" s="1"/>
  <c r="Q34" i="18"/>
  <c r="P34" i="18"/>
  <c r="O34" i="18"/>
  <c r="N34" i="18"/>
  <c r="M34" i="18"/>
  <c r="L34" i="18"/>
  <c r="E34" i="18"/>
  <c r="Q33" i="18"/>
  <c r="P33" i="18"/>
  <c r="O33" i="18"/>
  <c r="N33" i="18"/>
  <c r="M33" i="18"/>
  <c r="L33" i="18"/>
  <c r="E33" i="18"/>
  <c r="Q32" i="18"/>
  <c r="P32" i="18"/>
  <c r="O32" i="18"/>
  <c r="N32" i="18"/>
  <c r="M32" i="18"/>
  <c r="L32" i="18"/>
  <c r="E32" i="18"/>
  <c r="Q31" i="18"/>
  <c r="P31" i="18"/>
  <c r="O31" i="18"/>
  <c r="N31" i="18"/>
  <c r="M31" i="18"/>
  <c r="L31" i="18"/>
  <c r="E31" i="18"/>
  <c r="Q30" i="18"/>
  <c r="P30" i="18"/>
  <c r="O30" i="18"/>
  <c r="N30" i="18"/>
  <c r="M30" i="18"/>
  <c r="L30" i="18"/>
  <c r="E30" i="18"/>
  <c r="Q29" i="18"/>
  <c r="P29" i="18"/>
  <c r="O29" i="18"/>
  <c r="N29" i="18"/>
  <c r="M29" i="18"/>
  <c r="L29" i="18"/>
  <c r="E29" i="18"/>
  <c r="Q28" i="18"/>
  <c r="P28" i="18"/>
  <c r="O28" i="18"/>
  <c r="N28" i="18"/>
  <c r="M28" i="18"/>
  <c r="L28" i="18"/>
  <c r="E28" i="18"/>
  <c r="Q27" i="18"/>
  <c r="P27" i="18"/>
  <c r="O27" i="18"/>
  <c r="N27" i="18"/>
  <c r="M27" i="18"/>
  <c r="L27" i="18"/>
  <c r="E27" i="18"/>
  <c r="Q26" i="18"/>
  <c r="P26" i="18"/>
  <c r="O26" i="18"/>
  <c r="N26" i="18"/>
  <c r="M26" i="18"/>
  <c r="L26" i="18"/>
  <c r="E26" i="18"/>
  <c r="Q25" i="18"/>
  <c r="P25" i="18"/>
  <c r="O25" i="18"/>
  <c r="N25" i="18"/>
  <c r="M25" i="18"/>
  <c r="L25" i="18"/>
  <c r="E25" i="18"/>
  <c r="Q24" i="18"/>
  <c r="P24" i="18"/>
  <c r="O24" i="18"/>
  <c r="N24" i="18"/>
  <c r="M24" i="18"/>
  <c r="L24" i="18"/>
  <c r="E24" i="18"/>
  <c r="Q23" i="18"/>
  <c r="P23" i="18"/>
  <c r="O23" i="18"/>
  <c r="N23" i="18"/>
  <c r="M23" i="18"/>
  <c r="L23" i="18"/>
  <c r="E23" i="18"/>
  <c r="Q22" i="18"/>
  <c r="P22" i="18"/>
  <c r="O22" i="18"/>
  <c r="N22" i="18"/>
  <c r="M22" i="18"/>
  <c r="L22" i="18"/>
  <c r="E22" i="18"/>
  <c r="Q21" i="18"/>
  <c r="P21" i="18"/>
  <c r="O21" i="18"/>
  <c r="N21" i="18"/>
  <c r="M21" i="18"/>
  <c r="L21" i="18"/>
  <c r="E21" i="18"/>
  <c r="Q20" i="18"/>
  <c r="P20" i="18"/>
  <c r="O20" i="18"/>
  <c r="N20" i="18"/>
  <c r="M20" i="18"/>
  <c r="L20" i="18"/>
  <c r="E20" i="18"/>
  <c r="Q19" i="18"/>
  <c r="P19" i="18"/>
  <c r="O19" i="18"/>
  <c r="N19" i="18"/>
  <c r="M19" i="18"/>
  <c r="L19" i="18"/>
  <c r="E19" i="18"/>
  <c r="Q18" i="18"/>
  <c r="P18" i="18"/>
  <c r="O18" i="18"/>
  <c r="N18" i="18"/>
  <c r="M18" i="18"/>
  <c r="L18" i="18"/>
  <c r="E18" i="18"/>
  <c r="Q17" i="18"/>
  <c r="P17" i="18"/>
  <c r="O17" i="18"/>
  <c r="N17" i="18"/>
  <c r="M17" i="18"/>
  <c r="L17" i="18"/>
  <c r="E17" i="18"/>
  <c r="Q16" i="18"/>
  <c r="P16" i="18"/>
  <c r="O16" i="18"/>
  <c r="N16" i="18"/>
  <c r="M16" i="18"/>
  <c r="L16" i="18"/>
  <c r="E16" i="18"/>
  <c r="Q15" i="18"/>
  <c r="P15" i="18"/>
  <c r="O15" i="18"/>
  <c r="N15" i="18"/>
  <c r="M15" i="18"/>
  <c r="L15" i="18"/>
  <c r="E15" i="18"/>
  <c r="Q14" i="18"/>
  <c r="P14" i="18"/>
  <c r="O14" i="18"/>
  <c r="N14" i="18"/>
  <c r="M14" i="18"/>
  <c r="L14" i="18"/>
  <c r="E14" i="18"/>
  <c r="Q13" i="18"/>
  <c r="P13" i="18"/>
  <c r="O13" i="18"/>
  <c r="N13" i="18"/>
  <c r="M13" i="18"/>
  <c r="L13" i="18"/>
  <c r="E13" i="18"/>
  <c r="Q12" i="18"/>
  <c r="P12" i="18"/>
  <c r="O12" i="18"/>
  <c r="N12" i="18"/>
  <c r="M12" i="18"/>
  <c r="L12" i="18"/>
  <c r="E12" i="18"/>
  <c r="Q11" i="18"/>
  <c r="P11" i="18"/>
  <c r="O11" i="18"/>
  <c r="N11" i="18"/>
  <c r="M11" i="18"/>
  <c r="L11" i="18"/>
  <c r="E11" i="18"/>
  <c r="Q10" i="18"/>
  <c r="P10" i="18"/>
  <c r="O10" i="18"/>
  <c r="N10" i="18"/>
  <c r="M10" i="18"/>
  <c r="L10" i="18"/>
  <c r="E10" i="18"/>
  <c r="X9" i="18"/>
  <c r="X31" i="18" s="1"/>
  <c r="W9" i="18"/>
  <c r="W32" i="18" s="1"/>
  <c r="V9" i="18"/>
  <c r="V33" i="18" s="1"/>
  <c r="U9" i="18"/>
  <c r="U34" i="18" s="1"/>
  <c r="T9" i="18"/>
  <c r="T31" i="18" s="1"/>
  <c r="S9" i="18"/>
  <c r="S32" i="18" s="1"/>
  <c r="I4" i="18"/>
  <c r="B4" i="18"/>
  <c r="C37" i="17"/>
  <c r="I35" i="17"/>
  <c r="G35" i="17"/>
  <c r="G36" i="17" s="1"/>
  <c r="C35" i="17"/>
  <c r="C4" i="17" s="1"/>
  <c r="Q34" i="17"/>
  <c r="P34" i="17"/>
  <c r="O34" i="17"/>
  <c r="N34" i="17"/>
  <c r="M34" i="17"/>
  <c r="L34" i="17"/>
  <c r="E34" i="17"/>
  <c r="Q33" i="17"/>
  <c r="P33" i="17"/>
  <c r="O33" i="17"/>
  <c r="N33" i="17"/>
  <c r="M33" i="17"/>
  <c r="L33" i="17"/>
  <c r="E33" i="17"/>
  <c r="Q32" i="17"/>
  <c r="P32" i="17"/>
  <c r="O32" i="17"/>
  <c r="N32" i="17"/>
  <c r="M32" i="17"/>
  <c r="L32" i="17"/>
  <c r="E32" i="17"/>
  <c r="Q31" i="17"/>
  <c r="P31" i="17"/>
  <c r="O31" i="17"/>
  <c r="N31" i="17"/>
  <c r="M31" i="17"/>
  <c r="L31" i="17"/>
  <c r="E31" i="17"/>
  <c r="Q30" i="17"/>
  <c r="P30" i="17"/>
  <c r="O30" i="17"/>
  <c r="N30" i="17"/>
  <c r="M30" i="17"/>
  <c r="L30" i="17"/>
  <c r="E30" i="17"/>
  <c r="Q29" i="17"/>
  <c r="P29" i="17"/>
  <c r="O29" i="17"/>
  <c r="N29" i="17"/>
  <c r="M29" i="17"/>
  <c r="L29" i="17"/>
  <c r="E29" i="17"/>
  <c r="Q28" i="17"/>
  <c r="P28" i="17"/>
  <c r="O28" i="17"/>
  <c r="N28" i="17"/>
  <c r="M28" i="17"/>
  <c r="L28" i="17"/>
  <c r="E28" i="17"/>
  <c r="Q27" i="17"/>
  <c r="P27" i="17"/>
  <c r="O27" i="17"/>
  <c r="N27" i="17"/>
  <c r="M27" i="17"/>
  <c r="L27" i="17"/>
  <c r="E27" i="17"/>
  <c r="Q26" i="17"/>
  <c r="P26" i="17"/>
  <c r="O26" i="17"/>
  <c r="N26" i="17"/>
  <c r="M26" i="17"/>
  <c r="L26" i="17"/>
  <c r="E26" i="17"/>
  <c r="Q25" i="17"/>
  <c r="P25" i="17"/>
  <c r="O25" i="17"/>
  <c r="N25" i="17"/>
  <c r="M25" i="17"/>
  <c r="L25" i="17"/>
  <c r="E25" i="17"/>
  <c r="Q24" i="17"/>
  <c r="P24" i="17"/>
  <c r="O24" i="17"/>
  <c r="N24" i="17"/>
  <c r="M24" i="17"/>
  <c r="L24" i="17"/>
  <c r="E24" i="17"/>
  <c r="Q23" i="17"/>
  <c r="P23" i="17"/>
  <c r="O23" i="17"/>
  <c r="N23" i="17"/>
  <c r="M23" i="17"/>
  <c r="L23" i="17"/>
  <c r="E23" i="17"/>
  <c r="Q22" i="17"/>
  <c r="P22" i="17"/>
  <c r="O22" i="17"/>
  <c r="N22" i="17"/>
  <c r="M22" i="17"/>
  <c r="L22" i="17"/>
  <c r="E22" i="17"/>
  <c r="Q21" i="17"/>
  <c r="P21" i="17"/>
  <c r="O21" i="17"/>
  <c r="N21" i="17"/>
  <c r="M21" i="17"/>
  <c r="L21" i="17"/>
  <c r="E21" i="17"/>
  <c r="Q20" i="17"/>
  <c r="P20" i="17"/>
  <c r="O20" i="17"/>
  <c r="N20" i="17"/>
  <c r="M20" i="17"/>
  <c r="L20" i="17"/>
  <c r="E20" i="17"/>
  <c r="Q19" i="17"/>
  <c r="P19" i="17"/>
  <c r="O19" i="17"/>
  <c r="N19" i="17"/>
  <c r="M19" i="17"/>
  <c r="L19" i="17"/>
  <c r="E19" i="17"/>
  <c r="Q18" i="17"/>
  <c r="P18" i="17"/>
  <c r="O18" i="17"/>
  <c r="N18" i="17"/>
  <c r="M18" i="17"/>
  <c r="L18" i="17"/>
  <c r="E18" i="17"/>
  <c r="Q17" i="17"/>
  <c r="P17" i="17"/>
  <c r="O17" i="17"/>
  <c r="N17" i="17"/>
  <c r="M17" i="17"/>
  <c r="L17" i="17"/>
  <c r="E17" i="17"/>
  <c r="Q16" i="17"/>
  <c r="P16" i="17"/>
  <c r="O16" i="17"/>
  <c r="N16" i="17"/>
  <c r="M16" i="17"/>
  <c r="L16" i="17"/>
  <c r="E16" i="17"/>
  <c r="Q15" i="17"/>
  <c r="P15" i="17"/>
  <c r="O15" i="17"/>
  <c r="N15" i="17"/>
  <c r="M15" i="17"/>
  <c r="L15" i="17"/>
  <c r="E15" i="17"/>
  <c r="Q14" i="17"/>
  <c r="P14" i="17"/>
  <c r="O14" i="17"/>
  <c r="N14" i="17"/>
  <c r="M14" i="17"/>
  <c r="L14" i="17"/>
  <c r="E14" i="17"/>
  <c r="Q13" i="17"/>
  <c r="P13" i="17"/>
  <c r="O13" i="17"/>
  <c r="N13" i="17"/>
  <c r="M13" i="17"/>
  <c r="L13" i="17"/>
  <c r="E13" i="17"/>
  <c r="X12" i="17"/>
  <c r="Q12" i="17"/>
  <c r="P12" i="17"/>
  <c r="O12" i="17"/>
  <c r="N12" i="17"/>
  <c r="M12" i="17"/>
  <c r="L12" i="17"/>
  <c r="E12" i="17"/>
  <c r="Q11" i="17"/>
  <c r="P11" i="17"/>
  <c r="O11" i="17"/>
  <c r="N11" i="17"/>
  <c r="M11" i="17"/>
  <c r="L11" i="17"/>
  <c r="E11" i="17"/>
  <c r="Q10" i="17"/>
  <c r="P10" i="17"/>
  <c r="O10" i="17"/>
  <c r="O35" i="17" s="1"/>
  <c r="O4" i="17" s="1"/>
  <c r="N10" i="17"/>
  <c r="M10" i="17"/>
  <c r="L10" i="17"/>
  <c r="E10" i="17"/>
  <c r="X9" i="17"/>
  <c r="X31" i="17" s="1"/>
  <c r="W9" i="17"/>
  <c r="W32" i="17" s="1"/>
  <c r="V9" i="17"/>
  <c r="V33" i="17" s="1"/>
  <c r="U9" i="17"/>
  <c r="U34" i="17" s="1"/>
  <c r="T9" i="17"/>
  <c r="T31" i="17" s="1"/>
  <c r="S9" i="17"/>
  <c r="S32" i="17" s="1"/>
  <c r="I4" i="17"/>
  <c r="G4" i="17"/>
  <c r="B4" i="17"/>
  <c r="C37" i="16"/>
  <c r="I35" i="16"/>
  <c r="I4" i="16" s="1"/>
  <c r="G35" i="16"/>
  <c r="C35" i="16"/>
  <c r="Q34" i="16"/>
  <c r="P34" i="16"/>
  <c r="O34" i="16"/>
  <c r="N34" i="16"/>
  <c r="M34" i="16"/>
  <c r="L34" i="16"/>
  <c r="E34" i="16"/>
  <c r="Q33" i="16"/>
  <c r="P33" i="16"/>
  <c r="O33" i="16"/>
  <c r="N33" i="16"/>
  <c r="M33" i="16"/>
  <c r="L33" i="16"/>
  <c r="E33" i="16"/>
  <c r="Q32" i="16"/>
  <c r="P32" i="16"/>
  <c r="O32" i="16"/>
  <c r="N32" i="16"/>
  <c r="M32" i="16"/>
  <c r="L32" i="16"/>
  <c r="E32" i="16"/>
  <c r="Q31" i="16"/>
  <c r="P31" i="16"/>
  <c r="O31" i="16"/>
  <c r="N31" i="16"/>
  <c r="M31" i="16"/>
  <c r="L31" i="16"/>
  <c r="E31" i="16"/>
  <c r="Q30" i="16"/>
  <c r="P30" i="16"/>
  <c r="O30" i="16"/>
  <c r="N30" i="16"/>
  <c r="M30" i="16"/>
  <c r="L30" i="16"/>
  <c r="E30" i="16"/>
  <c r="Q29" i="16"/>
  <c r="P29" i="16"/>
  <c r="O29" i="16"/>
  <c r="N29" i="16"/>
  <c r="M29" i="16"/>
  <c r="L29" i="16"/>
  <c r="E29" i="16"/>
  <c r="Q28" i="16"/>
  <c r="P28" i="16"/>
  <c r="O28" i="16"/>
  <c r="N28" i="16"/>
  <c r="M28" i="16"/>
  <c r="L28" i="16"/>
  <c r="E28" i="16"/>
  <c r="Q27" i="16"/>
  <c r="P27" i="16"/>
  <c r="O27" i="16"/>
  <c r="N27" i="16"/>
  <c r="M27" i="16"/>
  <c r="L27" i="16"/>
  <c r="E27" i="16"/>
  <c r="Q26" i="16"/>
  <c r="P26" i="16"/>
  <c r="O26" i="16"/>
  <c r="N26" i="16"/>
  <c r="M26" i="16"/>
  <c r="L26" i="16"/>
  <c r="E26" i="16"/>
  <c r="Q25" i="16"/>
  <c r="P25" i="16"/>
  <c r="O25" i="16"/>
  <c r="N25" i="16"/>
  <c r="M25" i="16"/>
  <c r="L25" i="16"/>
  <c r="E25" i="16"/>
  <c r="Q24" i="16"/>
  <c r="P24" i="16"/>
  <c r="O24" i="16"/>
  <c r="N24" i="16"/>
  <c r="M24" i="16"/>
  <c r="L24" i="16"/>
  <c r="E24" i="16"/>
  <c r="Q23" i="16"/>
  <c r="P23" i="16"/>
  <c r="O23" i="16"/>
  <c r="N23" i="16"/>
  <c r="M23" i="16"/>
  <c r="L23" i="16"/>
  <c r="E23" i="16"/>
  <c r="Q22" i="16"/>
  <c r="P22" i="16"/>
  <c r="O22" i="16"/>
  <c r="N22" i="16"/>
  <c r="M22" i="16"/>
  <c r="L22" i="16"/>
  <c r="E22" i="16"/>
  <c r="Q21" i="16"/>
  <c r="P21" i="16"/>
  <c r="O21" i="16"/>
  <c r="N21" i="16"/>
  <c r="M21" i="16"/>
  <c r="L21" i="16"/>
  <c r="E21" i="16"/>
  <c r="Q20" i="16"/>
  <c r="P20" i="16"/>
  <c r="O20" i="16"/>
  <c r="N20" i="16"/>
  <c r="M20" i="16"/>
  <c r="L20" i="16"/>
  <c r="E20" i="16"/>
  <c r="Q19" i="16"/>
  <c r="P19" i="16"/>
  <c r="O19" i="16"/>
  <c r="N19" i="16"/>
  <c r="M19" i="16"/>
  <c r="L19" i="16"/>
  <c r="E19" i="16"/>
  <c r="Q18" i="16"/>
  <c r="P18" i="16"/>
  <c r="O18" i="16"/>
  <c r="N18" i="16"/>
  <c r="M18" i="16"/>
  <c r="L18" i="16"/>
  <c r="E18" i="16"/>
  <c r="Q17" i="16"/>
  <c r="P17" i="16"/>
  <c r="O17" i="16"/>
  <c r="N17" i="16"/>
  <c r="M17" i="16"/>
  <c r="L17" i="16"/>
  <c r="E17" i="16"/>
  <c r="Q16" i="16"/>
  <c r="P16" i="16"/>
  <c r="O16" i="16"/>
  <c r="N16" i="16"/>
  <c r="M16" i="16"/>
  <c r="L16" i="16"/>
  <c r="E16" i="16"/>
  <c r="Q15" i="16"/>
  <c r="P15" i="16"/>
  <c r="O15" i="16"/>
  <c r="N15" i="16"/>
  <c r="M15" i="16"/>
  <c r="L15" i="16"/>
  <c r="E15" i="16"/>
  <c r="Q14" i="16"/>
  <c r="P14" i="16"/>
  <c r="O14" i="16"/>
  <c r="N14" i="16"/>
  <c r="M14" i="16"/>
  <c r="L14" i="16"/>
  <c r="E14" i="16"/>
  <c r="Q13" i="16"/>
  <c r="P13" i="16"/>
  <c r="O13" i="16"/>
  <c r="N13" i="16"/>
  <c r="M13" i="16"/>
  <c r="L13" i="16"/>
  <c r="E13" i="16"/>
  <c r="Q12" i="16"/>
  <c r="P12" i="16"/>
  <c r="O12" i="16"/>
  <c r="N12" i="16"/>
  <c r="M12" i="16"/>
  <c r="L12" i="16"/>
  <c r="E12" i="16"/>
  <c r="Q11" i="16"/>
  <c r="P11" i="16"/>
  <c r="O11" i="16"/>
  <c r="N11" i="16"/>
  <c r="M11" i="16"/>
  <c r="L11" i="16"/>
  <c r="E11" i="16"/>
  <c r="Q10" i="16"/>
  <c r="P10" i="16"/>
  <c r="O10" i="16"/>
  <c r="N10" i="16"/>
  <c r="M10" i="16"/>
  <c r="L10" i="16"/>
  <c r="E10" i="16"/>
  <c r="X9" i="16"/>
  <c r="X31" i="16" s="1"/>
  <c r="W9" i="16"/>
  <c r="W32" i="16" s="1"/>
  <c r="V9" i="16"/>
  <c r="V33" i="16" s="1"/>
  <c r="U9" i="16"/>
  <c r="U34" i="16" s="1"/>
  <c r="T9" i="16"/>
  <c r="T31" i="16" s="1"/>
  <c r="S9" i="16"/>
  <c r="S32" i="16" s="1"/>
  <c r="G4" i="16"/>
  <c r="C4" i="16"/>
  <c r="B4" i="16"/>
  <c r="V10" i="16" l="1"/>
  <c r="Q35" i="16"/>
  <c r="Q4" i="16" s="1"/>
  <c r="M35" i="16"/>
  <c r="M4" i="16" s="1"/>
  <c r="N35" i="18"/>
  <c r="N4" i="18" s="1"/>
  <c r="N35" i="16"/>
  <c r="N4" i="16" s="1"/>
  <c r="P35" i="17"/>
  <c r="P4" i="17" s="1"/>
  <c r="M35" i="17"/>
  <c r="M4" i="17" s="1"/>
  <c r="Q35" i="17"/>
  <c r="Q4" i="17" s="1"/>
  <c r="L35" i="18"/>
  <c r="L4" i="18" s="1"/>
  <c r="P35" i="18"/>
  <c r="P4" i="18" s="1"/>
  <c r="G36" i="18"/>
  <c r="L35" i="17"/>
  <c r="L4" i="17" s="1"/>
  <c r="G36" i="16"/>
  <c r="M35" i="18"/>
  <c r="M4" i="18" s="1"/>
  <c r="Q35" i="18"/>
  <c r="Q4" i="18" s="1"/>
  <c r="L35" i="16"/>
  <c r="P35" i="16"/>
  <c r="P4" i="16" s="1"/>
  <c r="X10" i="16"/>
  <c r="U11" i="16"/>
  <c r="T12" i="16"/>
  <c r="V14" i="16"/>
  <c r="U15" i="16"/>
  <c r="T16" i="16"/>
  <c r="V18" i="16"/>
  <c r="U19" i="16"/>
  <c r="T20" i="16"/>
  <c r="V22" i="16"/>
  <c r="U23" i="16"/>
  <c r="T24" i="16"/>
  <c r="V26" i="16"/>
  <c r="U27" i="16"/>
  <c r="T28" i="16"/>
  <c r="V30" i="16"/>
  <c r="U31" i="16"/>
  <c r="T32" i="16"/>
  <c r="V34" i="16"/>
  <c r="E35" i="17"/>
  <c r="E4" i="17" s="1"/>
  <c r="X16" i="17"/>
  <c r="X20" i="17"/>
  <c r="X24" i="17"/>
  <c r="X28" i="17"/>
  <c r="X32" i="17"/>
  <c r="E35" i="18"/>
  <c r="E4" i="18" s="1"/>
  <c r="U12" i="18"/>
  <c r="V14" i="18"/>
  <c r="U15" i="18"/>
  <c r="U20" i="18"/>
  <c r="V22" i="18"/>
  <c r="U23" i="18"/>
  <c r="U28" i="18"/>
  <c r="V30" i="18"/>
  <c r="U31" i="18"/>
  <c r="E35" i="16"/>
  <c r="E4" i="16" s="1"/>
  <c r="X12" i="16"/>
  <c r="X16" i="16"/>
  <c r="X20" i="16"/>
  <c r="X24" i="16"/>
  <c r="X28" i="16"/>
  <c r="X32" i="16"/>
  <c r="U10" i="18"/>
  <c r="X12" i="18"/>
  <c r="V15" i="18"/>
  <c r="T16" i="18"/>
  <c r="X20" i="18"/>
  <c r="V23" i="18"/>
  <c r="T24" i="18"/>
  <c r="X28" i="18"/>
  <c r="V31" i="18"/>
  <c r="T32" i="18"/>
  <c r="T10" i="16"/>
  <c r="O35" i="18"/>
  <c r="O4" i="18" s="1"/>
  <c r="V10" i="18"/>
  <c r="U11" i="18"/>
  <c r="U16" i="18"/>
  <c r="V18" i="18"/>
  <c r="U19" i="18"/>
  <c r="U24" i="18"/>
  <c r="V26" i="18"/>
  <c r="U27" i="18"/>
  <c r="U32" i="18"/>
  <c r="V34" i="18"/>
  <c r="O35" i="16"/>
  <c r="O4" i="16" s="1"/>
  <c r="N35" i="17"/>
  <c r="N4" i="17" s="1"/>
  <c r="V10" i="17"/>
  <c r="U11" i="17"/>
  <c r="T12" i="17"/>
  <c r="V14" i="17"/>
  <c r="U15" i="17"/>
  <c r="T16" i="17"/>
  <c r="V18" i="17"/>
  <c r="U19" i="17"/>
  <c r="T20" i="17"/>
  <c r="V22" i="17"/>
  <c r="U23" i="17"/>
  <c r="T24" i="17"/>
  <c r="V26" i="17"/>
  <c r="U27" i="17"/>
  <c r="T28" i="17"/>
  <c r="V30" i="17"/>
  <c r="U31" i="17"/>
  <c r="T32" i="17"/>
  <c r="V34" i="17"/>
  <c r="V11" i="18"/>
  <c r="T12" i="18"/>
  <c r="X16" i="18"/>
  <c r="V19" i="18"/>
  <c r="T20" i="18"/>
  <c r="X24" i="18"/>
  <c r="V27" i="18"/>
  <c r="T28" i="18"/>
  <c r="X32" i="18"/>
  <c r="S17" i="18"/>
  <c r="W17" i="18"/>
  <c r="S21" i="18"/>
  <c r="W21" i="18"/>
  <c r="S25" i="18"/>
  <c r="W25" i="18"/>
  <c r="W29" i="18"/>
  <c r="W33" i="18"/>
  <c r="S10" i="18"/>
  <c r="W10" i="18"/>
  <c r="S14" i="18"/>
  <c r="W14" i="18"/>
  <c r="T17" i="18"/>
  <c r="X17" i="18"/>
  <c r="S18" i="18"/>
  <c r="W18" i="18"/>
  <c r="T25" i="18"/>
  <c r="X25" i="18"/>
  <c r="S26" i="18"/>
  <c r="S30" i="18"/>
  <c r="X33" i="18"/>
  <c r="S34" i="18"/>
  <c r="W34" i="18"/>
  <c r="T10" i="18"/>
  <c r="X10" i="18"/>
  <c r="S11" i="18"/>
  <c r="W11" i="18"/>
  <c r="V12" i="18"/>
  <c r="U13" i="18"/>
  <c r="T14" i="18"/>
  <c r="X14" i="18"/>
  <c r="S15" i="18"/>
  <c r="W15" i="18"/>
  <c r="V16" i="18"/>
  <c r="U17" i="18"/>
  <c r="T18" i="18"/>
  <c r="X18" i="18"/>
  <c r="S19" i="18"/>
  <c r="W19" i="18"/>
  <c r="V20" i="18"/>
  <c r="U21" i="18"/>
  <c r="T22" i="18"/>
  <c r="X22" i="18"/>
  <c r="S23" i="18"/>
  <c r="W23" i="18"/>
  <c r="V24" i="18"/>
  <c r="U25" i="18"/>
  <c r="T26" i="18"/>
  <c r="X26" i="18"/>
  <c r="S27" i="18"/>
  <c r="W27" i="18"/>
  <c r="V28" i="18"/>
  <c r="U29" i="18"/>
  <c r="T30" i="18"/>
  <c r="X30" i="18"/>
  <c r="S31" i="18"/>
  <c r="W31" i="18"/>
  <c r="V32" i="18"/>
  <c r="U33" i="18"/>
  <c r="T34" i="18"/>
  <c r="X34" i="18"/>
  <c r="S13" i="18"/>
  <c r="W13" i="18"/>
  <c r="S29" i="18"/>
  <c r="S33" i="18"/>
  <c r="T13" i="18"/>
  <c r="X13" i="18"/>
  <c r="T21" i="18"/>
  <c r="X21" i="18"/>
  <c r="S22" i="18"/>
  <c r="W22" i="18"/>
  <c r="W26" i="18"/>
  <c r="T29" i="18"/>
  <c r="X29" i="18"/>
  <c r="W30" i="18"/>
  <c r="T33" i="18"/>
  <c r="T11" i="18"/>
  <c r="X11" i="18"/>
  <c r="S12" i="18"/>
  <c r="W12" i="18"/>
  <c r="V13" i="18"/>
  <c r="U14" i="18"/>
  <c r="T15" i="18"/>
  <c r="X15" i="18"/>
  <c r="S16" i="18"/>
  <c r="W16" i="18"/>
  <c r="V17" i="18"/>
  <c r="U18" i="18"/>
  <c r="T19" i="18"/>
  <c r="X19" i="18"/>
  <c r="S20" i="18"/>
  <c r="W20" i="18"/>
  <c r="V21" i="18"/>
  <c r="U22" i="18"/>
  <c r="T23" i="18"/>
  <c r="X23" i="18"/>
  <c r="S24" i="18"/>
  <c r="W24" i="18"/>
  <c r="V25" i="18"/>
  <c r="U26" i="18"/>
  <c r="T27" i="18"/>
  <c r="X27" i="18"/>
  <c r="S28" i="18"/>
  <c r="W28" i="18"/>
  <c r="V29" i="18"/>
  <c r="U30" i="18"/>
  <c r="C36" i="17"/>
  <c r="W25" i="17"/>
  <c r="S29" i="17"/>
  <c r="S10" i="17"/>
  <c r="W10" i="17"/>
  <c r="V11" i="17"/>
  <c r="U12" i="17"/>
  <c r="T13" i="17"/>
  <c r="X13" i="17"/>
  <c r="S14" i="17"/>
  <c r="W14" i="17"/>
  <c r="V15" i="17"/>
  <c r="U16" i="17"/>
  <c r="T17" i="17"/>
  <c r="X17" i="17"/>
  <c r="S18" i="17"/>
  <c r="W18" i="17"/>
  <c r="V19" i="17"/>
  <c r="U20" i="17"/>
  <c r="T21" i="17"/>
  <c r="X21" i="17"/>
  <c r="S22" i="17"/>
  <c r="W22" i="17"/>
  <c r="V23" i="17"/>
  <c r="U24" i="17"/>
  <c r="T25" i="17"/>
  <c r="X25" i="17"/>
  <c r="S26" i="17"/>
  <c r="W26" i="17"/>
  <c r="V27" i="17"/>
  <c r="U28" i="17"/>
  <c r="T29" i="17"/>
  <c r="X29" i="17"/>
  <c r="S30" i="17"/>
  <c r="W30" i="17"/>
  <c r="V31" i="17"/>
  <c r="U32" i="17"/>
  <c r="T33" i="17"/>
  <c r="X33" i="17"/>
  <c r="S34" i="17"/>
  <c r="W34" i="17"/>
  <c r="S13" i="17"/>
  <c r="S17" i="17"/>
  <c r="S21" i="17"/>
  <c r="W21" i="17"/>
  <c r="S25" i="17"/>
  <c r="W33" i="17"/>
  <c r="T10" i="17"/>
  <c r="X10" i="17"/>
  <c r="S11" i="17"/>
  <c r="W11" i="17"/>
  <c r="V12" i="17"/>
  <c r="U13" i="17"/>
  <c r="T14" i="17"/>
  <c r="X14" i="17"/>
  <c r="S15" i="17"/>
  <c r="W15" i="17"/>
  <c r="V16" i="17"/>
  <c r="U17" i="17"/>
  <c r="T18" i="17"/>
  <c r="X18" i="17"/>
  <c r="S19" i="17"/>
  <c r="W19" i="17"/>
  <c r="V20" i="17"/>
  <c r="U21" i="17"/>
  <c r="T22" i="17"/>
  <c r="X22" i="17"/>
  <c r="S23" i="17"/>
  <c r="W23" i="17"/>
  <c r="V24" i="17"/>
  <c r="U25" i="17"/>
  <c r="T26" i="17"/>
  <c r="X26" i="17"/>
  <c r="S27" i="17"/>
  <c r="W27" i="17"/>
  <c r="V28" i="17"/>
  <c r="U29" i="17"/>
  <c r="T30" i="17"/>
  <c r="X30" i="17"/>
  <c r="S31" i="17"/>
  <c r="W31" i="17"/>
  <c r="V32" i="17"/>
  <c r="U33" i="17"/>
  <c r="T34" i="17"/>
  <c r="X34" i="17"/>
  <c r="W13" i="17"/>
  <c r="W17" i="17"/>
  <c r="W29" i="17"/>
  <c r="S33" i="17"/>
  <c r="U10" i="17"/>
  <c r="T11" i="17"/>
  <c r="X11" i="17"/>
  <c r="S12" i="17"/>
  <c r="W12" i="17"/>
  <c r="V13" i="17"/>
  <c r="U14" i="17"/>
  <c r="T15" i="17"/>
  <c r="X15" i="17"/>
  <c r="S16" i="17"/>
  <c r="W16" i="17"/>
  <c r="V17" i="17"/>
  <c r="U18" i="17"/>
  <c r="T19" i="17"/>
  <c r="X19" i="17"/>
  <c r="S20" i="17"/>
  <c r="W20" i="17"/>
  <c r="V21" i="17"/>
  <c r="U22" i="17"/>
  <c r="T23" i="17"/>
  <c r="X23" i="17"/>
  <c r="S24" i="17"/>
  <c r="W24" i="17"/>
  <c r="V25" i="17"/>
  <c r="U26" i="17"/>
  <c r="T27" i="17"/>
  <c r="X27" i="17"/>
  <c r="S28" i="17"/>
  <c r="W28" i="17"/>
  <c r="V29" i="17"/>
  <c r="U30" i="17"/>
  <c r="L4" i="16"/>
  <c r="C36" i="16"/>
  <c r="S13" i="16"/>
  <c r="W17" i="16"/>
  <c r="W25" i="16"/>
  <c r="S33" i="16"/>
  <c r="S10" i="16"/>
  <c r="W10" i="16"/>
  <c r="V11" i="16"/>
  <c r="U12" i="16"/>
  <c r="T13" i="16"/>
  <c r="X13" i="16"/>
  <c r="S14" i="16"/>
  <c r="W14" i="16"/>
  <c r="V15" i="16"/>
  <c r="U16" i="16"/>
  <c r="T17" i="16"/>
  <c r="X17" i="16"/>
  <c r="S18" i="16"/>
  <c r="W18" i="16"/>
  <c r="V19" i="16"/>
  <c r="U20" i="16"/>
  <c r="T21" i="16"/>
  <c r="X21" i="16"/>
  <c r="S22" i="16"/>
  <c r="W22" i="16"/>
  <c r="V23" i="16"/>
  <c r="U24" i="16"/>
  <c r="T25" i="16"/>
  <c r="X25" i="16"/>
  <c r="S26" i="16"/>
  <c r="W26" i="16"/>
  <c r="V27" i="16"/>
  <c r="U28" i="16"/>
  <c r="T29" i="16"/>
  <c r="X29" i="16"/>
  <c r="S30" i="16"/>
  <c r="W30" i="16"/>
  <c r="V31" i="16"/>
  <c r="U32" i="16"/>
  <c r="T33" i="16"/>
  <c r="X33" i="16"/>
  <c r="S34" i="16"/>
  <c r="W34" i="16"/>
  <c r="S17" i="16"/>
  <c r="S21" i="16"/>
  <c r="S25" i="16"/>
  <c r="S29" i="16"/>
  <c r="S11" i="16"/>
  <c r="W11" i="16"/>
  <c r="V12" i="16"/>
  <c r="U13" i="16"/>
  <c r="T14" i="16"/>
  <c r="X14" i="16"/>
  <c r="S15" i="16"/>
  <c r="W15" i="16"/>
  <c r="V16" i="16"/>
  <c r="U17" i="16"/>
  <c r="T18" i="16"/>
  <c r="X18" i="16"/>
  <c r="S19" i="16"/>
  <c r="W19" i="16"/>
  <c r="V20" i="16"/>
  <c r="U21" i="16"/>
  <c r="T22" i="16"/>
  <c r="X22" i="16"/>
  <c r="S23" i="16"/>
  <c r="W23" i="16"/>
  <c r="V24" i="16"/>
  <c r="U25" i="16"/>
  <c r="T26" i="16"/>
  <c r="X26" i="16"/>
  <c r="S27" i="16"/>
  <c r="W27" i="16"/>
  <c r="V28" i="16"/>
  <c r="U29" i="16"/>
  <c r="T30" i="16"/>
  <c r="X30" i="16"/>
  <c r="S31" i="16"/>
  <c r="W31" i="16"/>
  <c r="V32" i="16"/>
  <c r="U33" i="16"/>
  <c r="T34" i="16"/>
  <c r="X34" i="16"/>
  <c r="W13" i="16"/>
  <c r="W21" i="16"/>
  <c r="W29" i="16"/>
  <c r="W33" i="16"/>
  <c r="U10" i="16"/>
  <c r="T11" i="16"/>
  <c r="X11" i="16"/>
  <c r="S12" i="16"/>
  <c r="W12" i="16"/>
  <c r="V13" i="16"/>
  <c r="U14" i="16"/>
  <c r="T15" i="16"/>
  <c r="X15" i="16"/>
  <c r="S16" i="16"/>
  <c r="W16" i="16"/>
  <c r="V17" i="16"/>
  <c r="U18" i="16"/>
  <c r="T19" i="16"/>
  <c r="X19" i="16"/>
  <c r="S20" i="16"/>
  <c r="W20" i="16"/>
  <c r="V21" i="16"/>
  <c r="U22" i="16"/>
  <c r="T23" i="16"/>
  <c r="X23" i="16"/>
  <c r="S24" i="16"/>
  <c r="W24" i="16"/>
  <c r="V25" i="16"/>
  <c r="U26" i="16"/>
  <c r="T27" i="16"/>
  <c r="X27" i="16"/>
  <c r="S28" i="16"/>
  <c r="W28" i="16"/>
  <c r="V29" i="16"/>
  <c r="U30" i="16"/>
  <c r="C37" i="13"/>
  <c r="I35" i="13"/>
  <c r="I4" i="13" s="1"/>
  <c r="G35" i="13"/>
  <c r="C35" i="13"/>
  <c r="Q34" i="13"/>
  <c r="P34" i="13"/>
  <c r="O34" i="13"/>
  <c r="N34" i="13"/>
  <c r="M34" i="13"/>
  <c r="L34" i="13"/>
  <c r="E34" i="13"/>
  <c r="Q33" i="13"/>
  <c r="P33" i="13"/>
  <c r="O33" i="13"/>
  <c r="N33" i="13"/>
  <c r="M33" i="13"/>
  <c r="L33" i="13"/>
  <c r="E33" i="13"/>
  <c r="Q32" i="13"/>
  <c r="P32" i="13"/>
  <c r="O32" i="13"/>
  <c r="N32" i="13"/>
  <c r="M32" i="13"/>
  <c r="L32" i="13"/>
  <c r="E32" i="13"/>
  <c r="Q31" i="13"/>
  <c r="P31" i="13"/>
  <c r="O31" i="13"/>
  <c r="N31" i="13"/>
  <c r="M31" i="13"/>
  <c r="L31" i="13"/>
  <c r="E31" i="13"/>
  <c r="Q30" i="13"/>
  <c r="P30" i="13"/>
  <c r="O30" i="13"/>
  <c r="N30" i="13"/>
  <c r="M30" i="13"/>
  <c r="L30" i="13"/>
  <c r="E30" i="13"/>
  <c r="Q29" i="13"/>
  <c r="P29" i="13"/>
  <c r="O29" i="13"/>
  <c r="N29" i="13"/>
  <c r="M29" i="13"/>
  <c r="L29" i="13"/>
  <c r="E29" i="13"/>
  <c r="Q28" i="13"/>
  <c r="P28" i="13"/>
  <c r="O28" i="13"/>
  <c r="N28" i="13"/>
  <c r="M28" i="13"/>
  <c r="L28" i="13"/>
  <c r="E28" i="13"/>
  <c r="Q27" i="13"/>
  <c r="P27" i="13"/>
  <c r="O27" i="13"/>
  <c r="N27" i="13"/>
  <c r="M27" i="13"/>
  <c r="L27" i="13"/>
  <c r="Q26" i="13"/>
  <c r="P26" i="13"/>
  <c r="O26" i="13"/>
  <c r="N26" i="13"/>
  <c r="M26" i="13"/>
  <c r="L26" i="13"/>
  <c r="Q25" i="13"/>
  <c r="P25" i="13"/>
  <c r="O25" i="13"/>
  <c r="N25" i="13"/>
  <c r="M25" i="13"/>
  <c r="L25" i="13"/>
  <c r="Q24" i="13"/>
  <c r="P24" i="13"/>
  <c r="O24" i="13"/>
  <c r="N24" i="13"/>
  <c r="M24" i="13"/>
  <c r="L24" i="13"/>
  <c r="Q23" i="13"/>
  <c r="P23" i="13"/>
  <c r="O23" i="13"/>
  <c r="N23" i="13"/>
  <c r="M23" i="13"/>
  <c r="L23" i="13"/>
  <c r="Q22" i="13"/>
  <c r="P22" i="13"/>
  <c r="O22" i="13"/>
  <c r="N22" i="13"/>
  <c r="M22" i="13"/>
  <c r="L22" i="13"/>
  <c r="Q21" i="13"/>
  <c r="P21" i="13"/>
  <c r="O21" i="13"/>
  <c r="N21" i="13"/>
  <c r="M21" i="13"/>
  <c r="L21" i="13"/>
  <c r="Q20" i="13"/>
  <c r="P20" i="13"/>
  <c r="O20" i="13"/>
  <c r="N20" i="13"/>
  <c r="M20" i="13"/>
  <c r="L20" i="13"/>
  <c r="Q19" i="13"/>
  <c r="P19" i="13"/>
  <c r="O19" i="13"/>
  <c r="N19" i="13"/>
  <c r="M19" i="13"/>
  <c r="L19" i="13"/>
  <c r="Q18" i="13"/>
  <c r="P18" i="13"/>
  <c r="O18" i="13"/>
  <c r="N18" i="13"/>
  <c r="M18" i="13"/>
  <c r="L18" i="13"/>
  <c r="Q17" i="13"/>
  <c r="P17" i="13"/>
  <c r="O17" i="13"/>
  <c r="N17" i="13"/>
  <c r="M17" i="13"/>
  <c r="L17" i="13"/>
  <c r="Q16" i="13"/>
  <c r="P16" i="13"/>
  <c r="O16" i="13"/>
  <c r="N16" i="13"/>
  <c r="M16" i="13"/>
  <c r="L16" i="13"/>
  <c r="Q15" i="13"/>
  <c r="P15" i="13"/>
  <c r="O15" i="13"/>
  <c r="N15" i="13"/>
  <c r="M15" i="13"/>
  <c r="L15" i="13"/>
  <c r="Q14" i="13"/>
  <c r="P14" i="13"/>
  <c r="O14" i="13"/>
  <c r="N14" i="13"/>
  <c r="M14" i="13"/>
  <c r="L14" i="13"/>
  <c r="Q13" i="13"/>
  <c r="P13" i="13"/>
  <c r="O13" i="13"/>
  <c r="N13" i="13"/>
  <c r="M13" i="13"/>
  <c r="L13" i="13"/>
  <c r="Q12" i="13"/>
  <c r="P12" i="13"/>
  <c r="O12" i="13"/>
  <c r="N12" i="13"/>
  <c r="M12" i="13"/>
  <c r="L12" i="13"/>
  <c r="Q11" i="13"/>
  <c r="P11" i="13"/>
  <c r="O11" i="13"/>
  <c r="N11" i="13"/>
  <c r="M11" i="13"/>
  <c r="L11" i="13"/>
  <c r="Q10" i="13"/>
  <c r="P10" i="13"/>
  <c r="O10" i="13"/>
  <c r="N10" i="13"/>
  <c r="M10" i="13"/>
  <c r="L10" i="13"/>
  <c r="X9" i="13"/>
  <c r="X27" i="13" s="1"/>
  <c r="W9" i="13"/>
  <c r="W32" i="13" s="1"/>
  <c r="V9" i="13"/>
  <c r="V29" i="13" s="1"/>
  <c r="U9" i="13"/>
  <c r="U34" i="13" s="1"/>
  <c r="T9" i="13"/>
  <c r="T31" i="13" s="1"/>
  <c r="S9" i="13"/>
  <c r="S28" i="13" s="1"/>
  <c r="C4" i="13"/>
  <c r="B4" i="13"/>
  <c r="C37" i="12"/>
  <c r="I35" i="12"/>
  <c r="I4" i="12" s="1"/>
  <c r="G35" i="12"/>
  <c r="G4" i="12" s="1"/>
  <c r="C35" i="12"/>
  <c r="C4" i="12" s="1"/>
  <c r="Q34" i="12"/>
  <c r="P34" i="12"/>
  <c r="O34" i="12"/>
  <c r="N34" i="12"/>
  <c r="M34" i="12"/>
  <c r="L34" i="12"/>
  <c r="E34" i="12"/>
  <c r="Q33" i="12"/>
  <c r="P33" i="12"/>
  <c r="O33" i="12"/>
  <c r="N33" i="12"/>
  <c r="M33" i="12"/>
  <c r="L33" i="12"/>
  <c r="E33" i="12"/>
  <c r="Q32" i="12"/>
  <c r="P32" i="12"/>
  <c r="O32" i="12"/>
  <c r="N32" i="12"/>
  <c r="M32" i="12"/>
  <c r="L32" i="12"/>
  <c r="E32" i="12"/>
  <c r="Q31" i="12"/>
  <c r="P31" i="12"/>
  <c r="O31" i="12"/>
  <c r="N31" i="12"/>
  <c r="M31" i="12"/>
  <c r="L31" i="12"/>
  <c r="E31" i="12"/>
  <c r="Q30" i="12"/>
  <c r="P30" i="12"/>
  <c r="O30" i="12"/>
  <c r="N30" i="12"/>
  <c r="M30" i="12"/>
  <c r="L30" i="12"/>
  <c r="E30" i="12"/>
  <c r="Q29" i="12"/>
  <c r="P29" i="12"/>
  <c r="O29" i="12"/>
  <c r="N29" i="12"/>
  <c r="M29" i="12"/>
  <c r="L29" i="12"/>
  <c r="E29" i="12"/>
  <c r="Q28" i="12"/>
  <c r="P28" i="12"/>
  <c r="O28" i="12"/>
  <c r="N28" i="12"/>
  <c r="M28" i="12"/>
  <c r="L28" i="12"/>
  <c r="E28" i="12"/>
  <c r="Q27" i="12"/>
  <c r="P27" i="12"/>
  <c r="O27" i="12"/>
  <c r="M27" i="12"/>
  <c r="L27" i="12"/>
  <c r="E27" i="12"/>
  <c r="N27" i="12" s="1"/>
  <c r="Q26" i="12"/>
  <c r="P26" i="12"/>
  <c r="O26" i="12"/>
  <c r="N26" i="12"/>
  <c r="M26" i="12"/>
  <c r="L26" i="12"/>
  <c r="E26" i="12"/>
  <c r="Q25" i="12"/>
  <c r="P25" i="12"/>
  <c r="O25" i="12"/>
  <c r="M25" i="12"/>
  <c r="L25" i="12"/>
  <c r="E25" i="12"/>
  <c r="N25" i="12" s="1"/>
  <c r="Q24" i="12"/>
  <c r="P24" i="12"/>
  <c r="O24" i="12"/>
  <c r="N24" i="12"/>
  <c r="M24" i="12"/>
  <c r="L24" i="12"/>
  <c r="E24" i="12"/>
  <c r="Q23" i="12"/>
  <c r="P23" i="12"/>
  <c r="O23" i="12"/>
  <c r="N23" i="12"/>
  <c r="M23" i="12"/>
  <c r="L23" i="12"/>
  <c r="Q22" i="12"/>
  <c r="P22" i="12"/>
  <c r="O22" i="12"/>
  <c r="M22" i="12"/>
  <c r="L22" i="12"/>
  <c r="E22" i="12"/>
  <c r="N22" i="12" s="1"/>
  <c r="Q21" i="12"/>
  <c r="O21" i="12"/>
  <c r="N21" i="12"/>
  <c r="M21" i="12"/>
  <c r="L21" i="12"/>
  <c r="E21" i="12"/>
  <c r="P21" i="12" s="1"/>
  <c r="Q20" i="12"/>
  <c r="P20" i="12"/>
  <c r="O20" i="12"/>
  <c r="M20" i="12"/>
  <c r="L20" i="12"/>
  <c r="E20" i="12"/>
  <c r="N20" i="12" s="1"/>
  <c r="Q19" i="12"/>
  <c r="P19" i="12"/>
  <c r="O19" i="12"/>
  <c r="N19" i="12"/>
  <c r="M19" i="12"/>
  <c r="L19" i="12"/>
  <c r="E19" i="12"/>
  <c r="Q18" i="12"/>
  <c r="P18" i="12"/>
  <c r="O18" i="12"/>
  <c r="M18" i="12"/>
  <c r="L18" i="12"/>
  <c r="E18" i="12"/>
  <c r="N18" i="12" s="1"/>
  <c r="P17" i="12"/>
  <c r="O17" i="12"/>
  <c r="M17" i="12"/>
  <c r="L17" i="12"/>
  <c r="E17" i="12"/>
  <c r="Q17" i="12" s="1"/>
  <c r="Q15" i="12"/>
  <c r="P15" i="12"/>
  <c r="O15" i="12"/>
  <c r="N15" i="12"/>
  <c r="M15" i="12"/>
  <c r="L15" i="12"/>
  <c r="E15" i="12"/>
  <c r="Q14" i="12"/>
  <c r="P14" i="12"/>
  <c r="N14" i="12"/>
  <c r="M14" i="12"/>
  <c r="L14" i="12"/>
  <c r="E14" i="12"/>
  <c r="O14" i="12" s="1"/>
  <c r="Q13" i="12"/>
  <c r="P13" i="12"/>
  <c r="O13" i="12"/>
  <c r="M13" i="12"/>
  <c r="L13" i="12"/>
  <c r="E13" i="12"/>
  <c r="N13" i="12" s="1"/>
  <c r="Q12" i="12"/>
  <c r="P12" i="12"/>
  <c r="O12" i="12"/>
  <c r="M12" i="12"/>
  <c r="L12" i="12"/>
  <c r="E12" i="12"/>
  <c r="N12" i="12" s="1"/>
  <c r="Q11" i="12"/>
  <c r="P11" i="12"/>
  <c r="O11" i="12"/>
  <c r="N11" i="12"/>
  <c r="L11" i="12"/>
  <c r="E11" i="12"/>
  <c r="M11" i="12" s="1"/>
  <c r="Q10" i="12"/>
  <c r="P10" i="12"/>
  <c r="O10" i="12"/>
  <c r="L10" i="12"/>
  <c r="E10" i="12"/>
  <c r="N10" i="12" s="1"/>
  <c r="X9" i="12"/>
  <c r="W9" i="12"/>
  <c r="V9" i="12"/>
  <c r="U9" i="12"/>
  <c r="T9" i="12"/>
  <c r="S9" i="12"/>
  <c r="B4" i="12"/>
  <c r="N17" i="12" l="1"/>
  <c r="X27" i="12"/>
  <c r="X16" i="12"/>
  <c r="W32" i="12"/>
  <c r="W16" i="12"/>
  <c r="V29" i="12"/>
  <c r="V16" i="12"/>
  <c r="U34" i="12"/>
  <c r="U16" i="12"/>
  <c r="T31" i="12"/>
  <c r="T16" i="12"/>
  <c r="S28" i="12"/>
  <c r="S16" i="12"/>
  <c r="G36" i="12"/>
  <c r="L36" i="16"/>
  <c r="G36" i="13"/>
  <c r="U35" i="18"/>
  <c r="U4" i="18" s="1"/>
  <c r="X29" i="13"/>
  <c r="X35" i="16"/>
  <c r="X4" i="16" s="1"/>
  <c r="L36" i="17"/>
  <c r="V35" i="18"/>
  <c r="V4" i="18" s="1"/>
  <c r="C36" i="18"/>
  <c r="E35" i="12"/>
  <c r="E4" i="12" s="1"/>
  <c r="T13" i="12"/>
  <c r="G4" i="13"/>
  <c r="X13" i="13"/>
  <c r="W34" i="13"/>
  <c r="T35" i="16"/>
  <c r="T4" i="16" s="1"/>
  <c r="L35" i="13"/>
  <c r="P35" i="13"/>
  <c r="P4" i="13" s="1"/>
  <c r="X32" i="13"/>
  <c r="V35" i="16"/>
  <c r="V4" i="16" s="1"/>
  <c r="V35" i="17"/>
  <c r="V4" i="17" s="1"/>
  <c r="L36" i="18"/>
  <c r="W35" i="18"/>
  <c r="W4" i="18" s="1"/>
  <c r="X35" i="18"/>
  <c r="X4" i="18" s="1"/>
  <c r="S35" i="18"/>
  <c r="T35" i="18"/>
  <c r="T4" i="18" s="1"/>
  <c r="X35" i="17"/>
  <c r="X4" i="17" s="1"/>
  <c r="T35" i="17"/>
  <c r="T4" i="17" s="1"/>
  <c r="S35" i="17"/>
  <c r="W35" i="17"/>
  <c r="W4" i="17" s="1"/>
  <c r="U35" i="17"/>
  <c r="U4" i="17" s="1"/>
  <c r="W35" i="16"/>
  <c r="W4" i="16" s="1"/>
  <c r="S35" i="16"/>
  <c r="U35" i="16"/>
  <c r="U4" i="16" s="1"/>
  <c r="V18" i="13"/>
  <c r="T20" i="13"/>
  <c r="V15" i="13"/>
  <c r="V31" i="13"/>
  <c r="V10" i="13"/>
  <c r="T12" i="13"/>
  <c r="W18" i="13"/>
  <c r="U20" i="13"/>
  <c r="W21" i="13"/>
  <c r="U23" i="13"/>
  <c r="V26" i="13"/>
  <c r="T28" i="13"/>
  <c r="M35" i="13"/>
  <c r="M4" i="13" s="1"/>
  <c r="O35" i="13"/>
  <c r="O4" i="13" s="1"/>
  <c r="W10" i="13"/>
  <c r="U12" i="13"/>
  <c r="W13" i="13"/>
  <c r="U15" i="13"/>
  <c r="X16" i="13"/>
  <c r="X21" i="13"/>
  <c r="V23" i="13"/>
  <c r="X24" i="13"/>
  <c r="W26" i="13"/>
  <c r="U28" i="13"/>
  <c r="W29" i="13"/>
  <c r="U31" i="13"/>
  <c r="V34" i="13"/>
  <c r="V19" i="12"/>
  <c r="V11" i="12"/>
  <c r="V14" i="12"/>
  <c r="V27" i="12"/>
  <c r="U11" i="12"/>
  <c r="U24" i="12"/>
  <c r="T29" i="12"/>
  <c r="T21" i="12"/>
  <c r="S10" i="12"/>
  <c r="S13" i="12"/>
  <c r="S18" i="12"/>
  <c r="S26" i="12"/>
  <c r="Q35" i="13"/>
  <c r="Q4" i="13" s="1"/>
  <c r="E35" i="13"/>
  <c r="E4" i="13" s="1"/>
  <c r="N35" i="13"/>
  <c r="N4" i="13" s="1"/>
  <c r="L4" i="13"/>
  <c r="T25" i="13"/>
  <c r="T33" i="13"/>
  <c r="X10" i="13"/>
  <c r="S11" i="13"/>
  <c r="V12" i="13"/>
  <c r="T14" i="13"/>
  <c r="W15" i="13"/>
  <c r="U17" i="13"/>
  <c r="X18" i="13"/>
  <c r="S19" i="13"/>
  <c r="V20" i="13"/>
  <c r="T22" i="13"/>
  <c r="W23" i="13"/>
  <c r="U25" i="13"/>
  <c r="X26" i="13"/>
  <c r="S27" i="13"/>
  <c r="V28" i="13"/>
  <c r="T30" i="13"/>
  <c r="W31" i="13"/>
  <c r="U33" i="13"/>
  <c r="X34" i="13"/>
  <c r="S33" i="13"/>
  <c r="T11" i="13"/>
  <c r="W12" i="13"/>
  <c r="U14" i="13"/>
  <c r="X15" i="13"/>
  <c r="S16" i="13"/>
  <c r="V17" i="13"/>
  <c r="T19" i="13"/>
  <c r="W20" i="13"/>
  <c r="U22" i="13"/>
  <c r="X23" i="13"/>
  <c r="S24" i="13"/>
  <c r="V25" i="13"/>
  <c r="T27" i="13"/>
  <c r="W28" i="13"/>
  <c r="U30" i="13"/>
  <c r="X31" i="13"/>
  <c r="S32" i="13"/>
  <c r="V33" i="13"/>
  <c r="S22" i="13"/>
  <c r="U11" i="13"/>
  <c r="X12" i="13"/>
  <c r="S13" i="13"/>
  <c r="V14" i="13"/>
  <c r="T16" i="13"/>
  <c r="W17" i="13"/>
  <c r="U19" i="13"/>
  <c r="X20" i="13"/>
  <c r="S21" i="13"/>
  <c r="V22" i="13"/>
  <c r="T24" i="13"/>
  <c r="W25" i="13"/>
  <c r="U27" i="13"/>
  <c r="X28" i="13"/>
  <c r="S29" i="13"/>
  <c r="V30" i="13"/>
  <c r="T32" i="13"/>
  <c r="W33" i="13"/>
  <c r="S25" i="13"/>
  <c r="S30" i="13"/>
  <c r="S10" i="13"/>
  <c r="V11" i="13"/>
  <c r="T13" i="13"/>
  <c r="W14" i="13"/>
  <c r="U16" i="13"/>
  <c r="X17" i="13"/>
  <c r="S18" i="13"/>
  <c r="V19" i="13"/>
  <c r="T21" i="13"/>
  <c r="W22" i="13"/>
  <c r="U24" i="13"/>
  <c r="X25" i="13"/>
  <c r="S26" i="13"/>
  <c r="V27" i="13"/>
  <c r="T29" i="13"/>
  <c r="W30" i="13"/>
  <c r="U32" i="13"/>
  <c r="X33" i="13"/>
  <c r="S34" i="13"/>
  <c r="S17" i="13"/>
  <c r="S14" i="13"/>
  <c r="T17" i="13"/>
  <c r="T10" i="13"/>
  <c r="W11" i="13"/>
  <c r="U13" i="13"/>
  <c r="X14" i="13"/>
  <c r="S15" i="13"/>
  <c r="V16" i="13"/>
  <c r="T18" i="13"/>
  <c r="W19" i="13"/>
  <c r="U21" i="13"/>
  <c r="X22" i="13"/>
  <c r="S23" i="13"/>
  <c r="V24" i="13"/>
  <c r="T26" i="13"/>
  <c r="W27" i="13"/>
  <c r="U29" i="13"/>
  <c r="X30" i="13"/>
  <c r="S31" i="13"/>
  <c r="V32" i="13"/>
  <c r="T34" i="13"/>
  <c r="U10" i="13"/>
  <c r="X11" i="13"/>
  <c r="S12" i="13"/>
  <c r="V13" i="13"/>
  <c r="T15" i="13"/>
  <c r="W16" i="13"/>
  <c r="U18" i="13"/>
  <c r="X19" i="13"/>
  <c r="S20" i="13"/>
  <c r="V21" i="13"/>
  <c r="T23" i="13"/>
  <c r="W24" i="13"/>
  <c r="U26" i="13"/>
  <c r="L35" i="12"/>
  <c r="L4" i="12" s="1"/>
  <c r="Q35" i="12"/>
  <c r="Q4" i="12" s="1"/>
  <c r="M10" i="12"/>
  <c r="M35" i="12" s="1"/>
  <c r="M4" i="12" s="1"/>
  <c r="O35" i="12"/>
  <c r="O4" i="12" s="1"/>
  <c r="P35" i="12"/>
  <c r="P4" i="12" s="1"/>
  <c r="N35" i="12"/>
  <c r="N4" i="12" s="1"/>
  <c r="V10" i="12"/>
  <c r="T12" i="12"/>
  <c r="W13" i="12"/>
  <c r="U15" i="12"/>
  <c r="S17" i="12"/>
  <c r="V18" i="12"/>
  <c r="T20" i="12"/>
  <c r="W21" i="12"/>
  <c r="U23" i="12"/>
  <c r="X24" i="12"/>
  <c r="S25" i="12"/>
  <c r="V26" i="12"/>
  <c r="T28" i="12"/>
  <c r="W29" i="12"/>
  <c r="U31" i="12"/>
  <c r="X32" i="12"/>
  <c r="S33" i="12"/>
  <c r="V34" i="12"/>
  <c r="X25" i="12"/>
  <c r="W10" i="12"/>
  <c r="U12" i="12"/>
  <c r="X13" i="12"/>
  <c r="S14" i="12"/>
  <c r="V15" i="12"/>
  <c r="T17" i="12"/>
  <c r="W18" i="12"/>
  <c r="U20" i="12"/>
  <c r="X21" i="12"/>
  <c r="S22" i="12"/>
  <c r="V23" i="12"/>
  <c r="T25" i="12"/>
  <c r="W26" i="12"/>
  <c r="U28" i="12"/>
  <c r="X29" i="12"/>
  <c r="S30" i="12"/>
  <c r="V31" i="12"/>
  <c r="T33" i="12"/>
  <c r="W34" i="12"/>
  <c r="W14" i="12"/>
  <c r="X10" i="12"/>
  <c r="S11" i="12"/>
  <c r="V12" i="12"/>
  <c r="T14" i="12"/>
  <c r="W15" i="12"/>
  <c r="U17" i="12"/>
  <c r="X18" i="12"/>
  <c r="S19" i="12"/>
  <c r="V20" i="12"/>
  <c r="T22" i="12"/>
  <c r="W23" i="12"/>
  <c r="U25" i="12"/>
  <c r="X26" i="12"/>
  <c r="S27" i="12"/>
  <c r="V28" i="12"/>
  <c r="T30" i="12"/>
  <c r="W31" i="12"/>
  <c r="U33" i="12"/>
  <c r="X34" i="12"/>
  <c r="T11" i="12"/>
  <c r="W12" i="12"/>
  <c r="U14" i="12"/>
  <c r="X15" i="12"/>
  <c r="V17" i="12"/>
  <c r="T19" i="12"/>
  <c r="W20" i="12"/>
  <c r="U22" i="12"/>
  <c r="X23" i="12"/>
  <c r="S24" i="12"/>
  <c r="V25" i="12"/>
  <c r="T27" i="12"/>
  <c r="W28" i="12"/>
  <c r="U30" i="12"/>
  <c r="X31" i="12"/>
  <c r="S32" i="12"/>
  <c r="V33" i="12"/>
  <c r="X12" i="12"/>
  <c r="W17" i="12"/>
  <c r="U19" i="12"/>
  <c r="X20" i="12"/>
  <c r="S21" i="12"/>
  <c r="V22" i="12"/>
  <c r="T24" i="12"/>
  <c r="W25" i="12"/>
  <c r="U27" i="12"/>
  <c r="X28" i="12"/>
  <c r="S29" i="12"/>
  <c r="V30" i="12"/>
  <c r="T32" i="12"/>
  <c r="W33" i="12"/>
  <c r="X33" i="12"/>
  <c r="S34" i="12"/>
  <c r="X17" i="12"/>
  <c r="W30" i="12"/>
  <c r="U32" i="12"/>
  <c r="T10" i="12"/>
  <c r="W11" i="12"/>
  <c r="U13" i="12"/>
  <c r="X14" i="12"/>
  <c r="S15" i="12"/>
  <c r="T18" i="12"/>
  <c r="W19" i="12"/>
  <c r="U21" i="12"/>
  <c r="X22" i="12"/>
  <c r="S23" i="12"/>
  <c r="V24" i="12"/>
  <c r="T26" i="12"/>
  <c r="W27" i="12"/>
  <c r="U29" i="12"/>
  <c r="X30" i="12"/>
  <c r="S31" i="12"/>
  <c r="V32" i="12"/>
  <c r="T34" i="12"/>
  <c r="W22" i="12"/>
  <c r="U10" i="12"/>
  <c r="X11" i="12"/>
  <c r="S12" i="12"/>
  <c r="V13" i="12"/>
  <c r="T15" i="12"/>
  <c r="U18" i="12"/>
  <c r="X19" i="12"/>
  <c r="S20" i="12"/>
  <c r="V21" i="12"/>
  <c r="T23" i="12"/>
  <c r="W24" i="12"/>
  <c r="U26" i="12"/>
  <c r="E32" i="11"/>
  <c r="L32" i="11"/>
  <c r="M32" i="11"/>
  <c r="N32" i="11"/>
  <c r="O32" i="11"/>
  <c r="P32" i="11"/>
  <c r="Q32" i="11"/>
  <c r="E31" i="11"/>
  <c r="L31" i="11"/>
  <c r="M31" i="11"/>
  <c r="N31" i="11"/>
  <c r="O31" i="11"/>
  <c r="P31" i="11"/>
  <c r="Q31" i="11"/>
  <c r="E30" i="11"/>
  <c r="L30" i="11"/>
  <c r="M30" i="11"/>
  <c r="N30" i="11"/>
  <c r="O30" i="11"/>
  <c r="P30" i="11"/>
  <c r="Q30" i="11"/>
  <c r="E29" i="11"/>
  <c r="L29" i="11"/>
  <c r="M29" i="11"/>
  <c r="N29" i="11"/>
  <c r="O29" i="11"/>
  <c r="P29" i="11"/>
  <c r="Q29" i="11"/>
  <c r="Q34" i="11"/>
  <c r="P34" i="11"/>
  <c r="O34" i="11"/>
  <c r="N34" i="11"/>
  <c r="M34" i="11"/>
  <c r="L34" i="11"/>
  <c r="Q33" i="11"/>
  <c r="P33" i="11"/>
  <c r="O33" i="11"/>
  <c r="N33" i="11"/>
  <c r="M33" i="11"/>
  <c r="L33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Q21" i="11"/>
  <c r="P21" i="11"/>
  <c r="O21" i="11"/>
  <c r="N21" i="11"/>
  <c r="M21" i="11"/>
  <c r="L21" i="11"/>
  <c r="Q20" i="11"/>
  <c r="P20" i="11"/>
  <c r="O20" i="11"/>
  <c r="N20" i="11"/>
  <c r="M20" i="11"/>
  <c r="L20" i="11"/>
  <c r="Q19" i="11"/>
  <c r="P19" i="11"/>
  <c r="O19" i="11"/>
  <c r="N19" i="11"/>
  <c r="M19" i="11"/>
  <c r="L19" i="11"/>
  <c r="Q18" i="11"/>
  <c r="P18" i="11"/>
  <c r="O18" i="11"/>
  <c r="N18" i="11"/>
  <c r="M18" i="11"/>
  <c r="P17" i="11"/>
  <c r="O17" i="11"/>
  <c r="N17" i="11"/>
  <c r="M17" i="11"/>
  <c r="L17" i="11"/>
  <c r="Q16" i="11"/>
  <c r="P16" i="11"/>
  <c r="O16" i="11"/>
  <c r="N16" i="11"/>
  <c r="M16" i="11"/>
  <c r="L16" i="11"/>
  <c r="Q15" i="11"/>
  <c r="O15" i="11"/>
  <c r="N15" i="11"/>
  <c r="M15" i="11"/>
  <c r="L15" i="11"/>
  <c r="Q14" i="11"/>
  <c r="P14" i="11"/>
  <c r="N14" i="11"/>
  <c r="M14" i="11"/>
  <c r="L14" i="11"/>
  <c r="Q13" i="11"/>
  <c r="P13" i="11"/>
  <c r="O13" i="11"/>
  <c r="M13" i="11"/>
  <c r="L13" i="11"/>
  <c r="Q12" i="11"/>
  <c r="P12" i="11"/>
  <c r="O12" i="11"/>
  <c r="M12" i="11"/>
  <c r="L12" i="11"/>
  <c r="Q11" i="11"/>
  <c r="P11" i="11"/>
  <c r="O11" i="11"/>
  <c r="N11" i="11"/>
  <c r="L11" i="11"/>
  <c r="Q10" i="11"/>
  <c r="P10" i="11"/>
  <c r="O10" i="11"/>
  <c r="N10" i="11"/>
  <c r="L10" i="11"/>
  <c r="C36" i="12" l="1"/>
  <c r="C36" i="13"/>
  <c r="S36" i="18"/>
  <c r="S4" i="18"/>
  <c r="S36" i="17"/>
  <c r="S4" i="17"/>
  <c r="S4" i="16"/>
  <c r="S36" i="16"/>
  <c r="W35" i="13"/>
  <c r="W4" i="13" s="1"/>
  <c r="V35" i="13"/>
  <c r="V4" i="13" s="1"/>
  <c r="L36" i="13"/>
  <c r="X35" i="13"/>
  <c r="X4" i="13" s="1"/>
  <c r="U35" i="13"/>
  <c r="U4" i="13" s="1"/>
  <c r="S35" i="13"/>
  <c r="T35" i="13"/>
  <c r="T4" i="13" s="1"/>
  <c r="S35" i="12"/>
  <c r="L36" i="12"/>
  <c r="T35" i="12"/>
  <c r="T4" i="12" s="1"/>
  <c r="X35" i="12"/>
  <c r="X4" i="12" s="1"/>
  <c r="V35" i="12"/>
  <c r="V4" i="12" s="1"/>
  <c r="U35" i="12"/>
  <c r="U4" i="12" s="1"/>
  <c r="W35" i="12"/>
  <c r="W4" i="12" s="1"/>
  <c r="E34" i="11"/>
  <c r="E11" i="11"/>
  <c r="M11" i="11" s="1"/>
  <c r="E12" i="11"/>
  <c r="N12" i="11" s="1"/>
  <c r="E13" i="11"/>
  <c r="N13" i="11" s="1"/>
  <c r="E14" i="11"/>
  <c r="O14" i="11" s="1"/>
  <c r="E15" i="11"/>
  <c r="P15" i="11" s="1"/>
  <c r="E16" i="11"/>
  <c r="E17" i="11"/>
  <c r="Q17" i="11" s="1"/>
  <c r="E18" i="11"/>
  <c r="L18" i="11" s="1"/>
  <c r="E19" i="11"/>
  <c r="E20" i="11"/>
  <c r="E21" i="11"/>
  <c r="E22" i="11"/>
  <c r="E23" i="11"/>
  <c r="E24" i="11"/>
  <c r="E25" i="11"/>
  <c r="E26" i="11"/>
  <c r="E27" i="11"/>
  <c r="E28" i="11"/>
  <c r="E33" i="11"/>
  <c r="E10" i="11"/>
  <c r="M10" i="11" s="1"/>
  <c r="C37" i="11"/>
  <c r="S36" i="12" l="1"/>
  <c r="S36" i="13"/>
  <c r="S4" i="13"/>
  <c r="S4" i="12"/>
  <c r="Q35" i="11"/>
  <c r="Q4" i="11" s="1"/>
  <c r="P35" i="11"/>
  <c r="P4" i="11" s="1"/>
  <c r="O35" i="11"/>
  <c r="O4" i="11" s="1"/>
  <c r="N35" i="11"/>
  <c r="N4" i="11" s="1"/>
  <c r="M35" i="11"/>
  <c r="M4" i="11" s="1"/>
  <c r="L35" i="11"/>
  <c r="I35" i="11"/>
  <c r="I4" i="11" s="1"/>
  <c r="G35" i="11"/>
  <c r="E35" i="11"/>
  <c r="C35" i="11"/>
  <c r="C4" i="11" s="1"/>
  <c r="X9" i="11"/>
  <c r="W9" i="11"/>
  <c r="V9" i="11"/>
  <c r="U9" i="11"/>
  <c r="T9" i="11"/>
  <c r="S9" i="11"/>
  <c r="B4" i="11"/>
  <c r="X29" i="11" l="1"/>
  <c r="X31" i="11"/>
  <c r="X34" i="11"/>
  <c r="X28" i="11"/>
  <c r="X26" i="11"/>
  <c r="X24" i="11"/>
  <c r="X22" i="11"/>
  <c r="X20" i="11"/>
  <c r="X18" i="11"/>
  <c r="X16" i="11"/>
  <c r="X14" i="11"/>
  <c r="X12" i="11"/>
  <c r="X10" i="11"/>
  <c r="X30" i="11"/>
  <c r="X32" i="11"/>
  <c r="X33" i="11"/>
  <c r="X27" i="11"/>
  <c r="X25" i="11"/>
  <c r="X23" i="11"/>
  <c r="X21" i="11"/>
  <c r="X19" i="11"/>
  <c r="X17" i="11"/>
  <c r="X15" i="11"/>
  <c r="X13" i="11"/>
  <c r="X11" i="11"/>
  <c r="U30" i="11"/>
  <c r="U29" i="11"/>
  <c r="U31" i="11"/>
  <c r="U33" i="11"/>
  <c r="U27" i="11"/>
  <c r="U25" i="11"/>
  <c r="U23" i="11"/>
  <c r="U21" i="11"/>
  <c r="U19" i="11"/>
  <c r="U17" i="11"/>
  <c r="U15" i="11"/>
  <c r="U13" i="11"/>
  <c r="U11" i="11"/>
  <c r="U34" i="11"/>
  <c r="U16" i="11"/>
  <c r="U14" i="11"/>
  <c r="U32" i="11"/>
  <c r="U28" i="11"/>
  <c r="U26" i="11"/>
  <c r="U24" i="11"/>
  <c r="U22" i="11"/>
  <c r="U20" i="11"/>
  <c r="U18" i="11"/>
  <c r="U12" i="11"/>
  <c r="U10" i="11"/>
  <c r="T29" i="11"/>
  <c r="T31" i="11"/>
  <c r="T34" i="11"/>
  <c r="T28" i="11"/>
  <c r="T26" i="11"/>
  <c r="T24" i="11"/>
  <c r="T22" i="11"/>
  <c r="T20" i="11"/>
  <c r="T18" i="11"/>
  <c r="T16" i="11"/>
  <c r="T14" i="11"/>
  <c r="T12" i="11"/>
  <c r="T10" i="11"/>
  <c r="T30" i="11"/>
  <c r="T32" i="11"/>
  <c r="T33" i="11"/>
  <c r="T27" i="11"/>
  <c r="T25" i="11"/>
  <c r="T23" i="11"/>
  <c r="T21" i="11"/>
  <c r="T19" i="11"/>
  <c r="T17" i="11"/>
  <c r="T15" i="11"/>
  <c r="T13" i="11"/>
  <c r="T11" i="11"/>
  <c r="V30" i="11"/>
  <c r="V32" i="11"/>
  <c r="V33" i="11"/>
  <c r="V27" i="11"/>
  <c r="V25" i="11"/>
  <c r="V23" i="11"/>
  <c r="V21" i="11"/>
  <c r="V19" i="11"/>
  <c r="V17" i="11"/>
  <c r="V15" i="11"/>
  <c r="V13" i="11"/>
  <c r="V11" i="11"/>
  <c r="V29" i="11"/>
  <c r="V31" i="11"/>
  <c r="V34" i="11"/>
  <c r="V28" i="11"/>
  <c r="V26" i="11"/>
  <c r="V24" i="11"/>
  <c r="V22" i="11"/>
  <c r="V20" i="11"/>
  <c r="V18" i="11"/>
  <c r="V16" i="11"/>
  <c r="V14" i="11"/>
  <c r="V12" i="11"/>
  <c r="V10" i="11"/>
  <c r="V35" i="11" s="1"/>
  <c r="V4" i="11" s="1"/>
  <c r="S23" i="11"/>
  <c r="S21" i="11"/>
  <c r="S19" i="11"/>
  <c r="S17" i="11"/>
  <c r="S15" i="11"/>
  <c r="S30" i="11"/>
  <c r="S32" i="11"/>
  <c r="S34" i="11"/>
  <c r="S28" i="11"/>
  <c r="S26" i="11"/>
  <c r="S24" i="11"/>
  <c r="S22" i="11"/>
  <c r="S20" i="11"/>
  <c r="S18" i="11"/>
  <c r="S16" i="11"/>
  <c r="S14" i="11"/>
  <c r="S12" i="11"/>
  <c r="S10" i="11"/>
  <c r="S33" i="11"/>
  <c r="S27" i="11"/>
  <c r="S25" i="11"/>
  <c r="S13" i="11"/>
  <c r="S11" i="11"/>
  <c r="S29" i="11"/>
  <c r="S31" i="11"/>
  <c r="W33" i="11"/>
  <c r="W27" i="11"/>
  <c r="W25" i="11"/>
  <c r="W11" i="11"/>
  <c r="W30" i="11"/>
  <c r="W32" i="11"/>
  <c r="W34" i="11"/>
  <c r="W28" i="11"/>
  <c r="W26" i="11"/>
  <c r="W24" i="11"/>
  <c r="W22" i="11"/>
  <c r="W20" i="11"/>
  <c r="W18" i="11"/>
  <c r="W16" i="11"/>
  <c r="W14" i="11"/>
  <c r="W12" i="11"/>
  <c r="W10" i="11"/>
  <c r="W31" i="11"/>
  <c r="W23" i="11"/>
  <c r="W21" i="11"/>
  <c r="W19" i="11"/>
  <c r="W17" i="11"/>
  <c r="W29" i="11"/>
  <c r="W15" i="11"/>
  <c r="W13" i="11"/>
  <c r="G4" i="11"/>
  <c r="G36" i="11"/>
  <c r="C36" i="11"/>
  <c r="L4" i="11"/>
  <c r="L36" i="11"/>
  <c r="E4" i="11"/>
  <c r="T35" i="11" l="1"/>
  <c r="T4" i="11" s="1"/>
  <c r="W35" i="11"/>
  <c r="W4" i="11" s="1"/>
  <c r="S35" i="11"/>
  <c r="U35" i="11"/>
  <c r="U4" i="11" s="1"/>
  <c r="X35" i="11"/>
  <c r="X4" i="11" s="1"/>
  <c r="S4" i="11" l="1"/>
  <c r="S36" i="11"/>
</calcChain>
</file>

<file path=xl/sharedStrings.xml><?xml version="1.0" encoding="utf-8"?>
<sst xmlns="http://schemas.openxmlformats.org/spreadsheetml/2006/main" count="449" uniqueCount="102">
  <si>
    <t>analyse van de tijdens de sprint bestede tijd</t>
  </si>
  <si>
    <t>taak</t>
  </si>
  <si>
    <t>tijdsduur</t>
  </si>
  <si>
    <t>gepland (vooraf)</t>
  </si>
  <si>
    <t>door</t>
  </si>
  <si>
    <t>testtijd</t>
  </si>
  <si>
    <t>totaal</t>
  </si>
  <si>
    <t>gepland</t>
  </si>
  <si>
    <t>uitvoering</t>
  </si>
  <si>
    <t>gele cellen bevatten formule, dus niet aanpassen !!</t>
  </si>
  <si>
    <t>Jan</t>
  </si>
  <si>
    <t>Piet</t>
  </si>
  <si>
    <t>Klaas</t>
  </si>
  <si>
    <t>Tim</t>
  </si>
  <si>
    <t>Bob</t>
  </si>
  <si>
    <t>Kees</t>
  </si>
  <si>
    <t>motor voorwaarts</t>
  </si>
  <si>
    <t>motor achteruit</t>
  </si>
  <si>
    <t>draai naar rechts</t>
  </si>
  <si>
    <t>draai naar links</t>
  </si>
  <si>
    <t>noodstop</t>
  </si>
  <si>
    <t>uitlezen voelspriet</t>
  </si>
  <si>
    <t>uitlezen ultrasoon</t>
  </si>
  <si>
    <t>weektotaal</t>
  </si>
  <si>
    <t>streef productie</t>
  </si>
  <si>
    <t>aantal personen</t>
  </si>
  <si>
    <t>u/sprint</t>
  </si>
  <si>
    <t>testtijdpercentage</t>
  </si>
  <si>
    <t>ultrasoon laten zenden</t>
  </si>
  <si>
    <t>van ultasoon signaal ontvangen</t>
  </si>
  <si>
    <t xml:space="preserve">max per taak </t>
  </si>
  <si>
    <t xml:space="preserve"> </t>
  </si>
  <si>
    <t>Taak 6</t>
  </si>
  <si>
    <t>Taak 7</t>
  </si>
  <si>
    <t>Taak 8</t>
  </si>
  <si>
    <t>Taak 9</t>
  </si>
  <si>
    <t>Taak 11</t>
  </si>
  <si>
    <t>Taak 12</t>
  </si>
  <si>
    <t>Taak 13</t>
  </si>
  <si>
    <t>Taak 14</t>
  </si>
  <si>
    <t>Taak 10 = samenvoegen I</t>
  </si>
  <si>
    <t>Taak 15</t>
  </si>
  <si>
    <t>Taak 17</t>
  </si>
  <si>
    <t>Taak 18</t>
  </si>
  <si>
    <t>Taak 19</t>
  </si>
  <si>
    <t>Taak 20 = samenvoegen II</t>
  </si>
  <si>
    <t>Taak 16 = taak 15</t>
  </si>
  <si>
    <t>taak:</t>
  </si>
  <si>
    <t>registratie en analyse van de tijdens de sprint bestede uren</t>
  </si>
  <si>
    <t>door wie</t>
  </si>
  <si>
    <t>ontwikkel-tijd</t>
  </si>
  <si>
    <t>Github opzetten</t>
  </si>
  <si>
    <t>UrenSchatting</t>
  </si>
  <si>
    <t>Wireframes maken</t>
  </si>
  <si>
    <t xml:space="preserve">[ux] garage opdracht </t>
  </si>
  <si>
    <t>Android project opzetten</t>
  </si>
  <si>
    <t>App design hi-fi</t>
  </si>
  <si>
    <t>Activiteiten diagram</t>
  </si>
  <si>
    <t>Taakverdeling excel sheet</t>
  </si>
  <si>
    <t>Trello opzitten</t>
  </si>
  <si>
    <t>QR code onderzoek</t>
  </si>
  <si>
    <t>PIR sensor onderzoek</t>
  </si>
  <si>
    <t>Animatronic onderzoek</t>
  </si>
  <si>
    <t xml:space="preserve">GPS onderzoek </t>
  </si>
  <si>
    <t>NQTT database</t>
  </si>
  <si>
    <t>Sequentie diagram</t>
  </si>
  <si>
    <t>Bachman Diagram</t>
  </si>
  <si>
    <t>Pascal</t>
  </si>
  <si>
    <t>Stijn</t>
  </si>
  <si>
    <t>Hanno</t>
  </si>
  <si>
    <t>Yoram</t>
  </si>
  <si>
    <t>Ties</t>
  </si>
  <si>
    <t>Levi</t>
  </si>
  <si>
    <t>Klassediagram deel 1</t>
  </si>
  <si>
    <t>Klassendiagram deel 2</t>
  </si>
  <si>
    <t>Trello opzetten</t>
  </si>
  <si>
    <t>QR code uitwerking</t>
  </si>
  <si>
    <t>PIR sensor uitwerking</t>
  </si>
  <si>
    <t>Animatronic uitwerking</t>
  </si>
  <si>
    <t>App design beter uitwerken</t>
  </si>
  <si>
    <t>Klassendiagram verbeteren</t>
  </si>
  <si>
    <t>Levi, Yoram, Ties</t>
  </si>
  <si>
    <t>Allemaal</t>
  </si>
  <si>
    <t xml:space="preserve">activties realiseren op android </t>
  </si>
  <si>
    <t>Animatronic uitwerken</t>
  </si>
  <si>
    <t>Ardouino opzetten</t>
  </si>
  <si>
    <t>Levi, Yoram</t>
  </si>
  <si>
    <t>QR-code implementeren</t>
  </si>
  <si>
    <t>QR-code bugs fixen</t>
  </si>
  <si>
    <t>Hanno, Ties</t>
  </si>
  <si>
    <t>Levi,Yoram</t>
  </si>
  <si>
    <t>Hanno,Ties</t>
  </si>
  <si>
    <t xml:space="preserve">Pir-sensor implementeren </t>
  </si>
  <si>
    <t>Hardware klaarmaken</t>
  </si>
  <si>
    <t>Activities design afmaken</t>
  </si>
  <si>
    <t>Compas + hint implementeren activty</t>
  </si>
  <si>
    <t>QR-code Implementeren activity</t>
  </si>
  <si>
    <t>Geo-borders implementeren</t>
  </si>
  <si>
    <t>Presentatie opgezet</t>
  </si>
  <si>
    <t>Ties, Pascal, Yoram</t>
  </si>
  <si>
    <t>Stijn, Ties</t>
  </si>
  <si>
    <t>Ties, Hanno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</si>
</sst>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rgb="FFFF0000"/>
      <name val="Arial"/>
      <family val="2"/>
    </font>
    <font>
      <b/>
      <sz val="20"/>
      <color theme="1"/>
      <name val="Arial"/>
      <family val="2"/>
    </font>
    <font>
      <sz val="10"/>
      <color rgb="FFFF0000"/>
      <name val="Arial"/>
      <family val="2"/>
    </font>
    <font>
      <strike/>
      <sz val="10"/>
      <color theme="1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trike/>
      <sz val="10"/>
      <name val="Arial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3" borderId="1" xfId="0" applyNumberFormat="1" applyFill="1" applyBorder="1" applyAlignment="1">
      <alignment horizont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3" borderId="16" xfId="0" applyNumberForma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2" fillId="3" borderId="15" xfId="0" applyNumberFormat="1" applyFont="1" applyFill="1" applyBorder="1" applyAlignment="1">
      <alignment horizontal="center" vertical="center"/>
    </xf>
    <xf numFmtId="2" fontId="2" fillId="3" borderId="16" xfId="0" applyNumberFormat="1" applyFont="1" applyFill="1" applyBorder="1" applyAlignment="1">
      <alignment horizontal="center" vertical="center"/>
    </xf>
    <xf numFmtId="2" fontId="2" fillId="3" borderId="17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center"/>
    </xf>
    <xf numFmtId="2" fontId="8" fillId="3" borderId="13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2" fontId="8" fillId="3" borderId="14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0" fontId="8" fillId="0" borderId="9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2" fontId="8" fillId="3" borderId="16" xfId="0" applyNumberFormat="1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/>
    </xf>
    <xf numFmtId="0" fontId="9" fillId="0" borderId="10" xfId="0" applyFont="1" applyBorder="1" applyAlignment="1">
      <alignment vertical="center"/>
    </xf>
    <xf numFmtId="0" fontId="9" fillId="3" borderId="11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2" fontId="9" fillId="3" borderId="15" xfId="0" applyNumberFormat="1" applyFont="1" applyFill="1" applyBorder="1" applyAlignment="1">
      <alignment horizontal="center" vertical="center"/>
    </xf>
    <xf numFmtId="2" fontId="9" fillId="3" borderId="16" xfId="0" applyNumberFormat="1" applyFont="1" applyFill="1" applyBorder="1" applyAlignment="1">
      <alignment horizontal="center" vertical="center"/>
    </xf>
    <xf numFmtId="2" fontId="9" fillId="3" borderId="17" xfId="0" applyNumberFormat="1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9" fontId="8" fillId="0" borderId="1" xfId="1" applyFont="1" applyBorder="1" applyAlignment="1">
      <alignment horizontal="center" vertical="center"/>
    </xf>
    <xf numFmtId="0" fontId="0" fillId="0" borderId="34" xfId="0" applyBorder="1"/>
    <xf numFmtId="0" fontId="12" fillId="2" borderId="31" xfId="0" applyFont="1" applyFill="1" applyBorder="1" applyAlignment="1">
      <alignment vertical="center"/>
    </xf>
    <xf numFmtId="0" fontId="12" fillId="2" borderId="32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vertical="center"/>
    </xf>
    <xf numFmtId="0" fontId="12" fillId="2" borderId="36" xfId="0" applyFont="1" applyFill="1" applyBorder="1" applyAlignment="1">
      <alignment vertical="center"/>
    </xf>
    <xf numFmtId="0" fontId="12" fillId="2" borderId="25" xfId="0" applyFont="1" applyFill="1" applyBorder="1" applyAlignment="1">
      <alignment vertical="center"/>
    </xf>
    <xf numFmtId="0" fontId="12" fillId="2" borderId="38" xfId="0" applyFont="1" applyFill="1" applyBorder="1" applyAlignment="1">
      <alignment horizontal="left" vertical="center" indent="1"/>
    </xf>
    <xf numFmtId="0" fontId="12" fillId="2" borderId="29" xfId="0" applyFont="1" applyFill="1" applyBorder="1" applyAlignment="1">
      <alignment horizontal="left" vertical="center"/>
    </xf>
    <xf numFmtId="0" fontId="12" fillId="2" borderId="41" xfId="0" applyFont="1" applyFill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3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left" vertical="center" wrapText="1" indent="1"/>
    </xf>
    <xf numFmtId="0" fontId="12" fillId="2" borderId="33" xfId="0" applyFont="1" applyFill="1" applyBorder="1" applyAlignment="1">
      <alignment horizontal="left" vertical="center" wrapText="1" indent="1"/>
    </xf>
    <xf numFmtId="0" fontId="12" fillId="2" borderId="37" xfId="0" applyFont="1" applyFill="1" applyBorder="1" applyAlignment="1">
      <alignment horizontal="left" vertical="center" indent="1"/>
    </xf>
    <xf numFmtId="0" fontId="12" fillId="2" borderId="35" xfId="0" applyFont="1" applyFill="1" applyBorder="1" applyAlignment="1">
      <alignment horizontal="left" vertical="center" inden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2" fontId="0" fillId="3" borderId="23" xfId="0" applyNumberForma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2" fontId="8" fillId="3" borderId="23" xfId="0" applyNumberFormat="1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2" fontId="8" fillId="3" borderId="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</cellXfs>
  <cellStyles count="2">
    <cellStyle name="Procent" xfId="1" builtinId="5"/>
    <cellStyle name="Standaard" xfId="0" builtinId="0"/>
  </cellStyles>
  <dxfs count="46"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9"/>
  <sheetViews>
    <sheetView workbookViewId="0">
      <selection activeCell="N5" sqref="N5"/>
    </sheetView>
  </sheetViews>
  <sheetFormatPr defaultRowHeight="13.2" x14ac:dyDescent="0.25"/>
  <cols>
    <col min="2" max="2" width="9.88671875" customWidth="1"/>
    <col min="3" max="3" width="7.21875" customWidth="1"/>
    <col min="4" max="4" width="17.21875" bestFit="1" customWidth="1"/>
    <col min="5" max="5" width="17.21875" customWidth="1"/>
    <col min="6" max="6" width="16.6640625" customWidth="1"/>
  </cols>
  <sheetData>
    <row r="3" spans="2:6" s="1" customFormat="1" ht="33.6" customHeight="1" x14ac:dyDescent="0.25">
      <c r="B3" s="112" t="s">
        <v>47</v>
      </c>
      <c r="C3" s="113"/>
      <c r="D3" s="116"/>
      <c r="E3" s="116"/>
      <c r="F3" s="117"/>
    </row>
    <row r="4" spans="2:6" s="1" customFormat="1" ht="32.4" customHeight="1" x14ac:dyDescent="0.25">
      <c r="B4" s="114"/>
      <c r="C4" s="107"/>
      <c r="D4" s="108" t="s">
        <v>7</v>
      </c>
      <c r="E4" s="109" t="s">
        <v>8</v>
      </c>
      <c r="F4" s="115" t="s">
        <v>49</v>
      </c>
    </row>
    <row r="5" spans="2:6" s="1" customFormat="1" ht="46.8" customHeight="1" x14ac:dyDescent="0.25">
      <c r="B5" s="118" t="s">
        <v>50</v>
      </c>
      <c r="C5" s="119"/>
      <c r="D5" s="109"/>
      <c r="E5" s="109"/>
      <c r="F5" s="115"/>
    </row>
    <row r="6" spans="2:6" s="1" customFormat="1" ht="56.4" customHeight="1" x14ac:dyDescent="0.25">
      <c r="B6" s="120" t="s">
        <v>5</v>
      </c>
      <c r="C6" s="121"/>
      <c r="D6" s="110"/>
      <c r="E6" s="110"/>
      <c r="F6" s="111"/>
    </row>
    <row r="9" spans="2:6" x14ac:dyDescent="0.25">
      <c r="F9" s="106"/>
    </row>
  </sheetData>
  <mergeCells count="3">
    <mergeCell ref="D3:F3"/>
    <mergeCell ref="B5:C5"/>
    <mergeCell ref="B6:C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4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10" sqref="B10:J27"/>
    </sheetView>
  </sheetViews>
  <sheetFormatPr defaultColWidth="9.109375" defaultRowHeight="13.2" x14ac:dyDescent="0.25"/>
  <cols>
    <col min="1" max="1" width="2.21875" style="1" customWidth="1"/>
    <col min="2" max="2" width="26.44140625" style="1" bestFit="1" customWidth="1"/>
    <col min="3" max="4" width="9.109375" style="2"/>
    <col min="5" max="5" width="9.109375" style="3"/>
    <col min="6" max="10" width="9.109375" style="2"/>
    <col min="11" max="11" width="3.77734375" style="1" customWidth="1"/>
    <col min="12" max="17" width="7.109375" style="2" customWidth="1"/>
    <col min="18" max="18" width="7.109375" style="1" customWidth="1"/>
    <col min="19" max="24" width="7.109375" style="2" customWidth="1"/>
    <col min="25" max="16384" width="9.109375" style="1"/>
  </cols>
  <sheetData>
    <row r="2" spans="2:24" ht="17.399999999999999" x14ac:dyDescent="0.25">
      <c r="B2" s="138" t="s">
        <v>48</v>
      </c>
      <c r="C2" s="138"/>
      <c r="D2" s="138"/>
      <c r="E2" s="138"/>
      <c r="F2" s="138"/>
      <c r="G2" s="138"/>
      <c r="H2" s="138"/>
    </row>
    <row r="4" spans="2:24" x14ac:dyDescent="0.25">
      <c r="B4" s="8" t="str">
        <f>B35</f>
        <v>totaal</v>
      </c>
      <c r="C4" s="10">
        <f t="shared" ref="C4:X4" si="0">C35</f>
        <v>36</v>
      </c>
      <c r="D4" s="9"/>
      <c r="E4" s="10">
        <f t="shared" si="0"/>
        <v>9</v>
      </c>
      <c r="F4" s="9"/>
      <c r="G4" s="10">
        <f t="shared" si="0"/>
        <v>7</v>
      </c>
      <c r="H4" s="9"/>
      <c r="I4" s="10">
        <f t="shared" si="0"/>
        <v>0</v>
      </c>
      <c r="J4" s="9"/>
      <c r="L4" s="39">
        <f t="shared" si="0"/>
        <v>8.5</v>
      </c>
      <c r="M4" s="39">
        <f t="shared" si="0"/>
        <v>7</v>
      </c>
      <c r="N4" s="39">
        <f t="shared" si="0"/>
        <v>7</v>
      </c>
      <c r="O4" s="39">
        <f t="shared" si="0"/>
        <v>7.25</v>
      </c>
      <c r="P4" s="39">
        <f t="shared" si="0"/>
        <v>7.25</v>
      </c>
      <c r="Q4" s="39">
        <f t="shared" si="0"/>
        <v>8</v>
      </c>
      <c r="S4" s="39">
        <f t="shared" si="0"/>
        <v>2</v>
      </c>
      <c r="T4" s="39">
        <f t="shared" si="0"/>
        <v>0</v>
      </c>
      <c r="U4" s="39">
        <f t="shared" si="0"/>
        <v>3</v>
      </c>
      <c r="V4" s="39">
        <f t="shared" si="0"/>
        <v>0</v>
      </c>
      <c r="W4" s="39">
        <f t="shared" si="0"/>
        <v>0</v>
      </c>
      <c r="X4" s="39">
        <f t="shared" si="0"/>
        <v>1</v>
      </c>
    </row>
    <row r="6" spans="2:24" x14ac:dyDescent="0.25">
      <c r="B6" s="139" t="s">
        <v>9</v>
      </c>
      <c r="C6" s="140"/>
      <c r="D6" s="140"/>
      <c r="E6" s="140"/>
      <c r="F6" s="140"/>
      <c r="G6" s="140"/>
      <c r="H6" s="140"/>
      <c r="I6" s="140"/>
      <c r="J6" s="141"/>
      <c r="L6" s="1"/>
      <c r="M6" s="1"/>
      <c r="N6" s="1"/>
      <c r="O6" s="1"/>
      <c r="P6" s="1"/>
      <c r="Q6" s="1"/>
      <c r="S6" s="1"/>
      <c r="T6" s="1"/>
      <c r="U6" s="1"/>
    </row>
    <row r="7" spans="2:24" ht="13.8" thickBot="1" x14ac:dyDescent="0.3"/>
    <row r="8" spans="2:24" s="5" customFormat="1" x14ac:dyDescent="0.25">
      <c r="B8" s="142" t="s">
        <v>1</v>
      </c>
      <c r="C8" s="122" t="s">
        <v>3</v>
      </c>
      <c r="D8" s="123"/>
      <c r="E8" s="123"/>
      <c r="F8" s="124"/>
      <c r="G8" s="122" t="s">
        <v>8</v>
      </c>
      <c r="H8" s="123"/>
      <c r="I8" s="123"/>
      <c r="J8" s="124"/>
      <c r="L8" s="122" t="s">
        <v>7</v>
      </c>
      <c r="M8" s="123"/>
      <c r="N8" s="123"/>
      <c r="O8" s="123"/>
      <c r="P8" s="123"/>
      <c r="Q8" s="124"/>
      <c r="S8" s="122" t="s">
        <v>8</v>
      </c>
      <c r="T8" s="123"/>
      <c r="U8" s="123"/>
      <c r="V8" s="123"/>
      <c r="W8" s="123"/>
      <c r="X8" s="124"/>
    </row>
    <row r="9" spans="2:24" s="5" customFormat="1" x14ac:dyDescent="0.25">
      <c r="B9" s="143"/>
      <c r="C9" s="18" t="s">
        <v>2</v>
      </c>
      <c r="D9" s="6" t="s">
        <v>4</v>
      </c>
      <c r="E9" s="6" t="s">
        <v>5</v>
      </c>
      <c r="F9" s="19" t="s">
        <v>4</v>
      </c>
      <c r="G9" s="18" t="s">
        <v>2</v>
      </c>
      <c r="H9" s="6" t="s">
        <v>4</v>
      </c>
      <c r="I9" s="6" t="s">
        <v>5</v>
      </c>
      <c r="J9" s="19" t="s">
        <v>4</v>
      </c>
      <c r="L9" s="18" t="s">
        <v>67</v>
      </c>
      <c r="M9" s="6" t="s">
        <v>68</v>
      </c>
      <c r="N9" s="6" t="s">
        <v>69</v>
      </c>
      <c r="O9" s="6" t="s">
        <v>70</v>
      </c>
      <c r="P9" s="6" t="s">
        <v>71</v>
      </c>
      <c r="Q9" s="19" t="s">
        <v>72</v>
      </c>
      <c r="S9" s="49" t="str">
        <f>L9</f>
        <v>Pascal</v>
      </c>
      <c r="T9" s="10" t="str">
        <f t="shared" ref="T9:X9" si="1">M9</f>
        <v>Stijn</v>
      </c>
      <c r="U9" s="10" t="str">
        <f t="shared" si="1"/>
        <v>Hanno</v>
      </c>
      <c r="V9" s="10" t="str">
        <f t="shared" si="1"/>
        <v>Yoram</v>
      </c>
      <c r="W9" s="10" t="str">
        <f t="shared" si="1"/>
        <v>Ties</v>
      </c>
      <c r="X9" s="50" t="str">
        <f t="shared" si="1"/>
        <v>Levi</v>
      </c>
    </row>
    <row r="10" spans="2:24" x14ac:dyDescent="0.25">
      <c r="B10" s="16" t="s">
        <v>51</v>
      </c>
      <c r="C10" s="20">
        <v>1</v>
      </c>
      <c r="D10" s="4" t="s">
        <v>67</v>
      </c>
      <c r="E10" s="15">
        <f>C10*$C$41</f>
        <v>0.25</v>
      </c>
      <c r="F10" s="21" t="s">
        <v>67</v>
      </c>
      <c r="G10" s="20">
        <v>1</v>
      </c>
      <c r="H10" s="4" t="s">
        <v>67</v>
      </c>
      <c r="I10" s="46"/>
      <c r="J10" s="51" t="s">
        <v>67</v>
      </c>
      <c r="L10" s="40">
        <f>IF($D10=L$9,$C10,0)+IF($F10=L$9,$E10,0)</f>
        <v>1.25</v>
      </c>
      <c r="M10" s="41">
        <f t="shared" ref="M10:Q25" si="2">IF($D10=M$9,$C10,0)+IF($F10=M$9,$E10,0)</f>
        <v>0</v>
      </c>
      <c r="N10" s="41">
        <f t="shared" si="2"/>
        <v>0</v>
      </c>
      <c r="O10" s="41">
        <f t="shared" si="2"/>
        <v>0</v>
      </c>
      <c r="P10" s="41">
        <f t="shared" si="2"/>
        <v>0</v>
      </c>
      <c r="Q10" s="42">
        <f t="shared" si="2"/>
        <v>0</v>
      </c>
      <c r="S10" s="40">
        <f t="shared" ref="S10:X12" si="3">IF($H10=S$9,$G10,0)+IF($J10=S$9,$I10,0)</f>
        <v>1</v>
      </c>
      <c r="T10" s="41">
        <f t="shared" si="3"/>
        <v>0</v>
      </c>
      <c r="U10" s="41">
        <f t="shared" si="3"/>
        <v>0</v>
      </c>
      <c r="V10" s="41">
        <f t="shared" si="3"/>
        <v>0</v>
      </c>
      <c r="W10" s="41">
        <f t="shared" si="3"/>
        <v>0</v>
      </c>
      <c r="X10" s="42">
        <f t="shared" si="3"/>
        <v>0</v>
      </c>
    </row>
    <row r="11" spans="2:24" x14ac:dyDescent="0.25">
      <c r="B11" s="16" t="s">
        <v>52</v>
      </c>
      <c r="C11" s="20">
        <v>1</v>
      </c>
      <c r="D11" s="4" t="s">
        <v>72</v>
      </c>
      <c r="E11" s="15">
        <f t="shared" ref="E11:E34" si="4">C11*$C$41</f>
        <v>0.25</v>
      </c>
      <c r="F11" s="21" t="s">
        <v>72</v>
      </c>
      <c r="G11" s="20">
        <v>1</v>
      </c>
      <c r="H11" s="4" t="s">
        <v>72</v>
      </c>
      <c r="I11" s="46"/>
      <c r="J11" s="51" t="s">
        <v>72</v>
      </c>
      <c r="L11" s="40">
        <f t="shared" ref="L11:Q26" si="5">IF($D11=L$9,$C11,0)+IF($F11=L$9,$E11,0)</f>
        <v>0</v>
      </c>
      <c r="M11" s="41">
        <f t="shared" si="2"/>
        <v>0</v>
      </c>
      <c r="N11" s="41">
        <f t="shared" si="2"/>
        <v>0</v>
      </c>
      <c r="O11" s="41">
        <f t="shared" si="2"/>
        <v>0</v>
      </c>
      <c r="P11" s="41">
        <f t="shared" si="2"/>
        <v>0</v>
      </c>
      <c r="Q11" s="42">
        <f t="shared" si="2"/>
        <v>1.25</v>
      </c>
      <c r="S11" s="40">
        <f t="shared" si="3"/>
        <v>0</v>
      </c>
      <c r="T11" s="41">
        <f t="shared" si="3"/>
        <v>0</v>
      </c>
      <c r="U11" s="41">
        <f t="shared" si="3"/>
        <v>0</v>
      </c>
      <c r="V11" s="41">
        <f t="shared" si="3"/>
        <v>0</v>
      </c>
      <c r="W11" s="41">
        <f t="shared" si="3"/>
        <v>0</v>
      </c>
      <c r="X11" s="42">
        <f t="shared" si="3"/>
        <v>1</v>
      </c>
    </row>
    <row r="12" spans="2:24" x14ac:dyDescent="0.25">
      <c r="B12" s="16" t="s">
        <v>53</v>
      </c>
      <c r="C12" s="20">
        <v>3</v>
      </c>
      <c r="D12" s="4" t="s">
        <v>69</v>
      </c>
      <c r="E12" s="15">
        <f t="shared" si="4"/>
        <v>0.75</v>
      </c>
      <c r="F12" s="21" t="s">
        <v>69</v>
      </c>
      <c r="G12" s="20">
        <v>3</v>
      </c>
      <c r="H12" s="4" t="s">
        <v>69</v>
      </c>
      <c r="I12" s="46"/>
      <c r="J12" s="21" t="s">
        <v>69</v>
      </c>
      <c r="L12" s="40">
        <f t="shared" si="5"/>
        <v>0</v>
      </c>
      <c r="M12" s="41">
        <f t="shared" si="2"/>
        <v>0</v>
      </c>
      <c r="N12" s="41">
        <f t="shared" si="2"/>
        <v>3.75</v>
      </c>
      <c r="O12" s="41">
        <f t="shared" si="2"/>
        <v>0</v>
      </c>
      <c r="P12" s="41">
        <f t="shared" si="2"/>
        <v>0</v>
      </c>
      <c r="Q12" s="42">
        <f t="shared" si="2"/>
        <v>0</v>
      </c>
      <c r="S12" s="40">
        <f t="shared" si="3"/>
        <v>0</v>
      </c>
      <c r="T12" s="41">
        <f t="shared" si="3"/>
        <v>0</v>
      </c>
      <c r="U12" s="41">
        <f t="shared" si="3"/>
        <v>3</v>
      </c>
      <c r="V12" s="41">
        <f t="shared" si="3"/>
        <v>0</v>
      </c>
      <c r="W12" s="41">
        <f t="shared" si="3"/>
        <v>0</v>
      </c>
      <c r="X12" s="42">
        <f t="shared" si="3"/>
        <v>0</v>
      </c>
    </row>
    <row r="13" spans="2:24" x14ac:dyDescent="0.25">
      <c r="B13" s="16" t="s">
        <v>73</v>
      </c>
      <c r="C13" s="20">
        <v>3</v>
      </c>
      <c r="D13" s="4" t="s">
        <v>68</v>
      </c>
      <c r="E13" s="15">
        <f t="shared" si="4"/>
        <v>0.75</v>
      </c>
      <c r="F13" s="21" t="s">
        <v>72</v>
      </c>
      <c r="G13" s="20"/>
      <c r="H13" s="4"/>
      <c r="I13" s="46"/>
      <c r="J13" s="21"/>
      <c r="L13" s="40">
        <f t="shared" si="5"/>
        <v>0</v>
      </c>
      <c r="M13" s="41">
        <f t="shared" si="2"/>
        <v>3</v>
      </c>
      <c r="N13" s="41">
        <f t="shared" si="2"/>
        <v>0</v>
      </c>
      <c r="O13" s="41">
        <f t="shared" si="2"/>
        <v>0</v>
      </c>
      <c r="P13" s="41">
        <f t="shared" si="2"/>
        <v>0</v>
      </c>
      <c r="Q13" s="42">
        <f t="shared" si="2"/>
        <v>0.75</v>
      </c>
      <c r="S13" s="40">
        <f t="shared" ref="S13:X26" si="6">IF($H13=S$9,$G13,0)+IF($J13=S$9,$I13,0)</f>
        <v>0</v>
      </c>
      <c r="T13" s="41">
        <f t="shared" ref="T13:X25" si="7">IF($H13=T$9,$G13,0)+IF($J13=T$9,$I13,0)</f>
        <v>0</v>
      </c>
      <c r="U13" s="41">
        <f t="shared" si="7"/>
        <v>0</v>
      </c>
      <c r="V13" s="41">
        <f t="shared" si="7"/>
        <v>0</v>
      </c>
      <c r="W13" s="41">
        <f t="shared" si="7"/>
        <v>0</v>
      </c>
      <c r="X13" s="42">
        <f t="shared" si="7"/>
        <v>0</v>
      </c>
    </row>
    <row r="14" spans="2:24" x14ac:dyDescent="0.25">
      <c r="B14" s="16" t="s">
        <v>54</v>
      </c>
      <c r="C14" s="20">
        <v>1</v>
      </c>
      <c r="D14" s="4" t="s">
        <v>72</v>
      </c>
      <c r="E14" s="15">
        <f t="shared" si="4"/>
        <v>0.25</v>
      </c>
      <c r="F14" s="21" t="s">
        <v>67</v>
      </c>
      <c r="G14" s="20"/>
      <c r="H14" s="4"/>
      <c r="I14" s="46"/>
      <c r="J14" s="21"/>
      <c r="L14" s="40">
        <f t="shared" si="5"/>
        <v>0.25</v>
      </c>
      <c r="M14" s="41">
        <f t="shared" si="2"/>
        <v>0</v>
      </c>
      <c r="N14" s="41">
        <f t="shared" si="2"/>
        <v>0</v>
      </c>
      <c r="O14" s="41">
        <f t="shared" si="2"/>
        <v>0</v>
      </c>
      <c r="P14" s="41">
        <f t="shared" si="2"/>
        <v>0</v>
      </c>
      <c r="Q14" s="42">
        <f t="shared" si="2"/>
        <v>1</v>
      </c>
      <c r="S14" s="40">
        <f t="shared" si="6"/>
        <v>0</v>
      </c>
      <c r="T14" s="41">
        <f t="shared" si="7"/>
        <v>0</v>
      </c>
      <c r="U14" s="41">
        <f t="shared" si="7"/>
        <v>0</v>
      </c>
      <c r="V14" s="41">
        <f t="shared" si="7"/>
        <v>0</v>
      </c>
      <c r="W14" s="41">
        <f t="shared" si="7"/>
        <v>0</v>
      </c>
      <c r="X14" s="42">
        <f t="shared" si="7"/>
        <v>0</v>
      </c>
    </row>
    <row r="15" spans="2:24" x14ac:dyDescent="0.25">
      <c r="B15" s="16" t="s">
        <v>55</v>
      </c>
      <c r="C15" s="20">
        <v>1</v>
      </c>
      <c r="D15" s="4" t="s">
        <v>67</v>
      </c>
      <c r="E15" s="15">
        <f t="shared" si="4"/>
        <v>0.25</v>
      </c>
      <c r="F15" s="21" t="s">
        <v>68</v>
      </c>
      <c r="G15" s="20">
        <v>1</v>
      </c>
      <c r="H15" s="4" t="s">
        <v>67</v>
      </c>
      <c r="I15" s="46"/>
      <c r="J15" s="21" t="s">
        <v>68</v>
      </c>
      <c r="L15" s="40">
        <f t="shared" si="5"/>
        <v>1</v>
      </c>
      <c r="M15" s="41">
        <f t="shared" si="2"/>
        <v>0.25</v>
      </c>
      <c r="N15" s="41">
        <f t="shared" si="2"/>
        <v>0</v>
      </c>
      <c r="O15" s="41">
        <f t="shared" si="2"/>
        <v>0</v>
      </c>
      <c r="P15" s="41">
        <f t="shared" si="2"/>
        <v>0</v>
      </c>
      <c r="Q15" s="42">
        <f t="shared" si="2"/>
        <v>0</v>
      </c>
      <c r="S15" s="40">
        <f t="shared" si="6"/>
        <v>1</v>
      </c>
      <c r="T15" s="41">
        <f t="shared" si="7"/>
        <v>0</v>
      </c>
      <c r="U15" s="41">
        <f t="shared" si="7"/>
        <v>0</v>
      </c>
      <c r="V15" s="41">
        <f t="shared" si="7"/>
        <v>0</v>
      </c>
      <c r="W15" s="41">
        <f t="shared" si="7"/>
        <v>0</v>
      </c>
      <c r="X15" s="42">
        <f t="shared" si="7"/>
        <v>0</v>
      </c>
    </row>
    <row r="16" spans="2:24" x14ac:dyDescent="0.25">
      <c r="B16" s="16" t="s">
        <v>56</v>
      </c>
      <c r="C16" s="20">
        <v>3</v>
      </c>
      <c r="D16" s="4" t="s">
        <v>67</v>
      </c>
      <c r="E16" s="15">
        <f t="shared" ref="E16" si="8">C16*$C$41</f>
        <v>0.75</v>
      </c>
      <c r="F16" s="21" t="s">
        <v>71</v>
      </c>
      <c r="G16" s="20"/>
      <c r="H16" s="4"/>
      <c r="I16" s="46"/>
      <c r="J16" s="21"/>
      <c r="L16" s="40">
        <f t="shared" si="5"/>
        <v>3</v>
      </c>
      <c r="M16" s="41">
        <f t="shared" si="2"/>
        <v>0</v>
      </c>
      <c r="N16" s="41">
        <f t="shared" si="2"/>
        <v>0</v>
      </c>
      <c r="O16" s="41">
        <f t="shared" si="2"/>
        <v>0</v>
      </c>
      <c r="P16" s="41">
        <f t="shared" si="2"/>
        <v>0.75</v>
      </c>
      <c r="Q16" s="42">
        <f t="shared" si="2"/>
        <v>0</v>
      </c>
      <c r="S16" s="40">
        <f t="shared" si="6"/>
        <v>0</v>
      </c>
      <c r="T16" s="41">
        <f t="shared" si="7"/>
        <v>0</v>
      </c>
      <c r="U16" s="41">
        <f t="shared" si="7"/>
        <v>0</v>
      </c>
      <c r="V16" s="41">
        <f t="shared" si="7"/>
        <v>0</v>
      </c>
      <c r="W16" s="41">
        <f t="shared" si="7"/>
        <v>0</v>
      </c>
      <c r="X16" s="42">
        <f t="shared" si="7"/>
        <v>0</v>
      </c>
    </row>
    <row r="17" spans="2:24" x14ac:dyDescent="0.25">
      <c r="B17" s="16" t="s">
        <v>57</v>
      </c>
      <c r="C17" s="20">
        <v>3</v>
      </c>
      <c r="D17" s="4" t="s">
        <v>71</v>
      </c>
      <c r="E17" s="15">
        <f t="shared" si="4"/>
        <v>0.75</v>
      </c>
      <c r="F17" s="21" t="s">
        <v>70</v>
      </c>
      <c r="G17" s="20"/>
      <c r="H17" s="4"/>
      <c r="I17" s="46"/>
      <c r="J17" s="21"/>
      <c r="L17" s="40">
        <f t="shared" si="5"/>
        <v>0</v>
      </c>
      <c r="M17" s="41">
        <f t="shared" si="2"/>
        <v>0</v>
      </c>
      <c r="N17" s="41">
        <f t="shared" si="2"/>
        <v>0</v>
      </c>
      <c r="O17" s="41">
        <f t="shared" si="2"/>
        <v>0.75</v>
      </c>
      <c r="P17" s="41">
        <f t="shared" si="2"/>
        <v>3</v>
      </c>
      <c r="Q17" s="42">
        <f t="shared" si="2"/>
        <v>0</v>
      </c>
      <c r="S17" s="40">
        <f t="shared" si="6"/>
        <v>0</v>
      </c>
      <c r="T17" s="41">
        <f t="shared" si="7"/>
        <v>0</v>
      </c>
      <c r="U17" s="41">
        <f t="shared" si="7"/>
        <v>0</v>
      </c>
      <c r="V17" s="41">
        <f t="shared" si="7"/>
        <v>0</v>
      </c>
      <c r="W17" s="41">
        <f t="shared" si="7"/>
        <v>0</v>
      </c>
      <c r="X17" s="42">
        <f t="shared" si="7"/>
        <v>0</v>
      </c>
    </row>
    <row r="18" spans="2:24" x14ac:dyDescent="0.25">
      <c r="B18" s="16" t="s">
        <v>58</v>
      </c>
      <c r="C18" s="20">
        <v>1</v>
      </c>
      <c r="D18" s="4" t="s">
        <v>72</v>
      </c>
      <c r="E18" s="15">
        <f t="shared" si="4"/>
        <v>0.25</v>
      </c>
      <c r="F18" s="21" t="s">
        <v>72</v>
      </c>
      <c r="G18" s="20"/>
      <c r="H18" s="4"/>
      <c r="I18" s="46"/>
      <c r="J18" s="21"/>
      <c r="L18" s="40">
        <f t="shared" si="5"/>
        <v>0</v>
      </c>
      <c r="M18" s="41">
        <f t="shared" si="2"/>
        <v>0</v>
      </c>
      <c r="N18" s="41">
        <f t="shared" si="2"/>
        <v>0</v>
      </c>
      <c r="O18" s="41">
        <f t="shared" si="2"/>
        <v>0</v>
      </c>
      <c r="P18" s="41">
        <f t="shared" si="2"/>
        <v>0</v>
      </c>
      <c r="Q18" s="42">
        <f t="shared" si="2"/>
        <v>1.25</v>
      </c>
      <c r="S18" s="40">
        <f t="shared" si="6"/>
        <v>0</v>
      </c>
      <c r="T18" s="41">
        <f t="shared" si="7"/>
        <v>0</v>
      </c>
      <c r="U18" s="41">
        <f t="shared" si="7"/>
        <v>0</v>
      </c>
      <c r="V18" s="41">
        <f t="shared" si="7"/>
        <v>0</v>
      </c>
      <c r="W18" s="41">
        <f t="shared" si="7"/>
        <v>0</v>
      </c>
      <c r="X18" s="42">
        <f t="shared" si="7"/>
        <v>0</v>
      </c>
    </row>
    <row r="19" spans="2:24" x14ac:dyDescent="0.25">
      <c r="B19" s="16" t="s">
        <v>59</v>
      </c>
      <c r="C19" s="20">
        <v>1</v>
      </c>
      <c r="D19" s="4" t="s">
        <v>70</v>
      </c>
      <c r="E19" s="15">
        <f t="shared" si="4"/>
        <v>0.25</v>
      </c>
      <c r="F19" s="21" t="s">
        <v>70</v>
      </c>
      <c r="G19" s="20"/>
      <c r="H19" s="4"/>
      <c r="I19" s="46"/>
      <c r="J19" s="21"/>
      <c r="L19" s="40">
        <f t="shared" si="5"/>
        <v>0</v>
      </c>
      <c r="M19" s="41">
        <f t="shared" si="2"/>
        <v>0</v>
      </c>
      <c r="N19" s="41">
        <f t="shared" si="2"/>
        <v>0</v>
      </c>
      <c r="O19" s="41">
        <f t="shared" si="2"/>
        <v>1.25</v>
      </c>
      <c r="P19" s="41">
        <f t="shared" si="2"/>
        <v>0</v>
      </c>
      <c r="Q19" s="42">
        <f t="shared" si="2"/>
        <v>0</v>
      </c>
      <c r="S19" s="40">
        <f t="shared" si="6"/>
        <v>0</v>
      </c>
      <c r="T19" s="41">
        <f t="shared" si="7"/>
        <v>0</v>
      </c>
      <c r="U19" s="41">
        <f t="shared" si="7"/>
        <v>0</v>
      </c>
      <c r="V19" s="41">
        <f t="shared" si="7"/>
        <v>0</v>
      </c>
      <c r="W19" s="41">
        <f t="shared" si="7"/>
        <v>0</v>
      </c>
      <c r="X19" s="42">
        <f t="shared" si="7"/>
        <v>0</v>
      </c>
    </row>
    <row r="20" spans="2:24" x14ac:dyDescent="0.25">
      <c r="B20" s="16" t="s">
        <v>60</v>
      </c>
      <c r="C20" s="20">
        <v>2</v>
      </c>
      <c r="D20" s="4" t="s">
        <v>69</v>
      </c>
      <c r="E20" s="15">
        <f t="shared" si="4"/>
        <v>0.5</v>
      </c>
      <c r="F20" s="21" t="s">
        <v>70</v>
      </c>
      <c r="G20" s="20"/>
      <c r="H20" s="4"/>
      <c r="I20" s="46"/>
      <c r="J20" s="21"/>
      <c r="L20" s="40">
        <f t="shared" si="5"/>
        <v>0</v>
      </c>
      <c r="M20" s="41">
        <f t="shared" si="2"/>
        <v>0</v>
      </c>
      <c r="N20" s="41">
        <f t="shared" si="2"/>
        <v>2</v>
      </c>
      <c r="O20" s="41">
        <f t="shared" si="2"/>
        <v>0.5</v>
      </c>
      <c r="P20" s="41">
        <f t="shared" si="2"/>
        <v>0</v>
      </c>
      <c r="Q20" s="42">
        <f t="shared" si="2"/>
        <v>0</v>
      </c>
      <c r="S20" s="40">
        <f t="shared" si="6"/>
        <v>0</v>
      </c>
      <c r="T20" s="41">
        <f t="shared" si="7"/>
        <v>0</v>
      </c>
      <c r="U20" s="41">
        <f t="shared" si="7"/>
        <v>0</v>
      </c>
      <c r="V20" s="41">
        <f t="shared" si="7"/>
        <v>0</v>
      </c>
      <c r="W20" s="41">
        <f t="shared" si="7"/>
        <v>0</v>
      </c>
      <c r="X20" s="42">
        <f t="shared" si="7"/>
        <v>0</v>
      </c>
    </row>
    <row r="21" spans="2:24" x14ac:dyDescent="0.25">
      <c r="B21" s="16" t="s">
        <v>61</v>
      </c>
      <c r="C21" s="20">
        <v>2</v>
      </c>
      <c r="D21" s="4" t="s">
        <v>70</v>
      </c>
      <c r="E21" s="15">
        <f t="shared" si="4"/>
        <v>0.5</v>
      </c>
      <c r="F21" s="21" t="s">
        <v>71</v>
      </c>
      <c r="G21" s="20"/>
      <c r="H21" s="4"/>
      <c r="I21" s="46"/>
      <c r="J21" s="21"/>
      <c r="L21" s="40">
        <f t="shared" si="5"/>
        <v>0</v>
      </c>
      <c r="M21" s="41">
        <f t="shared" si="2"/>
        <v>0</v>
      </c>
      <c r="N21" s="41">
        <f t="shared" si="2"/>
        <v>0</v>
      </c>
      <c r="O21" s="41">
        <f t="shared" si="2"/>
        <v>2</v>
      </c>
      <c r="P21" s="41">
        <f t="shared" si="2"/>
        <v>0.5</v>
      </c>
      <c r="Q21" s="42">
        <f t="shared" si="2"/>
        <v>0</v>
      </c>
      <c r="S21" s="40">
        <f t="shared" si="6"/>
        <v>0</v>
      </c>
      <c r="T21" s="41">
        <f t="shared" si="7"/>
        <v>0</v>
      </c>
      <c r="U21" s="41">
        <f t="shared" si="7"/>
        <v>0</v>
      </c>
      <c r="V21" s="41">
        <f t="shared" si="7"/>
        <v>0</v>
      </c>
      <c r="W21" s="41">
        <f t="shared" si="7"/>
        <v>0</v>
      </c>
      <c r="X21" s="42">
        <f t="shared" si="7"/>
        <v>0</v>
      </c>
    </row>
    <row r="22" spans="2:24" x14ac:dyDescent="0.25">
      <c r="B22" s="16" t="s">
        <v>62</v>
      </c>
      <c r="C22" s="20">
        <v>3</v>
      </c>
      <c r="D22" s="4" t="s">
        <v>72</v>
      </c>
      <c r="E22" s="15">
        <f t="shared" si="4"/>
        <v>0.75</v>
      </c>
      <c r="F22" s="21" t="s">
        <v>72</v>
      </c>
      <c r="G22" s="20"/>
      <c r="H22" s="4"/>
      <c r="I22" s="46"/>
      <c r="J22" s="21"/>
      <c r="L22" s="40">
        <f t="shared" si="5"/>
        <v>0</v>
      </c>
      <c r="M22" s="41">
        <f t="shared" si="2"/>
        <v>0</v>
      </c>
      <c r="N22" s="41">
        <f t="shared" si="2"/>
        <v>0</v>
      </c>
      <c r="O22" s="41">
        <f t="shared" si="2"/>
        <v>0</v>
      </c>
      <c r="P22" s="41">
        <f t="shared" si="2"/>
        <v>0</v>
      </c>
      <c r="Q22" s="42">
        <f t="shared" si="2"/>
        <v>3.75</v>
      </c>
      <c r="S22" s="40">
        <f t="shared" si="6"/>
        <v>0</v>
      </c>
      <c r="T22" s="41">
        <f t="shared" si="7"/>
        <v>0</v>
      </c>
      <c r="U22" s="41">
        <f t="shared" si="7"/>
        <v>0</v>
      </c>
      <c r="V22" s="41">
        <f t="shared" si="7"/>
        <v>0</v>
      </c>
      <c r="W22" s="41">
        <f t="shared" si="7"/>
        <v>0</v>
      </c>
      <c r="X22" s="42">
        <f t="shared" si="7"/>
        <v>0</v>
      </c>
    </row>
    <row r="23" spans="2:24" x14ac:dyDescent="0.25">
      <c r="B23" s="16" t="s">
        <v>63</v>
      </c>
      <c r="C23" s="20">
        <v>1</v>
      </c>
      <c r="D23" s="4" t="s">
        <v>71</v>
      </c>
      <c r="E23" s="15">
        <f>C23*$C$41</f>
        <v>0.25</v>
      </c>
      <c r="F23" s="21" t="s">
        <v>69</v>
      </c>
      <c r="G23" s="20"/>
      <c r="H23" s="4"/>
      <c r="I23" s="46"/>
      <c r="J23" s="21"/>
      <c r="L23" s="40">
        <f t="shared" si="5"/>
        <v>0</v>
      </c>
      <c r="M23" s="41">
        <f t="shared" si="2"/>
        <v>0</v>
      </c>
      <c r="N23" s="41">
        <f t="shared" si="2"/>
        <v>0.25</v>
      </c>
      <c r="O23" s="41">
        <f t="shared" si="2"/>
        <v>0</v>
      </c>
      <c r="P23" s="41">
        <f t="shared" si="2"/>
        <v>1</v>
      </c>
      <c r="Q23" s="42">
        <f t="shared" si="2"/>
        <v>0</v>
      </c>
      <c r="S23" s="40">
        <f t="shared" si="6"/>
        <v>0</v>
      </c>
      <c r="T23" s="41">
        <f t="shared" si="7"/>
        <v>0</v>
      </c>
      <c r="U23" s="41">
        <f t="shared" si="7"/>
        <v>0</v>
      </c>
      <c r="V23" s="41">
        <f t="shared" si="7"/>
        <v>0</v>
      </c>
      <c r="W23" s="41">
        <f t="shared" si="7"/>
        <v>0</v>
      </c>
      <c r="X23" s="42">
        <f t="shared" si="7"/>
        <v>0</v>
      </c>
    </row>
    <row r="24" spans="2:24" x14ac:dyDescent="0.25">
      <c r="B24" s="16" t="s">
        <v>64</v>
      </c>
      <c r="C24" s="20">
        <v>3</v>
      </c>
      <c r="D24" s="4" t="s">
        <v>67</v>
      </c>
      <c r="E24" s="15">
        <f t="shared" si="4"/>
        <v>0.75</v>
      </c>
      <c r="F24" s="21" t="s">
        <v>70</v>
      </c>
      <c r="G24" s="20"/>
      <c r="H24" s="4"/>
      <c r="I24" s="46"/>
      <c r="J24" s="21"/>
      <c r="L24" s="40">
        <f t="shared" si="5"/>
        <v>3</v>
      </c>
      <c r="M24" s="41">
        <f t="shared" si="2"/>
        <v>0</v>
      </c>
      <c r="N24" s="41">
        <f t="shared" si="2"/>
        <v>0</v>
      </c>
      <c r="O24" s="41">
        <f t="shared" si="2"/>
        <v>0.75</v>
      </c>
      <c r="P24" s="41">
        <f t="shared" si="2"/>
        <v>0</v>
      </c>
      <c r="Q24" s="42">
        <f t="shared" si="2"/>
        <v>0</v>
      </c>
      <c r="S24" s="40">
        <f t="shared" si="6"/>
        <v>0</v>
      </c>
      <c r="T24" s="41">
        <f t="shared" si="7"/>
        <v>0</v>
      </c>
      <c r="U24" s="41">
        <f t="shared" si="7"/>
        <v>0</v>
      </c>
      <c r="V24" s="41">
        <f t="shared" si="7"/>
        <v>0</v>
      </c>
      <c r="W24" s="41">
        <f t="shared" si="7"/>
        <v>0</v>
      </c>
      <c r="X24" s="42">
        <f t="shared" si="7"/>
        <v>0</v>
      </c>
    </row>
    <row r="25" spans="2:24" x14ac:dyDescent="0.25">
      <c r="B25" s="16" t="s">
        <v>65</v>
      </c>
      <c r="C25" s="20">
        <v>2</v>
      </c>
      <c r="D25" s="4" t="s">
        <v>70</v>
      </c>
      <c r="E25" s="15">
        <f t="shared" si="4"/>
        <v>0.5</v>
      </c>
      <c r="F25" s="21" t="s">
        <v>69</v>
      </c>
      <c r="G25" s="20"/>
      <c r="H25" s="4"/>
      <c r="I25" s="46"/>
      <c r="J25" s="21"/>
      <c r="L25" s="40">
        <f t="shared" si="5"/>
        <v>0</v>
      </c>
      <c r="M25" s="41">
        <f t="shared" si="2"/>
        <v>0</v>
      </c>
      <c r="N25" s="41">
        <f t="shared" si="2"/>
        <v>0.5</v>
      </c>
      <c r="O25" s="41">
        <f t="shared" si="2"/>
        <v>2</v>
      </c>
      <c r="P25" s="41">
        <f t="shared" si="2"/>
        <v>0</v>
      </c>
      <c r="Q25" s="42">
        <f t="shared" si="2"/>
        <v>0</v>
      </c>
      <c r="S25" s="40">
        <f t="shared" si="6"/>
        <v>0</v>
      </c>
      <c r="T25" s="41">
        <f t="shared" si="7"/>
        <v>0</v>
      </c>
      <c r="U25" s="41">
        <f t="shared" si="7"/>
        <v>0</v>
      </c>
      <c r="V25" s="41">
        <f t="shared" si="7"/>
        <v>0</v>
      </c>
      <c r="W25" s="41">
        <f t="shared" si="7"/>
        <v>0</v>
      </c>
      <c r="X25" s="42">
        <f t="shared" si="7"/>
        <v>0</v>
      </c>
    </row>
    <row r="26" spans="2:24" x14ac:dyDescent="0.25">
      <c r="B26" s="16" t="s">
        <v>66</v>
      </c>
      <c r="C26" s="20">
        <v>2</v>
      </c>
      <c r="D26" s="4" t="s">
        <v>71</v>
      </c>
      <c r="E26" s="15">
        <f t="shared" si="4"/>
        <v>0.5</v>
      </c>
      <c r="F26" s="21" t="s">
        <v>69</v>
      </c>
      <c r="G26" s="20"/>
      <c r="H26" s="4"/>
      <c r="I26" s="46"/>
      <c r="J26" s="21"/>
      <c r="L26" s="40">
        <f t="shared" si="5"/>
        <v>0</v>
      </c>
      <c r="M26" s="41">
        <f t="shared" si="5"/>
        <v>0</v>
      </c>
      <c r="N26" s="41">
        <f t="shared" si="5"/>
        <v>0.5</v>
      </c>
      <c r="O26" s="41">
        <f t="shared" si="5"/>
        <v>0</v>
      </c>
      <c r="P26" s="41">
        <f t="shared" si="5"/>
        <v>2</v>
      </c>
      <c r="Q26" s="42">
        <f t="shared" si="5"/>
        <v>0</v>
      </c>
      <c r="S26" s="40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2">
        <f t="shared" si="6"/>
        <v>0</v>
      </c>
    </row>
    <row r="27" spans="2:24" x14ac:dyDescent="0.25">
      <c r="B27" s="16" t="s">
        <v>74</v>
      </c>
      <c r="C27" s="20">
        <v>3</v>
      </c>
      <c r="D27" s="4" t="s">
        <v>68</v>
      </c>
      <c r="E27" s="15">
        <f t="shared" si="4"/>
        <v>0.75</v>
      </c>
      <c r="F27" s="21" t="s">
        <v>68</v>
      </c>
      <c r="G27" s="20"/>
      <c r="H27" s="4"/>
      <c r="I27" s="46"/>
      <c r="J27" s="21"/>
      <c r="L27" s="40">
        <f t="shared" ref="L27:Q34" si="9">IF($D27=L$9,$C27,0)+IF($F27=L$9,$E27,0)</f>
        <v>0</v>
      </c>
      <c r="M27" s="41">
        <f t="shared" si="9"/>
        <v>3.75</v>
      </c>
      <c r="N27" s="41">
        <f t="shared" si="9"/>
        <v>0</v>
      </c>
      <c r="O27" s="41">
        <f t="shared" si="9"/>
        <v>0</v>
      </c>
      <c r="P27" s="41">
        <f t="shared" si="9"/>
        <v>0</v>
      </c>
      <c r="Q27" s="42">
        <f t="shared" si="9"/>
        <v>0</v>
      </c>
      <c r="S27" s="40">
        <f t="shared" ref="S27:X34" si="10">IF($H27=S$9,$G27,0)+IF($J27=S$9,$I27,0)</f>
        <v>0</v>
      </c>
      <c r="T27" s="41">
        <f t="shared" si="10"/>
        <v>0</v>
      </c>
      <c r="U27" s="41">
        <f t="shared" si="10"/>
        <v>0</v>
      </c>
      <c r="V27" s="41">
        <f t="shared" si="10"/>
        <v>0</v>
      </c>
      <c r="W27" s="41">
        <f t="shared" si="10"/>
        <v>0</v>
      </c>
      <c r="X27" s="42">
        <f t="shared" si="10"/>
        <v>0</v>
      </c>
    </row>
    <row r="28" spans="2:24" x14ac:dyDescent="0.25">
      <c r="B28" s="16"/>
      <c r="C28" s="20"/>
      <c r="D28" s="4"/>
      <c r="E28" s="15">
        <f t="shared" si="4"/>
        <v>0</v>
      </c>
      <c r="F28" s="21"/>
      <c r="G28" s="20"/>
      <c r="H28" s="4"/>
      <c r="I28" s="46"/>
      <c r="J28" s="21"/>
      <c r="L28" s="40">
        <f t="shared" si="9"/>
        <v>0</v>
      </c>
      <c r="M28" s="41">
        <f t="shared" si="9"/>
        <v>0</v>
      </c>
      <c r="N28" s="41">
        <f t="shared" si="9"/>
        <v>0</v>
      </c>
      <c r="O28" s="41">
        <f t="shared" si="9"/>
        <v>0</v>
      </c>
      <c r="P28" s="41">
        <f t="shared" si="9"/>
        <v>0</v>
      </c>
      <c r="Q28" s="42">
        <f t="shared" si="9"/>
        <v>0</v>
      </c>
      <c r="S28" s="40">
        <f t="shared" si="10"/>
        <v>0</v>
      </c>
      <c r="T28" s="41">
        <f t="shared" si="10"/>
        <v>0</v>
      </c>
      <c r="U28" s="41">
        <f t="shared" si="10"/>
        <v>0</v>
      </c>
      <c r="V28" s="41">
        <f t="shared" si="10"/>
        <v>0</v>
      </c>
      <c r="W28" s="41">
        <f t="shared" si="10"/>
        <v>0</v>
      </c>
      <c r="X28" s="42">
        <f t="shared" si="10"/>
        <v>0</v>
      </c>
    </row>
    <row r="29" spans="2:24" x14ac:dyDescent="0.25">
      <c r="B29" s="16"/>
      <c r="C29" s="20"/>
      <c r="D29" s="4"/>
      <c r="E29" s="15">
        <f t="shared" si="4"/>
        <v>0</v>
      </c>
      <c r="F29" s="21"/>
      <c r="G29" s="20"/>
      <c r="H29" s="4"/>
      <c r="I29" s="46"/>
      <c r="J29" s="21"/>
      <c r="L29" s="40">
        <f t="shared" si="9"/>
        <v>0</v>
      </c>
      <c r="M29" s="41">
        <f t="shared" si="9"/>
        <v>0</v>
      </c>
      <c r="N29" s="41">
        <f t="shared" si="9"/>
        <v>0</v>
      </c>
      <c r="O29" s="41">
        <f t="shared" si="9"/>
        <v>0</v>
      </c>
      <c r="P29" s="41">
        <f t="shared" si="9"/>
        <v>0</v>
      </c>
      <c r="Q29" s="42">
        <f t="shared" si="9"/>
        <v>0</v>
      </c>
      <c r="S29" s="40">
        <f t="shared" si="10"/>
        <v>0</v>
      </c>
      <c r="T29" s="41">
        <f t="shared" si="10"/>
        <v>0</v>
      </c>
      <c r="U29" s="41">
        <f t="shared" si="10"/>
        <v>0</v>
      </c>
      <c r="V29" s="41">
        <f t="shared" si="10"/>
        <v>0</v>
      </c>
      <c r="W29" s="41">
        <f t="shared" si="10"/>
        <v>0</v>
      </c>
      <c r="X29" s="42">
        <f t="shared" si="10"/>
        <v>0</v>
      </c>
    </row>
    <row r="30" spans="2:24" x14ac:dyDescent="0.25">
      <c r="B30" s="16"/>
      <c r="C30" s="20"/>
      <c r="D30" s="4"/>
      <c r="E30" s="15">
        <f t="shared" si="4"/>
        <v>0</v>
      </c>
      <c r="F30" s="21"/>
      <c r="G30" s="20"/>
      <c r="H30" s="4"/>
      <c r="I30" s="46"/>
      <c r="J30" s="21"/>
      <c r="L30" s="40">
        <f t="shared" si="9"/>
        <v>0</v>
      </c>
      <c r="M30" s="41">
        <f t="shared" si="9"/>
        <v>0</v>
      </c>
      <c r="N30" s="41">
        <f t="shared" si="9"/>
        <v>0</v>
      </c>
      <c r="O30" s="41">
        <f t="shared" si="9"/>
        <v>0</v>
      </c>
      <c r="P30" s="41">
        <f t="shared" si="9"/>
        <v>0</v>
      </c>
      <c r="Q30" s="42">
        <f t="shared" si="9"/>
        <v>0</v>
      </c>
      <c r="S30" s="40">
        <f t="shared" si="10"/>
        <v>0</v>
      </c>
      <c r="T30" s="41">
        <f t="shared" si="10"/>
        <v>0</v>
      </c>
      <c r="U30" s="41">
        <f t="shared" si="10"/>
        <v>0</v>
      </c>
      <c r="V30" s="41">
        <f t="shared" si="10"/>
        <v>0</v>
      </c>
      <c r="W30" s="41">
        <f t="shared" si="10"/>
        <v>0</v>
      </c>
      <c r="X30" s="42">
        <f t="shared" si="10"/>
        <v>0</v>
      </c>
    </row>
    <row r="31" spans="2:24" x14ac:dyDescent="0.25">
      <c r="B31" s="16"/>
      <c r="C31" s="20"/>
      <c r="D31" s="4"/>
      <c r="E31" s="15">
        <f t="shared" si="4"/>
        <v>0</v>
      </c>
      <c r="F31" s="21"/>
      <c r="G31" s="20"/>
      <c r="H31" s="4"/>
      <c r="I31" s="46"/>
      <c r="J31" s="21"/>
      <c r="L31" s="40">
        <f t="shared" si="9"/>
        <v>0</v>
      </c>
      <c r="M31" s="41">
        <f t="shared" si="9"/>
        <v>0</v>
      </c>
      <c r="N31" s="41">
        <f t="shared" si="9"/>
        <v>0</v>
      </c>
      <c r="O31" s="41">
        <f t="shared" si="9"/>
        <v>0</v>
      </c>
      <c r="P31" s="41">
        <f t="shared" si="9"/>
        <v>0</v>
      </c>
      <c r="Q31" s="42">
        <f t="shared" si="9"/>
        <v>0</v>
      </c>
      <c r="S31" s="40">
        <f t="shared" si="10"/>
        <v>0</v>
      </c>
      <c r="T31" s="41">
        <f t="shared" si="10"/>
        <v>0</v>
      </c>
      <c r="U31" s="41">
        <f t="shared" si="10"/>
        <v>0</v>
      </c>
      <c r="V31" s="41">
        <f t="shared" si="10"/>
        <v>0</v>
      </c>
      <c r="W31" s="41">
        <f t="shared" si="10"/>
        <v>0</v>
      </c>
      <c r="X31" s="42">
        <f t="shared" si="10"/>
        <v>0</v>
      </c>
    </row>
    <row r="32" spans="2:24" x14ac:dyDescent="0.25">
      <c r="B32" s="16"/>
      <c r="C32" s="20"/>
      <c r="D32" s="4"/>
      <c r="E32" s="15">
        <f t="shared" si="4"/>
        <v>0</v>
      </c>
      <c r="F32" s="21"/>
      <c r="G32" s="20"/>
      <c r="H32" s="4"/>
      <c r="I32" s="46"/>
      <c r="J32" s="21"/>
      <c r="L32" s="40">
        <f t="shared" si="9"/>
        <v>0</v>
      </c>
      <c r="M32" s="41">
        <f t="shared" si="9"/>
        <v>0</v>
      </c>
      <c r="N32" s="41">
        <f t="shared" si="9"/>
        <v>0</v>
      </c>
      <c r="O32" s="41">
        <f t="shared" si="9"/>
        <v>0</v>
      </c>
      <c r="P32" s="41">
        <f t="shared" si="9"/>
        <v>0</v>
      </c>
      <c r="Q32" s="42">
        <f t="shared" si="9"/>
        <v>0</v>
      </c>
      <c r="S32" s="40">
        <f t="shared" si="10"/>
        <v>0</v>
      </c>
      <c r="T32" s="41">
        <f t="shared" si="10"/>
        <v>0</v>
      </c>
      <c r="U32" s="41">
        <f t="shared" si="10"/>
        <v>0</v>
      </c>
      <c r="V32" s="41">
        <f t="shared" si="10"/>
        <v>0</v>
      </c>
      <c r="W32" s="41">
        <f t="shared" si="10"/>
        <v>0</v>
      </c>
      <c r="X32" s="42">
        <f t="shared" si="10"/>
        <v>0</v>
      </c>
    </row>
    <row r="33" spans="2:24" x14ac:dyDescent="0.25">
      <c r="B33" s="16"/>
      <c r="C33" s="20"/>
      <c r="D33" s="4"/>
      <c r="E33" s="15">
        <f t="shared" si="4"/>
        <v>0</v>
      </c>
      <c r="F33" s="21"/>
      <c r="G33" s="20"/>
      <c r="H33" s="4"/>
      <c r="I33" s="46"/>
      <c r="J33" s="21"/>
      <c r="L33" s="40">
        <f t="shared" si="9"/>
        <v>0</v>
      </c>
      <c r="M33" s="41">
        <f t="shared" si="9"/>
        <v>0</v>
      </c>
      <c r="N33" s="41">
        <f t="shared" si="9"/>
        <v>0</v>
      </c>
      <c r="O33" s="41">
        <f t="shared" si="9"/>
        <v>0</v>
      </c>
      <c r="P33" s="41">
        <f t="shared" si="9"/>
        <v>0</v>
      </c>
      <c r="Q33" s="42">
        <f t="shared" si="9"/>
        <v>0</v>
      </c>
      <c r="S33" s="40">
        <f t="shared" si="10"/>
        <v>0</v>
      </c>
      <c r="T33" s="41">
        <f t="shared" si="10"/>
        <v>0</v>
      </c>
      <c r="U33" s="41">
        <f t="shared" si="10"/>
        <v>0</v>
      </c>
      <c r="V33" s="41">
        <f t="shared" si="10"/>
        <v>0</v>
      </c>
      <c r="W33" s="41">
        <f t="shared" si="10"/>
        <v>0</v>
      </c>
      <c r="X33" s="42">
        <f t="shared" si="10"/>
        <v>0</v>
      </c>
    </row>
    <row r="34" spans="2:24" ht="13.8" thickBot="1" x14ac:dyDescent="0.3">
      <c r="B34" s="17"/>
      <c r="C34" s="22"/>
      <c r="D34" s="23"/>
      <c r="E34" s="24">
        <f t="shared" si="4"/>
        <v>0</v>
      </c>
      <c r="F34" s="25"/>
      <c r="G34" s="22">
        <v>1</v>
      </c>
      <c r="H34" s="23"/>
      <c r="I34" s="48"/>
      <c r="J34" s="25"/>
      <c r="L34" s="40">
        <f t="shared" si="9"/>
        <v>0</v>
      </c>
      <c r="M34" s="41">
        <f t="shared" si="9"/>
        <v>0</v>
      </c>
      <c r="N34" s="41">
        <f t="shared" si="9"/>
        <v>0</v>
      </c>
      <c r="O34" s="41">
        <f t="shared" si="9"/>
        <v>0</v>
      </c>
      <c r="P34" s="41">
        <f t="shared" si="9"/>
        <v>0</v>
      </c>
      <c r="Q34" s="42">
        <f t="shared" si="9"/>
        <v>0</v>
      </c>
      <c r="S34" s="40">
        <f t="shared" si="10"/>
        <v>0</v>
      </c>
      <c r="T34" s="41">
        <f t="shared" si="10"/>
        <v>0</v>
      </c>
      <c r="U34" s="41">
        <f t="shared" si="10"/>
        <v>0</v>
      </c>
      <c r="V34" s="41">
        <f t="shared" si="10"/>
        <v>0</v>
      </c>
      <c r="W34" s="41">
        <f t="shared" si="10"/>
        <v>0</v>
      </c>
      <c r="X34" s="42">
        <f t="shared" si="10"/>
        <v>0</v>
      </c>
    </row>
    <row r="35" spans="2:24" ht="13.8" thickBot="1" x14ac:dyDescent="0.3">
      <c r="B35" s="26" t="s">
        <v>6</v>
      </c>
      <c r="C35" s="27">
        <f>SUM(C10:C34)</f>
        <v>36</v>
      </c>
      <c r="D35" s="28"/>
      <c r="E35" s="29">
        <f>SUM(E10:E34)</f>
        <v>9</v>
      </c>
      <c r="F35" s="32"/>
      <c r="G35" s="33">
        <f>SUM(G10:G34)</f>
        <v>7</v>
      </c>
      <c r="H35" s="34"/>
      <c r="I35" s="33">
        <f>SUM(I10:I34)</f>
        <v>0</v>
      </c>
      <c r="J35" s="35"/>
      <c r="L35" s="43">
        <f t="shared" ref="L35:Q35" si="11">SUM(L10:L34)</f>
        <v>8.5</v>
      </c>
      <c r="M35" s="44">
        <f t="shared" si="11"/>
        <v>7</v>
      </c>
      <c r="N35" s="44">
        <f t="shared" si="11"/>
        <v>7</v>
      </c>
      <c r="O35" s="44">
        <f t="shared" si="11"/>
        <v>7.25</v>
      </c>
      <c r="P35" s="44">
        <f t="shared" si="11"/>
        <v>7.25</v>
      </c>
      <c r="Q35" s="45">
        <f t="shared" si="11"/>
        <v>8</v>
      </c>
      <c r="S35" s="36">
        <f t="shared" ref="S35:X35" si="12">SUM(S10:S34)</f>
        <v>2</v>
      </c>
      <c r="T35" s="37">
        <f t="shared" si="12"/>
        <v>0</v>
      </c>
      <c r="U35" s="37">
        <f t="shared" si="12"/>
        <v>3</v>
      </c>
      <c r="V35" s="37">
        <f t="shared" si="12"/>
        <v>0</v>
      </c>
      <c r="W35" s="37">
        <f t="shared" si="12"/>
        <v>0</v>
      </c>
      <c r="X35" s="38">
        <f t="shared" si="12"/>
        <v>1</v>
      </c>
    </row>
    <row r="36" spans="2:24" ht="13.8" thickBot="1" x14ac:dyDescent="0.3">
      <c r="B36" s="30" t="s">
        <v>23</v>
      </c>
      <c r="C36" s="125">
        <f>C35+E35</f>
        <v>45</v>
      </c>
      <c r="D36" s="125"/>
      <c r="E36" s="126"/>
      <c r="G36" s="127">
        <f>G35+I35</f>
        <v>7</v>
      </c>
      <c r="H36" s="128"/>
      <c r="I36" s="129"/>
      <c r="L36" s="130">
        <f>SUM(L35:Q35)</f>
        <v>45</v>
      </c>
      <c r="M36" s="131"/>
      <c r="N36" s="131"/>
      <c r="O36" s="131"/>
      <c r="P36" s="131"/>
      <c r="Q36" s="132"/>
      <c r="S36" s="133">
        <f>SUM(S35:X35)</f>
        <v>6</v>
      </c>
      <c r="T36" s="134"/>
      <c r="U36" s="134"/>
      <c r="V36" s="134"/>
      <c r="W36" s="134"/>
      <c r="X36" s="135"/>
    </row>
    <row r="37" spans="2:24" ht="13.8" thickBot="1" x14ac:dyDescent="0.3">
      <c r="B37" s="31" t="s">
        <v>24</v>
      </c>
      <c r="C37" s="136">
        <f>C39*C40</f>
        <v>42</v>
      </c>
      <c r="D37" s="136"/>
      <c r="E37" s="137"/>
      <c r="F37" s="1"/>
    </row>
    <row r="38" spans="2:24" x14ac:dyDescent="0.25">
      <c r="C38" s="1"/>
      <c r="D38" s="1"/>
      <c r="E38" s="1"/>
      <c r="F38" s="1"/>
    </row>
    <row r="39" spans="2:24" x14ac:dyDescent="0.25">
      <c r="B39" s="14" t="s">
        <v>25</v>
      </c>
      <c r="C39" s="12">
        <v>6</v>
      </c>
      <c r="D39" s="1"/>
      <c r="E39" s="1"/>
    </row>
    <row r="40" spans="2:24" x14ac:dyDescent="0.25">
      <c r="B40" s="14" t="s">
        <v>26</v>
      </c>
      <c r="C40" s="7">
        <v>7</v>
      </c>
      <c r="D40" s="4">
        <v>1</v>
      </c>
    </row>
    <row r="41" spans="2:24" x14ac:dyDescent="0.25">
      <c r="B41" s="14" t="s">
        <v>27</v>
      </c>
      <c r="C41" s="13">
        <v>0.25</v>
      </c>
    </row>
    <row r="42" spans="2:24" x14ac:dyDescent="0.25">
      <c r="B42" s="14" t="s">
        <v>30</v>
      </c>
      <c r="C42" s="4">
        <v>2</v>
      </c>
    </row>
  </sheetData>
  <mergeCells count="12">
    <mergeCell ref="C37:E37"/>
    <mergeCell ref="B2:H2"/>
    <mergeCell ref="B6:J6"/>
    <mergeCell ref="B8:B9"/>
    <mergeCell ref="C8:F8"/>
    <mergeCell ref="G8:J8"/>
    <mergeCell ref="S8:X8"/>
    <mergeCell ref="C36:E36"/>
    <mergeCell ref="G36:I36"/>
    <mergeCell ref="L36:Q36"/>
    <mergeCell ref="S36:X36"/>
    <mergeCell ref="L8:Q8"/>
  </mergeCells>
  <conditionalFormatting sqref="C17:C34 C10:C15">
    <cfRule type="cellIs" dxfId="45" priority="8" operator="greaterThan">
      <formula>$C$42</formula>
    </cfRule>
  </conditionalFormatting>
  <conditionalFormatting sqref="C36:E36">
    <cfRule type="cellIs" dxfId="44" priority="5" stopIfTrue="1" operator="between">
      <formula>$C$37</formula>
      <formula>$C$37+$C$39*$D$40</formula>
    </cfRule>
    <cfRule type="cellIs" dxfId="43" priority="6" stopIfTrue="1" operator="lessThan">
      <formula>$C$37</formula>
    </cfRule>
    <cfRule type="cellIs" dxfId="42" priority="7" stopIfTrue="1" operator="greaterThanOrEqual">
      <formula>$C$37+$C$39*$D$40</formula>
    </cfRule>
  </conditionalFormatting>
  <conditionalFormatting sqref="L35:Q35">
    <cfRule type="cellIs" dxfId="41" priority="2" stopIfTrue="1" operator="greaterThanOrEqual">
      <formula>$C$40+$D$40</formula>
    </cfRule>
    <cfRule type="cellIs" dxfId="40" priority="3" stopIfTrue="1" operator="between">
      <formula>$C$40</formula>
      <formula>$C$40+$D$40</formula>
    </cfRule>
    <cfRule type="cellIs" dxfId="39" priority="4" stopIfTrue="1" operator="lessThanOrEqual">
      <formula>$C$40</formula>
    </cfRule>
  </conditionalFormatting>
  <conditionalFormatting sqref="C16">
    <cfRule type="cellIs" dxfId="38" priority="1" operator="greaterThan">
      <formula>$C$42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42"/>
  <sheetViews>
    <sheetView zoomScale="80" zoomScaleNormal="80" workbookViewId="0">
      <pane xSplit="2" ySplit="9" topLeftCell="C14" activePane="bottomRight" state="frozen"/>
      <selection pane="topRight" activeCell="C1" sqref="C1"/>
      <selection pane="bottomLeft" activeCell="A10" sqref="A10"/>
      <selection pane="bottomRight" activeCell="F40" sqref="F40"/>
    </sheetView>
  </sheetViews>
  <sheetFormatPr defaultColWidth="9.109375" defaultRowHeight="13.2" outlineLevelCol="1" x14ac:dyDescent="0.25"/>
  <cols>
    <col min="1" max="1" width="10.33203125" style="53" bestFit="1" customWidth="1"/>
    <col min="2" max="2" width="26.44140625" style="53" bestFit="1" customWidth="1"/>
    <col min="3" max="4" width="9.109375" style="52"/>
    <col min="5" max="5" width="9.109375" style="58"/>
    <col min="6" max="10" width="9.109375" style="52"/>
    <col min="11" max="11" width="3.77734375" style="53" customWidth="1"/>
    <col min="12" max="13" width="5.5546875" style="52" customWidth="1" outlineLevel="1"/>
    <col min="14" max="14" width="5.88671875" style="52" customWidth="1" outlineLevel="1"/>
    <col min="15" max="17" width="5.5546875" style="52" customWidth="1" outlineLevel="1"/>
    <col min="18" max="18" width="3.77734375" style="53" customWidth="1" outlineLevel="1"/>
    <col min="19" max="20" width="5.5546875" style="52" customWidth="1" outlineLevel="1"/>
    <col min="21" max="21" width="5.88671875" style="52" customWidth="1" outlineLevel="1"/>
    <col min="22" max="24" width="5.5546875" style="52" customWidth="1" outlineLevel="1"/>
    <col min="25" max="16384" width="9.109375" style="53"/>
  </cols>
  <sheetData>
    <row r="2" spans="2:24" ht="17.399999999999999" x14ac:dyDescent="0.25">
      <c r="B2" s="144" t="s">
        <v>0</v>
      </c>
      <c r="C2" s="144"/>
      <c r="D2" s="144"/>
      <c r="E2" s="144"/>
      <c r="F2" s="144"/>
      <c r="G2" s="144"/>
      <c r="H2" s="144"/>
    </row>
    <row r="4" spans="2:24" x14ac:dyDescent="0.25">
      <c r="B4" s="54" t="str">
        <f>B35</f>
        <v>totaal</v>
      </c>
      <c r="C4" s="55">
        <f t="shared" ref="C4:X4" si="0">C35</f>
        <v>33</v>
      </c>
      <c r="D4" s="56"/>
      <c r="E4" s="55">
        <f t="shared" si="0"/>
        <v>8.25</v>
      </c>
      <c r="F4" s="56"/>
      <c r="G4" s="55">
        <f t="shared" si="0"/>
        <v>14.5</v>
      </c>
      <c r="H4" s="56"/>
      <c r="I4" s="55">
        <f t="shared" si="0"/>
        <v>3.6999999999999993</v>
      </c>
      <c r="J4" s="56"/>
      <c r="L4" s="57">
        <f t="shared" si="0"/>
        <v>7.5</v>
      </c>
      <c r="M4" s="57">
        <f t="shared" si="0"/>
        <v>4.5</v>
      </c>
      <c r="N4" s="57">
        <f t="shared" si="0"/>
        <v>2</v>
      </c>
      <c r="O4" s="57">
        <f t="shared" si="0"/>
        <v>2.25</v>
      </c>
      <c r="P4" s="57">
        <f t="shared" si="0"/>
        <v>8.5</v>
      </c>
      <c r="Q4" s="57">
        <f t="shared" si="0"/>
        <v>2.5</v>
      </c>
      <c r="S4" s="57">
        <f t="shared" si="0"/>
        <v>2.4500000000000002</v>
      </c>
      <c r="T4" s="57">
        <f t="shared" si="0"/>
        <v>4</v>
      </c>
      <c r="U4" s="57">
        <f t="shared" si="0"/>
        <v>3.3499999999999996</v>
      </c>
      <c r="V4" s="57">
        <f t="shared" si="0"/>
        <v>2.25</v>
      </c>
      <c r="W4" s="57">
        <f t="shared" si="0"/>
        <v>3.25</v>
      </c>
      <c r="X4" s="57">
        <f t="shared" si="0"/>
        <v>2.9</v>
      </c>
    </row>
    <row r="6" spans="2:24" x14ac:dyDescent="0.25">
      <c r="B6" s="145" t="s">
        <v>9</v>
      </c>
      <c r="C6" s="146"/>
      <c r="D6" s="146"/>
      <c r="E6" s="146"/>
      <c r="F6" s="146"/>
      <c r="G6" s="146"/>
      <c r="H6" s="146"/>
      <c r="I6" s="146"/>
      <c r="J6" s="147"/>
      <c r="L6" s="53"/>
      <c r="M6" s="53"/>
      <c r="N6" s="53"/>
      <c r="O6" s="53"/>
      <c r="P6" s="53"/>
      <c r="Q6" s="53"/>
      <c r="S6" s="53"/>
      <c r="T6" s="53"/>
      <c r="U6" s="53"/>
    </row>
    <row r="7" spans="2:24" ht="13.8" thickBot="1" x14ac:dyDescent="0.3"/>
    <row r="8" spans="2:24" s="59" customFormat="1" x14ac:dyDescent="0.25">
      <c r="B8" s="148" t="s">
        <v>1</v>
      </c>
      <c r="C8" s="150" t="s">
        <v>3</v>
      </c>
      <c r="D8" s="151"/>
      <c r="E8" s="151"/>
      <c r="F8" s="152"/>
      <c r="G8" s="150" t="s">
        <v>8</v>
      </c>
      <c r="H8" s="151"/>
      <c r="I8" s="151"/>
      <c r="J8" s="152"/>
      <c r="L8" s="150" t="s">
        <v>7</v>
      </c>
      <c r="M8" s="151"/>
      <c r="N8" s="151"/>
      <c r="O8" s="151"/>
      <c r="P8" s="151"/>
      <c r="Q8" s="152"/>
      <c r="S8" s="150" t="s">
        <v>8</v>
      </c>
      <c r="T8" s="151"/>
      <c r="U8" s="151"/>
      <c r="V8" s="151"/>
      <c r="W8" s="151"/>
      <c r="X8" s="152"/>
    </row>
    <row r="9" spans="2:24" s="59" customFormat="1" x14ac:dyDescent="0.25">
      <c r="B9" s="149"/>
      <c r="C9" s="60" t="s">
        <v>2</v>
      </c>
      <c r="D9" s="61" t="s">
        <v>4</v>
      </c>
      <c r="E9" s="61" t="s">
        <v>5</v>
      </c>
      <c r="F9" s="62" t="s">
        <v>4</v>
      </c>
      <c r="G9" s="60" t="s">
        <v>2</v>
      </c>
      <c r="H9" s="61" t="s">
        <v>4</v>
      </c>
      <c r="I9" s="61" t="s">
        <v>5</v>
      </c>
      <c r="J9" s="62" t="s">
        <v>4</v>
      </c>
      <c r="L9" s="60" t="s">
        <v>10</v>
      </c>
      <c r="M9" s="61" t="s">
        <v>11</v>
      </c>
      <c r="N9" s="61" t="s">
        <v>12</v>
      </c>
      <c r="O9" s="61" t="s">
        <v>13</v>
      </c>
      <c r="P9" s="61" t="s">
        <v>14</v>
      </c>
      <c r="Q9" s="62" t="s">
        <v>15</v>
      </c>
      <c r="S9" s="63" t="str">
        <f>L9</f>
        <v>Jan</v>
      </c>
      <c r="T9" s="55" t="str">
        <f t="shared" ref="T9:X9" si="1">M9</f>
        <v>Piet</v>
      </c>
      <c r="U9" s="55" t="str">
        <f t="shared" si="1"/>
        <v>Klaas</v>
      </c>
      <c r="V9" s="55" t="str">
        <f t="shared" si="1"/>
        <v>Tim</v>
      </c>
      <c r="W9" s="55" t="str">
        <f t="shared" si="1"/>
        <v>Bob</v>
      </c>
      <c r="X9" s="64" t="str">
        <f t="shared" si="1"/>
        <v>Kees</v>
      </c>
    </row>
    <row r="10" spans="2:24" x14ac:dyDescent="0.25">
      <c r="B10" s="65" t="s">
        <v>16</v>
      </c>
      <c r="C10" s="66">
        <v>1</v>
      </c>
      <c r="D10" s="67" t="s">
        <v>10</v>
      </c>
      <c r="E10" s="68">
        <f>C10*$C$41</f>
        <v>0.25</v>
      </c>
      <c r="F10" s="69" t="s">
        <v>11</v>
      </c>
      <c r="G10" s="66">
        <v>0.75</v>
      </c>
      <c r="H10" s="67" t="s">
        <v>10</v>
      </c>
      <c r="I10" s="70">
        <v>0.25</v>
      </c>
      <c r="J10" s="71" t="s">
        <v>12</v>
      </c>
      <c r="L10" s="72">
        <f>IF($D10=L$9,$C10,0)+IF($F10=L$9,$E10,0)</f>
        <v>1</v>
      </c>
      <c r="M10" s="73">
        <f t="shared" ref="M10:Q25" si="2">IF($D10=M$9,$C10,0)+IF($F10=M$9,$E10,0)</f>
        <v>0.25</v>
      </c>
      <c r="N10" s="73">
        <f t="shared" si="2"/>
        <v>0</v>
      </c>
      <c r="O10" s="73">
        <f t="shared" si="2"/>
        <v>0</v>
      </c>
      <c r="P10" s="73">
        <f t="shared" si="2"/>
        <v>0</v>
      </c>
      <c r="Q10" s="74">
        <f t="shared" si="2"/>
        <v>0</v>
      </c>
      <c r="S10" s="72">
        <f>IF($H10=S$9,$G10,0)+IF($J10=S$9,$I10,0)</f>
        <v>0.75</v>
      </c>
      <c r="T10" s="73">
        <f t="shared" ref="T10:X25" si="3">IF($H10=T$9,$G10,0)+IF($J10=T$9,$I10,0)</f>
        <v>0</v>
      </c>
      <c r="U10" s="73">
        <f t="shared" si="3"/>
        <v>0.25</v>
      </c>
      <c r="V10" s="73">
        <f t="shared" si="3"/>
        <v>0</v>
      </c>
      <c r="W10" s="73">
        <f t="shared" si="3"/>
        <v>0</v>
      </c>
      <c r="X10" s="74">
        <f t="shared" si="3"/>
        <v>0</v>
      </c>
    </row>
    <row r="11" spans="2:24" x14ac:dyDescent="0.25">
      <c r="B11" s="65" t="s">
        <v>17</v>
      </c>
      <c r="C11" s="66">
        <v>1</v>
      </c>
      <c r="D11" s="67" t="s">
        <v>10</v>
      </c>
      <c r="E11" s="68">
        <f t="shared" ref="E11:E34" si="4">C11*$C$41</f>
        <v>0.25</v>
      </c>
      <c r="F11" s="69" t="s">
        <v>11</v>
      </c>
      <c r="G11" s="66">
        <v>1</v>
      </c>
      <c r="H11" s="67" t="s">
        <v>10</v>
      </c>
      <c r="I11" s="70">
        <v>0.3</v>
      </c>
      <c r="J11" s="71" t="s">
        <v>12</v>
      </c>
      <c r="L11" s="72">
        <f t="shared" ref="L11:Q26" si="5">IF($D11=L$9,$C11,0)+IF($F11=L$9,$E11,0)</f>
        <v>1</v>
      </c>
      <c r="M11" s="73">
        <f t="shared" si="2"/>
        <v>0.25</v>
      </c>
      <c r="N11" s="73">
        <f t="shared" si="2"/>
        <v>0</v>
      </c>
      <c r="O11" s="73">
        <f t="shared" si="2"/>
        <v>0</v>
      </c>
      <c r="P11" s="73">
        <f t="shared" si="2"/>
        <v>0</v>
      </c>
      <c r="Q11" s="74">
        <f t="shared" si="2"/>
        <v>0</v>
      </c>
      <c r="S11" s="72">
        <f t="shared" ref="S11:X26" si="6">IF($H11=S$9,$G11,0)+IF($J11=S$9,$I11,0)</f>
        <v>1</v>
      </c>
      <c r="T11" s="73">
        <f t="shared" si="3"/>
        <v>0</v>
      </c>
      <c r="U11" s="73">
        <f t="shared" si="3"/>
        <v>0.3</v>
      </c>
      <c r="V11" s="73">
        <f t="shared" si="3"/>
        <v>0</v>
      </c>
      <c r="W11" s="73">
        <f t="shared" si="3"/>
        <v>0</v>
      </c>
      <c r="X11" s="74">
        <f t="shared" si="3"/>
        <v>0</v>
      </c>
    </row>
    <row r="12" spans="2:24" x14ac:dyDescent="0.25">
      <c r="B12" s="65" t="s">
        <v>18</v>
      </c>
      <c r="C12" s="66">
        <v>2</v>
      </c>
      <c r="D12" s="67" t="s">
        <v>11</v>
      </c>
      <c r="E12" s="68">
        <f t="shared" si="4"/>
        <v>0.5</v>
      </c>
      <c r="F12" s="69" t="s">
        <v>12</v>
      </c>
      <c r="G12" s="66">
        <v>1.5</v>
      </c>
      <c r="H12" s="67" t="s">
        <v>11</v>
      </c>
      <c r="I12" s="70">
        <v>0.6</v>
      </c>
      <c r="J12" s="69" t="s">
        <v>12</v>
      </c>
      <c r="L12" s="72">
        <f t="shared" si="5"/>
        <v>0</v>
      </c>
      <c r="M12" s="73">
        <f t="shared" si="2"/>
        <v>2</v>
      </c>
      <c r="N12" s="73">
        <f t="shared" si="2"/>
        <v>0.5</v>
      </c>
      <c r="O12" s="73">
        <f t="shared" si="2"/>
        <v>0</v>
      </c>
      <c r="P12" s="73">
        <f t="shared" si="2"/>
        <v>0</v>
      </c>
      <c r="Q12" s="74">
        <f t="shared" si="2"/>
        <v>0</v>
      </c>
      <c r="S12" s="72">
        <f t="shared" si="6"/>
        <v>0</v>
      </c>
      <c r="T12" s="73">
        <f t="shared" si="3"/>
        <v>1.5</v>
      </c>
      <c r="U12" s="73">
        <f t="shared" si="3"/>
        <v>0.6</v>
      </c>
      <c r="V12" s="73">
        <f t="shared" si="3"/>
        <v>0</v>
      </c>
      <c r="W12" s="73">
        <f t="shared" si="3"/>
        <v>0</v>
      </c>
      <c r="X12" s="74">
        <f t="shared" si="3"/>
        <v>0</v>
      </c>
    </row>
    <row r="13" spans="2:24" x14ac:dyDescent="0.25">
      <c r="B13" s="65" t="s">
        <v>19</v>
      </c>
      <c r="C13" s="66">
        <v>2</v>
      </c>
      <c r="D13" s="67" t="s">
        <v>11</v>
      </c>
      <c r="E13" s="68">
        <f t="shared" si="4"/>
        <v>0.5</v>
      </c>
      <c r="F13" s="69" t="s">
        <v>12</v>
      </c>
      <c r="G13" s="66">
        <v>2.5</v>
      </c>
      <c r="H13" s="67" t="s">
        <v>11</v>
      </c>
      <c r="I13" s="70">
        <v>0.7</v>
      </c>
      <c r="J13" s="69" t="s">
        <v>12</v>
      </c>
      <c r="L13" s="72">
        <f t="shared" si="5"/>
        <v>0</v>
      </c>
      <c r="M13" s="73">
        <f t="shared" si="2"/>
        <v>2</v>
      </c>
      <c r="N13" s="73">
        <f t="shared" si="2"/>
        <v>0.5</v>
      </c>
      <c r="O13" s="73">
        <f t="shared" si="2"/>
        <v>0</v>
      </c>
      <c r="P13" s="73">
        <f t="shared" si="2"/>
        <v>0</v>
      </c>
      <c r="Q13" s="74">
        <f t="shared" si="2"/>
        <v>0</v>
      </c>
      <c r="S13" s="72">
        <f t="shared" si="6"/>
        <v>0</v>
      </c>
      <c r="T13" s="73">
        <f t="shared" si="3"/>
        <v>2.5</v>
      </c>
      <c r="U13" s="73">
        <f t="shared" si="3"/>
        <v>0.7</v>
      </c>
      <c r="V13" s="73">
        <f t="shared" si="3"/>
        <v>0</v>
      </c>
      <c r="W13" s="73">
        <f t="shared" si="3"/>
        <v>0</v>
      </c>
      <c r="X13" s="74">
        <f t="shared" si="3"/>
        <v>0</v>
      </c>
    </row>
    <row r="14" spans="2:24" x14ac:dyDescent="0.25">
      <c r="B14" s="65" t="s">
        <v>20</v>
      </c>
      <c r="C14" s="66">
        <v>1</v>
      </c>
      <c r="D14" s="67" t="s">
        <v>12</v>
      </c>
      <c r="E14" s="68">
        <f t="shared" si="4"/>
        <v>0.25</v>
      </c>
      <c r="F14" s="69" t="s">
        <v>13</v>
      </c>
      <c r="G14" s="66">
        <v>1.5</v>
      </c>
      <c r="H14" s="67" t="s">
        <v>12</v>
      </c>
      <c r="I14" s="70">
        <v>0.5</v>
      </c>
      <c r="J14" s="69" t="s">
        <v>13</v>
      </c>
      <c r="L14" s="72">
        <f t="shared" si="5"/>
        <v>0</v>
      </c>
      <c r="M14" s="73">
        <f t="shared" si="2"/>
        <v>0</v>
      </c>
      <c r="N14" s="73">
        <f t="shared" si="2"/>
        <v>1</v>
      </c>
      <c r="O14" s="73">
        <f t="shared" si="2"/>
        <v>0.25</v>
      </c>
      <c r="P14" s="73">
        <f t="shared" si="2"/>
        <v>0</v>
      </c>
      <c r="Q14" s="74">
        <f t="shared" si="2"/>
        <v>0</v>
      </c>
      <c r="S14" s="72">
        <f t="shared" si="6"/>
        <v>0</v>
      </c>
      <c r="T14" s="73">
        <f t="shared" si="3"/>
        <v>0</v>
      </c>
      <c r="U14" s="73">
        <f t="shared" si="3"/>
        <v>1.5</v>
      </c>
      <c r="V14" s="73">
        <f t="shared" si="3"/>
        <v>0.5</v>
      </c>
      <c r="W14" s="73">
        <f t="shared" si="3"/>
        <v>0</v>
      </c>
      <c r="X14" s="74">
        <f t="shared" si="3"/>
        <v>0</v>
      </c>
    </row>
    <row r="15" spans="2:24" x14ac:dyDescent="0.25">
      <c r="B15" s="65" t="s">
        <v>21</v>
      </c>
      <c r="C15" s="66">
        <v>2</v>
      </c>
      <c r="D15" s="67" t="s">
        <v>13</v>
      </c>
      <c r="E15" s="68">
        <f t="shared" si="4"/>
        <v>0.5</v>
      </c>
      <c r="F15" s="69" t="s">
        <v>14</v>
      </c>
      <c r="G15" s="66">
        <v>1.75</v>
      </c>
      <c r="H15" s="67" t="s">
        <v>13</v>
      </c>
      <c r="I15" s="70">
        <v>0.25</v>
      </c>
      <c r="J15" s="69" t="s">
        <v>14</v>
      </c>
      <c r="L15" s="72">
        <f t="shared" si="5"/>
        <v>0</v>
      </c>
      <c r="M15" s="73">
        <f t="shared" si="2"/>
        <v>0</v>
      </c>
      <c r="N15" s="73">
        <f t="shared" si="2"/>
        <v>0</v>
      </c>
      <c r="O15" s="73">
        <f t="shared" si="2"/>
        <v>2</v>
      </c>
      <c r="P15" s="73">
        <f t="shared" si="2"/>
        <v>0.5</v>
      </c>
      <c r="Q15" s="74">
        <f t="shared" si="2"/>
        <v>0</v>
      </c>
      <c r="S15" s="72">
        <f t="shared" si="6"/>
        <v>0</v>
      </c>
      <c r="T15" s="73">
        <f t="shared" si="3"/>
        <v>0</v>
      </c>
      <c r="U15" s="73">
        <f t="shared" si="3"/>
        <v>0</v>
      </c>
      <c r="V15" s="73">
        <f t="shared" si="3"/>
        <v>1.75</v>
      </c>
      <c r="W15" s="73">
        <f t="shared" si="3"/>
        <v>0.25</v>
      </c>
      <c r="X15" s="74">
        <f t="shared" si="3"/>
        <v>0</v>
      </c>
    </row>
    <row r="16" spans="2:24" x14ac:dyDescent="0.25">
      <c r="B16" s="75" t="s">
        <v>22</v>
      </c>
      <c r="C16" s="76"/>
      <c r="D16" s="77" t="s">
        <v>14</v>
      </c>
      <c r="E16" s="78">
        <f t="shared" si="4"/>
        <v>0</v>
      </c>
      <c r="F16" s="69" t="s">
        <v>31</v>
      </c>
      <c r="G16" s="66"/>
      <c r="H16" s="77"/>
      <c r="I16" s="79"/>
      <c r="J16" s="69" t="s">
        <v>31</v>
      </c>
      <c r="L16" s="72">
        <f t="shared" si="5"/>
        <v>0</v>
      </c>
      <c r="M16" s="73">
        <f t="shared" si="2"/>
        <v>0</v>
      </c>
      <c r="N16" s="73">
        <f t="shared" si="2"/>
        <v>0</v>
      </c>
      <c r="O16" s="73">
        <f t="shared" si="2"/>
        <v>0</v>
      </c>
      <c r="P16" s="73">
        <f t="shared" si="2"/>
        <v>0</v>
      </c>
      <c r="Q16" s="74">
        <f t="shared" si="2"/>
        <v>0</v>
      </c>
      <c r="S16" s="72">
        <f t="shared" si="6"/>
        <v>0</v>
      </c>
      <c r="T16" s="73">
        <f t="shared" si="3"/>
        <v>0</v>
      </c>
      <c r="U16" s="73">
        <f t="shared" si="3"/>
        <v>0</v>
      </c>
      <c r="V16" s="73">
        <f t="shared" si="3"/>
        <v>0</v>
      </c>
      <c r="W16" s="73">
        <f t="shared" si="3"/>
        <v>0</v>
      </c>
      <c r="X16" s="74">
        <f t="shared" si="3"/>
        <v>0</v>
      </c>
    </row>
    <row r="17" spans="2:24" x14ac:dyDescent="0.25">
      <c r="B17" s="65" t="s">
        <v>28</v>
      </c>
      <c r="C17" s="66">
        <v>2</v>
      </c>
      <c r="D17" s="67" t="s">
        <v>14</v>
      </c>
      <c r="E17" s="68">
        <f t="shared" si="4"/>
        <v>0.5</v>
      </c>
      <c r="F17" s="69" t="s">
        <v>15</v>
      </c>
      <c r="G17" s="66">
        <v>3</v>
      </c>
      <c r="H17" s="67" t="s">
        <v>14</v>
      </c>
      <c r="I17" s="70">
        <v>0.4</v>
      </c>
      <c r="J17" s="69" t="s">
        <v>15</v>
      </c>
      <c r="L17" s="72">
        <f t="shared" si="5"/>
        <v>0</v>
      </c>
      <c r="M17" s="73">
        <f t="shared" si="2"/>
        <v>0</v>
      </c>
      <c r="N17" s="73">
        <f t="shared" si="2"/>
        <v>0</v>
      </c>
      <c r="O17" s="73">
        <f t="shared" si="2"/>
        <v>0</v>
      </c>
      <c r="P17" s="73">
        <f t="shared" si="2"/>
        <v>2</v>
      </c>
      <c r="Q17" s="74">
        <f t="shared" si="2"/>
        <v>0.5</v>
      </c>
      <c r="S17" s="72">
        <f t="shared" si="6"/>
        <v>0</v>
      </c>
      <c r="T17" s="73">
        <f t="shared" si="3"/>
        <v>0</v>
      </c>
      <c r="U17" s="73">
        <f t="shared" si="3"/>
        <v>0</v>
      </c>
      <c r="V17" s="73">
        <f t="shared" si="3"/>
        <v>0</v>
      </c>
      <c r="W17" s="73">
        <f t="shared" si="3"/>
        <v>3</v>
      </c>
      <c r="X17" s="74">
        <f t="shared" si="3"/>
        <v>0.4</v>
      </c>
    </row>
    <row r="18" spans="2:24" x14ac:dyDescent="0.25">
      <c r="B18" s="65" t="s">
        <v>29</v>
      </c>
      <c r="C18" s="66">
        <v>2</v>
      </c>
      <c r="D18" s="67" t="s">
        <v>15</v>
      </c>
      <c r="E18" s="68">
        <f t="shared" si="4"/>
        <v>0.5</v>
      </c>
      <c r="F18" s="69" t="s">
        <v>10</v>
      </c>
      <c r="G18" s="66">
        <v>2.5</v>
      </c>
      <c r="H18" s="67" t="s">
        <v>15</v>
      </c>
      <c r="I18" s="70">
        <v>0.7</v>
      </c>
      <c r="J18" s="69" t="s">
        <v>10</v>
      </c>
      <c r="L18" s="72">
        <f t="shared" si="5"/>
        <v>0.5</v>
      </c>
      <c r="M18" s="73">
        <f t="shared" si="2"/>
        <v>0</v>
      </c>
      <c r="N18" s="73">
        <f t="shared" si="2"/>
        <v>0</v>
      </c>
      <c r="O18" s="73">
        <f t="shared" si="2"/>
        <v>0</v>
      </c>
      <c r="P18" s="73">
        <f t="shared" si="2"/>
        <v>0</v>
      </c>
      <c r="Q18" s="74">
        <f t="shared" si="2"/>
        <v>2</v>
      </c>
      <c r="S18" s="72">
        <f t="shared" si="6"/>
        <v>0.7</v>
      </c>
      <c r="T18" s="73">
        <f t="shared" si="3"/>
        <v>0</v>
      </c>
      <c r="U18" s="73">
        <f t="shared" si="3"/>
        <v>0</v>
      </c>
      <c r="V18" s="73">
        <f t="shared" si="3"/>
        <v>0</v>
      </c>
      <c r="W18" s="73">
        <f t="shared" si="3"/>
        <v>0</v>
      </c>
      <c r="X18" s="74">
        <f t="shared" si="3"/>
        <v>2.5</v>
      </c>
    </row>
    <row r="19" spans="2:24" x14ac:dyDescent="0.25">
      <c r="B19" s="65" t="s">
        <v>32</v>
      </c>
      <c r="C19" s="66">
        <v>1</v>
      </c>
      <c r="D19" s="67" t="s">
        <v>14</v>
      </c>
      <c r="E19" s="68">
        <f t="shared" si="4"/>
        <v>0.25</v>
      </c>
      <c r="F19" s="69"/>
      <c r="G19" s="66"/>
      <c r="H19" s="67"/>
      <c r="I19" s="70"/>
      <c r="J19" s="69"/>
      <c r="L19" s="72">
        <f t="shared" si="5"/>
        <v>0</v>
      </c>
      <c r="M19" s="73">
        <f t="shared" si="2"/>
        <v>0</v>
      </c>
      <c r="N19" s="73">
        <f t="shared" si="2"/>
        <v>0</v>
      </c>
      <c r="O19" s="73">
        <f t="shared" si="2"/>
        <v>0</v>
      </c>
      <c r="P19" s="73">
        <f t="shared" si="2"/>
        <v>1</v>
      </c>
      <c r="Q19" s="74">
        <f t="shared" si="2"/>
        <v>0</v>
      </c>
      <c r="S19" s="72">
        <f t="shared" si="6"/>
        <v>0</v>
      </c>
      <c r="T19" s="73">
        <f t="shared" si="3"/>
        <v>0</v>
      </c>
      <c r="U19" s="73">
        <f t="shared" si="3"/>
        <v>0</v>
      </c>
      <c r="V19" s="73">
        <f t="shared" si="3"/>
        <v>0</v>
      </c>
      <c r="W19" s="73">
        <f t="shared" si="3"/>
        <v>0</v>
      </c>
      <c r="X19" s="74">
        <f t="shared" si="3"/>
        <v>0</v>
      </c>
    </row>
    <row r="20" spans="2:24" x14ac:dyDescent="0.25">
      <c r="B20" s="65" t="s">
        <v>33</v>
      </c>
      <c r="C20" s="66">
        <v>2</v>
      </c>
      <c r="D20" s="67" t="s">
        <v>14</v>
      </c>
      <c r="E20" s="68">
        <f t="shared" si="4"/>
        <v>0.5</v>
      </c>
      <c r="F20" s="69"/>
      <c r="G20" s="66"/>
      <c r="H20" s="67"/>
      <c r="I20" s="70"/>
      <c r="J20" s="69"/>
      <c r="L20" s="72">
        <f t="shared" si="5"/>
        <v>0</v>
      </c>
      <c r="M20" s="73">
        <f t="shared" si="2"/>
        <v>0</v>
      </c>
      <c r="N20" s="73">
        <f t="shared" si="2"/>
        <v>0</v>
      </c>
      <c r="O20" s="73">
        <f t="shared" si="2"/>
        <v>0</v>
      </c>
      <c r="P20" s="73">
        <f t="shared" si="2"/>
        <v>2</v>
      </c>
      <c r="Q20" s="74">
        <f t="shared" si="2"/>
        <v>0</v>
      </c>
      <c r="S20" s="72">
        <f t="shared" si="6"/>
        <v>0</v>
      </c>
      <c r="T20" s="73">
        <f t="shared" si="3"/>
        <v>0</v>
      </c>
      <c r="U20" s="73">
        <f t="shared" si="3"/>
        <v>0</v>
      </c>
      <c r="V20" s="73">
        <f t="shared" si="3"/>
        <v>0</v>
      </c>
      <c r="W20" s="73">
        <f t="shared" si="3"/>
        <v>0</v>
      </c>
      <c r="X20" s="74">
        <f t="shared" si="3"/>
        <v>0</v>
      </c>
    </row>
    <row r="21" spans="2:24" x14ac:dyDescent="0.25">
      <c r="B21" s="65" t="s">
        <v>34</v>
      </c>
      <c r="C21" s="66">
        <v>2</v>
      </c>
      <c r="D21" s="67" t="s">
        <v>14</v>
      </c>
      <c r="E21" s="68">
        <f t="shared" si="4"/>
        <v>0.5</v>
      </c>
      <c r="F21" s="69"/>
      <c r="G21" s="66"/>
      <c r="H21" s="67"/>
      <c r="I21" s="70"/>
      <c r="J21" s="69"/>
      <c r="L21" s="72">
        <f t="shared" si="5"/>
        <v>0</v>
      </c>
      <c r="M21" s="73">
        <f t="shared" si="2"/>
        <v>0</v>
      </c>
      <c r="N21" s="73">
        <f t="shared" si="2"/>
        <v>0</v>
      </c>
      <c r="O21" s="73">
        <f t="shared" si="2"/>
        <v>0</v>
      </c>
      <c r="P21" s="73">
        <f t="shared" si="2"/>
        <v>2</v>
      </c>
      <c r="Q21" s="74">
        <f t="shared" si="2"/>
        <v>0</v>
      </c>
      <c r="S21" s="72">
        <f t="shared" si="6"/>
        <v>0</v>
      </c>
      <c r="T21" s="73">
        <f t="shared" si="3"/>
        <v>0</v>
      </c>
      <c r="U21" s="73">
        <f t="shared" si="3"/>
        <v>0</v>
      </c>
      <c r="V21" s="73">
        <f t="shared" si="3"/>
        <v>0</v>
      </c>
      <c r="W21" s="73">
        <f t="shared" si="3"/>
        <v>0</v>
      </c>
      <c r="X21" s="74">
        <f t="shared" si="3"/>
        <v>0</v>
      </c>
    </row>
    <row r="22" spans="2:24" x14ac:dyDescent="0.25">
      <c r="B22" s="65" t="s">
        <v>35</v>
      </c>
      <c r="C22" s="66">
        <v>1</v>
      </c>
      <c r="D22" s="67" t="s">
        <v>14</v>
      </c>
      <c r="E22" s="68">
        <f t="shared" si="4"/>
        <v>0.25</v>
      </c>
      <c r="F22" s="69"/>
      <c r="G22" s="66"/>
      <c r="H22" s="67"/>
      <c r="I22" s="70"/>
      <c r="J22" s="69"/>
      <c r="L22" s="72">
        <f t="shared" si="5"/>
        <v>0</v>
      </c>
      <c r="M22" s="73">
        <f t="shared" si="2"/>
        <v>0</v>
      </c>
      <c r="N22" s="73">
        <f t="shared" si="2"/>
        <v>0</v>
      </c>
      <c r="O22" s="73">
        <f t="shared" si="2"/>
        <v>0</v>
      </c>
      <c r="P22" s="73">
        <f t="shared" si="2"/>
        <v>1</v>
      </c>
      <c r="Q22" s="74">
        <f t="shared" si="2"/>
        <v>0</v>
      </c>
      <c r="S22" s="72">
        <f t="shared" si="6"/>
        <v>0</v>
      </c>
      <c r="T22" s="73">
        <f t="shared" si="3"/>
        <v>0</v>
      </c>
      <c r="U22" s="73">
        <f t="shared" si="3"/>
        <v>0</v>
      </c>
      <c r="V22" s="73">
        <f t="shared" si="3"/>
        <v>0</v>
      </c>
      <c r="W22" s="73">
        <f t="shared" si="3"/>
        <v>0</v>
      </c>
      <c r="X22" s="74">
        <f t="shared" si="3"/>
        <v>0</v>
      </c>
    </row>
    <row r="23" spans="2:24" x14ac:dyDescent="0.25">
      <c r="B23" s="65" t="s">
        <v>40</v>
      </c>
      <c r="C23" s="66">
        <v>2</v>
      </c>
      <c r="D23" s="67" t="s">
        <v>10</v>
      </c>
      <c r="E23" s="68">
        <f t="shared" si="4"/>
        <v>0.5</v>
      </c>
      <c r="F23" s="69"/>
      <c r="G23" s="66"/>
      <c r="H23" s="67"/>
      <c r="I23" s="70"/>
      <c r="J23" s="69"/>
      <c r="L23" s="72">
        <f t="shared" si="5"/>
        <v>2</v>
      </c>
      <c r="M23" s="73">
        <f t="shared" si="2"/>
        <v>0</v>
      </c>
      <c r="N23" s="73">
        <f t="shared" si="2"/>
        <v>0</v>
      </c>
      <c r="O23" s="73">
        <f t="shared" si="2"/>
        <v>0</v>
      </c>
      <c r="P23" s="73">
        <f t="shared" si="2"/>
        <v>0</v>
      </c>
      <c r="Q23" s="74">
        <f t="shared" si="2"/>
        <v>0</v>
      </c>
      <c r="S23" s="72">
        <f t="shared" si="6"/>
        <v>0</v>
      </c>
      <c r="T23" s="73">
        <f t="shared" si="3"/>
        <v>0</v>
      </c>
      <c r="U23" s="73">
        <f t="shared" si="3"/>
        <v>0</v>
      </c>
      <c r="V23" s="73">
        <f t="shared" si="3"/>
        <v>0</v>
      </c>
      <c r="W23" s="73">
        <f t="shared" si="3"/>
        <v>0</v>
      </c>
      <c r="X23" s="74">
        <f t="shared" si="3"/>
        <v>0</v>
      </c>
    </row>
    <row r="24" spans="2:24" x14ac:dyDescent="0.25">
      <c r="B24" s="65" t="s">
        <v>36</v>
      </c>
      <c r="C24" s="66">
        <v>2</v>
      </c>
      <c r="D24" s="67" t="s">
        <v>10</v>
      </c>
      <c r="E24" s="68">
        <f t="shared" si="4"/>
        <v>0.5</v>
      </c>
      <c r="F24" s="69"/>
      <c r="G24" s="66"/>
      <c r="H24" s="67"/>
      <c r="I24" s="70"/>
      <c r="J24" s="69"/>
      <c r="L24" s="72">
        <f t="shared" si="5"/>
        <v>2</v>
      </c>
      <c r="M24" s="73">
        <f t="shared" si="2"/>
        <v>0</v>
      </c>
      <c r="N24" s="73">
        <f t="shared" si="2"/>
        <v>0</v>
      </c>
      <c r="O24" s="73">
        <f t="shared" si="2"/>
        <v>0</v>
      </c>
      <c r="P24" s="73">
        <f t="shared" si="2"/>
        <v>0</v>
      </c>
      <c r="Q24" s="74">
        <f t="shared" si="2"/>
        <v>0</v>
      </c>
      <c r="S24" s="72">
        <f t="shared" si="6"/>
        <v>0</v>
      </c>
      <c r="T24" s="73">
        <f t="shared" si="3"/>
        <v>0</v>
      </c>
      <c r="U24" s="73">
        <f t="shared" si="3"/>
        <v>0</v>
      </c>
      <c r="V24" s="73">
        <f t="shared" si="3"/>
        <v>0</v>
      </c>
      <c r="W24" s="73">
        <f t="shared" si="3"/>
        <v>0</v>
      </c>
      <c r="X24" s="74">
        <f t="shared" si="3"/>
        <v>0</v>
      </c>
    </row>
    <row r="25" spans="2:24" x14ac:dyDescent="0.25">
      <c r="B25" s="65" t="s">
        <v>37</v>
      </c>
      <c r="C25" s="66">
        <v>1</v>
      </c>
      <c r="D25" s="67" t="s">
        <v>10</v>
      </c>
      <c r="E25" s="68">
        <f t="shared" si="4"/>
        <v>0.25</v>
      </c>
      <c r="F25" s="69"/>
      <c r="G25" s="66"/>
      <c r="H25" s="67"/>
      <c r="I25" s="70"/>
      <c r="J25" s="69"/>
      <c r="L25" s="72">
        <f t="shared" si="5"/>
        <v>1</v>
      </c>
      <c r="M25" s="73">
        <f t="shared" si="2"/>
        <v>0</v>
      </c>
      <c r="N25" s="73">
        <f t="shared" si="2"/>
        <v>0</v>
      </c>
      <c r="O25" s="73">
        <f t="shared" si="2"/>
        <v>0</v>
      </c>
      <c r="P25" s="73">
        <f t="shared" si="2"/>
        <v>0</v>
      </c>
      <c r="Q25" s="74">
        <f t="shared" si="2"/>
        <v>0</v>
      </c>
      <c r="S25" s="72">
        <f t="shared" si="6"/>
        <v>0</v>
      </c>
      <c r="T25" s="73">
        <f t="shared" si="3"/>
        <v>0</v>
      </c>
      <c r="U25" s="73">
        <f t="shared" si="3"/>
        <v>0</v>
      </c>
      <c r="V25" s="73">
        <f t="shared" si="3"/>
        <v>0</v>
      </c>
      <c r="W25" s="73">
        <f t="shared" si="3"/>
        <v>0</v>
      </c>
      <c r="X25" s="74">
        <f t="shared" si="3"/>
        <v>0</v>
      </c>
    </row>
    <row r="26" spans="2:24" x14ac:dyDescent="0.25">
      <c r="B26" s="65" t="s">
        <v>38</v>
      </c>
      <c r="C26" s="66">
        <v>2</v>
      </c>
      <c r="D26" s="67"/>
      <c r="E26" s="68">
        <f t="shared" si="4"/>
        <v>0.5</v>
      </c>
      <c r="F26" s="69"/>
      <c r="G26" s="66"/>
      <c r="H26" s="67"/>
      <c r="I26" s="70"/>
      <c r="J26" s="69"/>
      <c r="L26" s="72">
        <f t="shared" si="5"/>
        <v>0</v>
      </c>
      <c r="M26" s="73">
        <f t="shared" si="5"/>
        <v>0</v>
      </c>
      <c r="N26" s="73">
        <f t="shared" si="5"/>
        <v>0</v>
      </c>
      <c r="O26" s="73">
        <f t="shared" si="5"/>
        <v>0</v>
      </c>
      <c r="P26" s="73">
        <f t="shared" si="5"/>
        <v>0</v>
      </c>
      <c r="Q26" s="74">
        <f t="shared" si="5"/>
        <v>0</v>
      </c>
      <c r="S26" s="72">
        <f t="shared" si="6"/>
        <v>0</v>
      </c>
      <c r="T26" s="73">
        <f t="shared" si="6"/>
        <v>0</v>
      </c>
      <c r="U26" s="73">
        <f t="shared" si="6"/>
        <v>0</v>
      </c>
      <c r="V26" s="73">
        <f t="shared" si="6"/>
        <v>0</v>
      </c>
      <c r="W26" s="73">
        <f t="shared" si="6"/>
        <v>0</v>
      </c>
      <c r="X26" s="74">
        <f t="shared" si="6"/>
        <v>0</v>
      </c>
    </row>
    <row r="27" spans="2:24" x14ac:dyDescent="0.25">
      <c r="B27" s="65" t="s">
        <v>39</v>
      </c>
      <c r="C27" s="66">
        <v>1</v>
      </c>
      <c r="D27" s="67"/>
      <c r="E27" s="68">
        <f t="shared" si="4"/>
        <v>0.25</v>
      </c>
      <c r="F27" s="69"/>
      <c r="G27" s="66"/>
      <c r="H27" s="67"/>
      <c r="I27" s="70"/>
      <c r="J27" s="69"/>
      <c r="L27" s="72">
        <f t="shared" ref="L27:Q34" si="7">IF($D27=L$9,$C27,0)+IF($F27=L$9,$E27,0)</f>
        <v>0</v>
      </c>
      <c r="M27" s="73">
        <f t="shared" si="7"/>
        <v>0</v>
      </c>
      <c r="N27" s="73">
        <f t="shared" si="7"/>
        <v>0</v>
      </c>
      <c r="O27" s="73">
        <f t="shared" si="7"/>
        <v>0</v>
      </c>
      <c r="P27" s="73">
        <f t="shared" si="7"/>
        <v>0</v>
      </c>
      <c r="Q27" s="74">
        <f t="shared" si="7"/>
        <v>0</v>
      </c>
      <c r="S27" s="72">
        <f t="shared" ref="S27:X34" si="8">IF($H27=S$9,$G27,0)+IF($J27=S$9,$I27,0)</f>
        <v>0</v>
      </c>
      <c r="T27" s="73">
        <f t="shared" si="8"/>
        <v>0</v>
      </c>
      <c r="U27" s="73">
        <f t="shared" si="8"/>
        <v>0</v>
      </c>
      <c r="V27" s="73">
        <f t="shared" si="8"/>
        <v>0</v>
      </c>
      <c r="W27" s="73">
        <f t="shared" si="8"/>
        <v>0</v>
      </c>
      <c r="X27" s="74">
        <f t="shared" si="8"/>
        <v>0</v>
      </c>
    </row>
    <row r="28" spans="2:24" x14ac:dyDescent="0.25">
      <c r="B28" s="65" t="s">
        <v>41</v>
      </c>
      <c r="C28" s="66">
        <v>1</v>
      </c>
      <c r="D28" s="67"/>
      <c r="E28" s="68">
        <f t="shared" si="4"/>
        <v>0.25</v>
      </c>
      <c r="F28" s="69"/>
      <c r="G28" s="66"/>
      <c r="H28" s="67"/>
      <c r="I28" s="70"/>
      <c r="J28" s="69"/>
      <c r="L28" s="72">
        <f t="shared" si="7"/>
        <v>0</v>
      </c>
      <c r="M28" s="73">
        <f t="shared" si="7"/>
        <v>0</v>
      </c>
      <c r="N28" s="73">
        <f t="shared" si="7"/>
        <v>0</v>
      </c>
      <c r="O28" s="73">
        <f t="shared" si="7"/>
        <v>0</v>
      </c>
      <c r="P28" s="73">
        <f t="shared" si="7"/>
        <v>0</v>
      </c>
      <c r="Q28" s="74">
        <f t="shared" si="7"/>
        <v>0</v>
      </c>
      <c r="S28" s="72">
        <f t="shared" si="8"/>
        <v>0</v>
      </c>
      <c r="T28" s="73">
        <f t="shared" si="8"/>
        <v>0</v>
      </c>
      <c r="U28" s="73">
        <f t="shared" si="8"/>
        <v>0</v>
      </c>
      <c r="V28" s="73">
        <f t="shared" si="8"/>
        <v>0</v>
      </c>
      <c r="W28" s="73">
        <f t="shared" si="8"/>
        <v>0</v>
      </c>
      <c r="X28" s="74">
        <f t="shared" si="8"/>
        <v>0</v>
      </c>
    </row>
    <row r="29" spans="2:24" x14ac:dyDescent="0.25">
      <c r="B29" s="65" t="s">
        <v>46</v>
      </c>
      <c r="C29" s="66">
        <v>2</v>
      </c>
      <c r="D29" s="67"/>
      <c r="E29" s="68">
        <f t="shared" si="4"/>
        <v>0.5</v>
      </c>
      <c r="F29" s="69"/>
      <c r="G29" s="66"/>
      <c r="H29" s="67"/>
      <c r="I29" s="70"/>
      <c r="J29" s="69"/>
      <c r="L29" s="72">
        <f t="shared" si="7"/>
        <v>0</v>
      </c>
      <c r="M29" s="73">
        <f t="shared" si="7"/>
        <v>0</v>
      </c>
      <c r="N29" s="73">
        <f t="shared" si="7"/>
        <v>0</v>
      </c>
      <c r="O29" s="73">
        <f t="shared" si="7"/>
        <v>0</v>
      </c>
      <c r="P29" s="73">
        <f t="shared" si="7"/>
        <v>0</v>
      </c>
      <c r="Q29" s="74">
        <f t="shared" si="7"/>
        <v>0</v>
      </c>
      <c r="S29" s="72">
        <f t="shared" si="8"/>
        <v>0</v>
      </c>
      <c r="T29" s="73">
        <f t="shared" si="8"/>
        <v>0</v>
      </c>
      <c r="U29" s="73">
        <f t="shared" si="8"/>
        <v>0</v>
      </c>
      <c r="V29" s="73">
        <f t="shared" si="8"/>
        <v>0</v>
      </c>
      <c r="W29" s="73">
        <f t="shared" si="8"/>
        <v>0</v>
      </c>
      <c r="X29" s="74">
        <f t="shared" si="8"/>
        <v>0</v>
      </c>
    </row>
    <row r="30" spans="2:24" x14ac:dyDescent="0.25">
      <c r="B30" s="65" t="s">
        <v>42</v>
      </c>
      <c r="C30" s="66">
        <v>2</v>
      </c>
      <c r="D30" s="67"/>
      <c r="E30" s="68">
        <f t="shared" si="4"/>
        <v>0.5</v>
      </c>
      <c r="F30" s="69"/>
      <c r="G30" s="66"/>
      <c r="H30" s="67"/>
      <c r="I30" s="70"/>
      <c r="J30" s="69"/>
      <c r="L30" s="72">
        <f t="shared" si="7"/>
        <v>0</v>
      </c>
      <c r="M30" s="73">
        <f t="shared" si="7"/>
        <v>0</v>
      </c>
      <c r="N30" s="73">
        <f t="shared" si="7"/>
        <v>0</v>
      </c>
      <c r="O30" s="73">
        <f t="shared" si="7"/>
        <v>0</v>
      </c>
      <c r="P30" s="73">
        <f t="shared" si="7"/>
        <v>0</v>
      </c>
      <c r="Q30" s="74">
        <f t="shared" si="7"/>
        <v>0</v>
      </c>
      <c r="S30" s="72">
        <f t="shared" si="8"/>
        <v>0</v>
      </c>
      <c r="T30" s="73">
        <f t="shared" si="8"/>
        <v>0</v>
      </c>
      <c r="U30" s="73">
        <f t="shared" si="8"/>
        <v>0</v>
      </c>
      <c r="V30" s="73">
        <f t="shared" si="8"/>
        <v>0</v>
      </c>
      <c r="W30" s="73">
        <f t="shared" si="8"/>
        <v>0</v>
      </c>
      <c r="X30" s="74">
        <f t="shared" si="8"/>
        <v>0</v>
      </c>
    </row>
    <row r="31" spans="2:24" x14ac:dyDescent="0.25">
      <c r="B31" s="65" t="s">
        <v>43</v>
      </c>
      <c r="C31" s="66">
        <v>1</v>
      </c>
      <c r="D31" s="67"/>
      <c r="E31" s="68">
        <f t="shared" si="4"/>
        <v>0.25</v>
      </c>
      <c r="F31" s="69"/>
      <c r="G31" s="66"/>
      <c r="H31" s="67"/>
      <c r="I31" s="70"/>
      <c r="J31" s="69"/>
      <c r="L31" s="72">
        <f t="shared" si="7"/>
        <v>0</v>
      </c>
      <c r="M31" s="73">
        <f t="shared" si="7"/>
        <v>0</v>
      </c>
      <c r="N31" s="73">
        <f t="shared" si="7"/>
        <v>0</v>
      </c>
      <c r="O31" s="73">
        <f t="shared" si="7"/>
        <v>0</v>
      </c>
      <c r="P31" s="73">
        <f t="shared" si="7"/>
        <v>0</v>
      </c>
      <c r="Q31" s="74">
        <f t="shared" si="7"/>
        <v>0</v>
      </c>
      <c r="S31" s="72">
        <f t="shared" si="8"/>
        <v>0</v>
      </c>
      <c r="T31" s="73">
        <f t="shared" si="8"/>
        <v>0</v>
      </c>
      <c r="U31" s="73">
        <f t="shared" si="8"/>
        <v>0</v>
      </c>
      <c r="V31" s="73">
        <f t="shared" si="8"/>
        <v>0</v>
      </c>
      <c r="W31" s="73">
        <f t="shared" si="8"/>
        <v>0</v>
      </c>
      <c r="X31" s="74">
        <f t="shared" si="8"/>
        <v>0</v>
      </c>
    </row>
    <row r="32" spans="2:24" x14ac:dyDescent="0.25">
      <c r="B32" s="65" t="s">
        <v>44</v>
      </c>
      <c r="C32" s="66"/>
      <c r="D32" s="67"/>
      <c r="E32" s="68">
        <f t="shared" si="4"/>
        <v>0</v>
      </c>
      <c r="F32" s="69"/>
      <c r="G32" s="66"/>
      <c r="H32" s="67"/>
      <c r="I32" s="70"/>
      <c r="J32" s="69"/>
      <c r="L32" s="72">
        <f t="shared" si="7"/>
        <v>0</v>
      </c>
      <c r="M32" s="73">
        <f t="shared" si="7"/>
        <v>0</v>
      </c>
      <c r="N32" s="73">
        <f t="shared" si="7"/>
        <v>0</v>
      </c>
      <c r="O32" s="73">
        <f t="shared" si="7"/>
        <v>0</v>
      </c>
      <c r="P32" s="73">
        <f t="shared" si="7"/>
        <v>0</v>
      </c>
      <c r="Q32" s="74">
        <f t="shared" si="7"/>
        <v>0</v>
      </c>
      <c r="S32" s="72">
        <f t="shared" si="8"/>
        <v>0</v>
      </c>
      <c r="T32" s="73">
        <f t="shared" si="8"/>
        <v>0</v>
      </c>
      <c r="U32" s="73">
        <f t="shared" si="8"/>
        <v>0</v>
      </c>
      <c r="V32" s="73">
        <f t="shared" si="8"/>
        <v>0</v>
      </c>
      <c r="W32" s="73">
        <f t="shared" si="8"/>
        <v>0</v>
      </c>
      <c r="X32" s="74">
        <f t="shared" si="8"/>
        <v>0</v>
      </c>
    </row>
    <row r="33" spans="2:24" x14ac:dyDescent="0.25">
      <c r="B33" s="65" t="s">
        <v>45</v>
      </c>
      <c r="C33" s="66"/>
      <c r="D33" s="67"/>
      <c r="E33" s="68">
        <f t="shared" si="4"/>
        <v>0</v>
      </c>
      <c r="F33" s="69"/>
      <c r="G33" s="66"/>
      <c r="H33" s="67"/>
      <c r="I33" s="70"/>
      <c r="J33" s="69"/>
      <c r="L33" s="72">
        <f t="shared" si="7"/>
        <v>0</v>
      </c>
      <c r="M33" s="73">
        <f t="shared" si="7"/>
        <v>0</v>
      </c>
      <c r="N33" s="73">
        <f t="shared" si="7"/>
        <v>0</v>
      </c>
      <c r="O33" s="73">
        <f t="shared" si="7"/>
        <v>0</v>
      </c>
      <c r="P33" s="73">
        <f t="shared" si="7"/>
        <v>0</v>
      </c>
      <c r="Q33" s="74">
        <f t="shared" si="7"/>
        <v>0</v>
      </c>
      <c r="S33" s="72">
        <f t="shared" si="8"/>
        <v>0</v>
      </c>
      <c r="T33" s="73">
        <f t="shared" si="8"/>
        <v>0</v>
      </c>
      <c r="U33" s="73">
        <f t="shared" si="8"/>
        <v>0</v>
      </c>
      <c r="V33" s="73">
        <f t="shared" si="8"/>
        <v>0</v>
      </c>
      <c r="W33" s="73">
        <f t="shared" si="8"/>
        <v>0</v>
      </c>
      <c r="X33" s="74">
        <f t="shared" si="8"/>
        <v>0</v>
      </c>
    </row>
    <row r="34" spans="2:24" ht="13.8" thickBot="1" x14ac:dyDescent="0.3">
      <c r="B34" s="80"/>
      <c r="C34" s="81"/>
      <c r="D34" s="82"/>
      <c r="E34" s="83">
        <f t="shared" si="4"/>
        <v>0</v>
      </c>
      <c r="F34" s="84"/>
      <c r="G34" s="81"/>
      <c r="H34" s="82"/>
      <c r="I34" s="85"/>
      <c r="J34" s="84"/>
      <c r="L34" s="72">
        <f t="shared" si="7"/>
        <v>0</v>
      </c>
      <c r="M34" s="73">
        <f t="shared" si="7"/>
        <v>0</v>
      </c>
      <c r="N34" s="73">
        <f t="shared" si="7"/>
        <v>0</v>
      </c>
      <c r="O34" s="73">
        <f t="shared" si="7"/>
        <v>0</v>
      </c>
      <c r="P34" s="73">
        <f t="shared" si="7"/>
        <v>0</v>
      </c>
      <c r="Q34" s="74">
        <f t="shared" si="7"/>
        <v>0</v>
      </c>
      <c r="S34" s="72">
        <f t="shared" si="8"/>
        <v>0</v>
      </c>
      <c r="T34" s="73">
        <f t="shared" si="8"/>
        <v>0</v>
      </c>
      <c r="U34" s="73">
        <f t="shared" si="8"/>
        <v>0</v>
      </c>
      <c r="V34" s="73">
        <f t="shared" si="8"/>
        <v>0</v>
      </c>
      <c r="W34" s="73">
        <f t="shared" si="8"/>
        <v>0</v>
      </c>
      <c r="X34" s="74">
        <f t="shared" si="8"/>
        <v>0</v>
      </c>
    </row>
    <row r="35" spans="2:24" ht="13.8" thickBot="1" x14ac:dyDescent="0.3">
      <c r="B35" s="86" t="s">
        <v>6</v>
      </c>
      <c r="C35" s="87">
        <f>SUM(C10:C34)</f>
        <v>33</v>
      </c>
      <c r="D35" s="88"/>
      <c r="E35" s="89">
        <f>SUM(E10:E34)</f>
        <v>8.25</v>
      </c>
      <c r="F35" s="90"/>
      <c r="G35" s="91">
        <f>SUM(G10:G34)</f>
        <v>14.5</v>
      </c>
      <c r="H35" s="92"/>
      <c r="I35" s="91">
        <f>SUM(I10:I34)</f>
        <v>3.6999999999999993</v>
      </c>
      <c r="J35" s="93"/>
      <c r="L35" s="94">
        <f t="shared" ref="L35:Q35" si="9">SUM(L10:L34)</f>
        <v>7.5</v>
      </c>
      <c r="M35" s="95">
        <f t="shared" si="9"/>
        <v>4.5</v>
      </c>
      <c r="N35" s="95">
        <f t="shared" si="9"/>
        <v>2</v>
      </c>
      <c r="O35" s="95">
        <f t="shared" si="9"/>
        <v>2.25</v>
      </c>
      <c r="P35" s="95">
        <f t="shared" si="9"/>
        <v>8.5</v>
      </c>
      <c r="Q35" s="96">
        <f t="shared" si="9"/>
        <v>2.5</v>
      </c>
      <c r="S35" s="97">
        <f t="shared" ref="S35:X35" si="10">SUM(S10:S34)</f>
        <v>2.4500000000000002</v>
      </c>
      <c r="T35" s="98">
        <f t="shared" si="10"/>
        <v>4</v>
      </c>
      <c r="U35" s="98">
        <f t="shared" si="10"/>
        <v>3.3499999999999996</v>
      </c>
      <c r="V35" s="98">
        <f t="shared" si="10"/>
        <v>2.25</v>
      </c>
      <c r="W35" s="98">
        <f t="shared" si="10"/>
        <v>3.25</v>
      </c>
      <c r="X35" s="99">
        <f t="shared" si="10"/>
        <v>2.9</v>
      </c>
    </row>
    <row r="36" spans="2:24" ht="13.8" thickBot="1" x14ac:dyDescent="0.3">
      <c r="B36" s="100" t="s">
        <v>23</v>
      </c>
      <c r="C36" s="153">
        <f>C35+E35</f>
        <v>41.25</v>
      </c>
      <c r="D36" s="153"/>
      <c r="E36" s="154"/>
      <c r="G36" s="161">
        <f>G35+I35</f>
        <v>18.2</v>
      </c>
      <c r="H36" s="162"/>
      <c r="I36" s="163"/>
      <c r="L36" s="157">
        <f>SUM(L35:Q35)</f>
        <v>27.25</v>
      </c>
      <c r="M36" s="158"/>
      <c r="N36" s="158"/>
      <c r="O36" s="158"/>
      <c r="P36" s="158"/>
      <c r="Q36" s="159"/>
      <c r="S36" s="160">
        <f>SUM(S35:X35)</f>
        <v>18.2</v>
      </c>
      <c r="T36" s="146"/>
      <c r="U36" s="146"/>
      <c r="V36" s="146"/>
      <c r="W36" s="146"/>
      <c r="X36" s="147"/>
    </row>
    <row r="37" spans="2:24" ht="13.8" thickBot="1" x14ac:dyDescent="0.3">
      <c r="B37" s="101" t="s">
        <v>24</v>
      </c>
      <c r="C37" s="155">
        <f>C39*C40</f>
        <v>42</v>
      </c>
      <c r="D37" s="155"/>
      <c r="E37" s="156"/>
      <c r="F37" s="53"/>
    </row>
    <row r="38" spans="2:24" x14ac:dyDescent="0.25">
      <c r="C38" s="53"/>
      <c r="D38" s="53"/>
      <c r="E38" s="53"/>
      <c r="F38" s="53"/>
    </row>
    <row r="39" spans="2:24" x14ac:dyDescent="0.25">
      <c r="B39" s="102" t="s">
        <v>25</v>
      </c>
      <c r="C39" s="103">
        <v>6</v>
      </c>
      <c r="D39" s="53"/>
      <c r="E39" s="53"/>
    </row>
    <row r="40" spans="2:24" x14ac:dyDescent="0.25">
      <c r="B40" s="102" t="s">
        <v>26</v>
      </c>
      <c r="C40" s="104">
        <v>7</v>
      </c>
      <c r="D40" s="67">
        <v>1</v>
      </c>
    </row>
    <row r="41" spans="2:24" x14ac:dyDescent="0.25">
      <c r="B41" s="102" t="s">
        <v>27</v>
      </c>
      <c r="C41" s="105">
        <v>0.25</v>
      </c>
    </row>
    <row r="42" spans="2:24" x14ac:dyDescent="0.25">
      <c r="B42" s="102" t="s">
        <v>30</v>
      </c>
      <c r="C42" s="67">
        <v>2</v>
      </c>
    </row>
  </sheetData>
  <mergeCells count="12">
    <mergeCell ref="S8:X8"/>
    <mergeCell ref="C36:E36"/>
    <mergeCell ref="C37:E37"/>
    <mergeCell ref="L36:Q36"/>
    <mergeCell ref="S36:X36"/>
    <mergeCell ref="G36:I36"/>
    <mergeCell ref="L8:Q8"/>
    <mergeCell ref="B2:H2"/>
    <mergeCell ref="B6:J6"/>
    <mergeCell ref="B8:B9"/>
    <mergeCell ref="C8:F8"/>
    <mergeCell ref="G8:J8"/>
  </mergeCells>
  <conditionalFormatting sqref="C10:C34">
    <cfRule type="cellIs" dxfId="37" priority="7" operator="greaterThan">
      <formula>$C$42</formula>
    </cfRule>
  </conditionalFormatting>
  <conditionalFormatting sqref="C36:E36">
    <cfRule type="cellIs" dxfId="36" priority="4" stopIfTrue="1" operator="between">
      <formula>$C$37</formula>
      <formula>$C$37+$C$39*$D$40</formula>
    </cfRule>
    <cfRule type="cellIs" dxfId="35" priority="5" stopIfTrue="1" operator="lessThan">
      <formula>$C$37</formula>
    </cfRule>
    <cfRule type="cellIs" dxfId="34" priority="6" stopIfTrue="1" operator="greaterThanOrEqual">
      <formula>$C$37+$C$39*$D$40</formula>
    </cfRule>
  </conditionalFormatting>
  <conditionalFormatting sqref="L35:Q35">
    <cfRule type="cellIs" dxfId="33" priority="1" stopIfTrue="1" operator="greaterThanOrEqual">
      <formula>$C$40+$D$40</formula>
    </cfRule>
    <cfRule type="cellIs" dxfId="32" priority="2" stopIfTrue="1" operator="between">
      <formula>$C$40</formula>
      <formula>$C$40+$D$40</formula>
    </cfRule>
    <cfRule type="cellIs" dxfId="31" priority="3" stopIfTrue="1" operator="lessThanOrEqual">
      <formula>$C$40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X42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2" activeCellId="2" sqref="B20 B21 B22"/>
    </sheetView>
  </sheetViews>
  <sheetFormatPr defaultColWidth="9.109375" defaultRowHeight="13.2" x14ac:dyDescent="0.25"/>
  <cols>
    <col min="1" max="1" width="4.33203125" style="1" customWidth="1"/>
    <col min="2" max="2" width="26.44140625" style="1" bestFit="1" customWidth="1"/>
    <col min="3" max="4" width="9.109375" style="2"/>
    <col min="5" max="5" width="9.109375" style="3"/>
    <col min="6" max="10" width="9.109375" style="2"/>
    <col min="11" max="11" width="3.77734375" style="1" customWidth="1"/>
    <col min="12" max="17" width="7.33203125" style="2" customWidth="1"/>
    <col min="18" max="18" width="4" style="1" customWidth="1"/>
    <col min="19" max="24" width="7.33203125" style="2" customWidth="1"/>
    <col min="25" max="16384" width="9.109375" style="1"/>
  </cols>
  <sheetData>
    <row r="2" spans="2:24" ht="17.399999999999999" x14ac:dyDescent="0.25">
      <c r="B2" s="138" t="s">
        <v>48</v>
      </c>
      <c r="C2" s="138"/>
      <c r="D2" s="138"/>
      <c r="E2" s="138"/>
      <c r="F2" s="138"/>
      <c r="G2" s="138"/>
      <c r="H2" s="138"/>
    </row>
    <row r="4" spans="2:24" x14ac:dyDescent="0.25">
      <c r="B4" s="8" t="str">
        <f>B35</f>
        <v>totaal</v>
      </c>
      <c r="C4" s="10">
        <f t="shared" ref="C4:X4" si="0">C35</f>
        <v>36</v>
      </c>
      <c r="D4" s="9"/>
      <c r="E4" s="10">
        <f t="shared" si="0"/>
        <v>9</v>
      </c>
      <c r="F4" s="9"/>
      <c r="G4" s="10">
        <f t="shared" si="0"/>
        <v>6</v>
      </c>
      <c r="H4" s="9"/>
      <c r="I4" s="10">
        <f t="shared" si="0"/>
        <v>0</v>
      </c>
      <c r="J4" s="9"/>
      <c r="L4" s="39">
        <f t="shared" si="0"/>
        <v>8.5</v>
      </c>
      <c r="M4" s="39">
        <f t="shared" si="0"/>
        <v>7</v>
      </c>
      <c r="N4" s="39">
        <f t="shared" si="0"/>
        <v>7</v>
      </c>
      <c r="O4" s="39">
        <f t="shared" si="0"/>
        <v>7.25</v>
      </c>
      <c r="P4" s="39">
        <f t="shared" si="0"/>
        <v>7.25</v>
      </c>
      <c r="Q4" s="39">
        <f t="shared" si="0"/>
        <v>8</v>
      </c>
      <c r="S4" s="39">
        <f t="shared" si="0"/>
        <v>2</v>
      </c>
      <c r="T4" s="39">
        <f t="shared" si="0"/>
        <v>3</v>
      </c>
      <c r="U4" s="39">
        <f t="shared" si="0"/>
        <v>0</v>
      </c>
      <c r="V4" s="39">
        <f t="shared" si="0"/>
        <v>0</v>
      </c>
      <c r="W4" s="39">
        <f t="shared" si="0"/>
        <v>0</v>
      </c>
      <c r="X4" s="39">
        <f t="shared" si="0"/>
        <v>1</v>
      </c>
    </row>
    <row r="6" spans="2:24" x14ac:dyDescent="0.25">
      <c r="B6" s="139" t="s">
        <v>9</v>
      </c>
      <c r="C6" s="140"/>
      <c r="D6" s="140"/>
      <c r="E6" s="140"/>
      <c r="F6" s="140"/>
      <c r="G6" s="140"/>
      <c r="H6" s="140"/>
      <c r="I6" s="140"/>
      <c r="J6" s="141"/>
      <c r="L6" s="1"/>
      <c r="M6" s="1"/>
      <c r="N6" s="1"/>
      <c r="O6" s="1"/>
      <c r="P6" s="1"/>
      <c r="Q6" s="1"/>
      <c r="S6" s="1"/>
      <c r="T6" s="1"/>
      <c r="U6" s="1"/>
    </row>
    <row r="7" spans="2:24" ht="13.8" thickBot="1" x14ac:dyDescent="0.3"/>
    <row r="8" spans="2:24" s="5" customFormat="1" x14ac:dyDescent="0.25">
      <c r="B8" s="142" t="s">
        <v>1</v>
      </c>
      <c r="C8" s="122" t="s">
        <v>3</v>
      </c>
      <c r="D8" s="123"/>
      <c r="E8" s="123"/>
      <c r="F8" s="124"/>
      <c r="G8" s="122" t="s">
        <v>8</v>
      </c>
      <c r="H8" s="123"/>
      <c r="I8" s="123"/>
      <c r="J8" s="124"/>
      <c r="L8" s="122" t="s">
        <v>7</v>
      </c>
      <c r="M8" s="123"/>
      <c r="N8" s="123"/>
      <c r="O8" s="123"/>
      <c r="P8" s="123"/>
      <c r="Q8" s="124"/>
      <c r="S8" s="122" t="s">
        <v>8</v>
      </c>
      <c r="T8" s="123"/>
      <c r="U8" s="123"/>
      <c r="V8" s="123"/>
      <c r="W8" s="123"/>
      <c r="X8" s="124"/>
    </row>
    <row r="9" spans="2:24" s="5" customFormat="1" x14ac:dyDescent="0.25">
      <c r="B9" s="143"/>
      <c r="C9" s="18" t="s">
        <v>2</v>
      </c>
      <c r="D9" s="6" t="s">
        <v>4</v>
      </c>
      <c r="E9" s="6" t="s">
        <v>5</v>
      </c>
      <c r="F9" s="19" t="s">
        <v>4</v>
      </c>
      <c r="G9" s="18" t="s">
        <v>2</v>
      </c>
      <c r="H9" s="6" t="s">
        <v>4</v>
      </c>
      <c r="I9" s="6" t="s">
        <v>5</v>
      </c>
      <c r="J9" s="19" t="s">
        <v>4</v>
      </c>
      <c r="L9" s="18" t="s">
        <v>67</v>
      </c>
      <c r="M9" s="6" t="s">
        <v>69</v>
      </c>
      <c r="N9" s="6" t="s">
        <v>68</v>
      </c>
      <c r="O9" s="6" t="s">
        <v>70</v>
      </c>
      <c r="P9" s="6" t="s">
        <v>71</v>
      </c>
      <c r="Q9" s="19" t="s">
        <v>72</v>
      </c>
      <c r="S9" s="49" t="str">
        <f>L9</f>
        <v>Pascal</v>
      </c>
      <c r="T9" s="10" t="str">
        <f t="shared" ref="T9:X9" si="1">M9</f>
        <v>Hanno</v>
      </c>
      <c r="U9" s="10" t="str">
        <f t="shared" si="1"/>
        <v>Stijn</v>
      </c>
      <c r="V9" s="10" t="str">
        <f t="shared" si="1"/>
        <v>Yoram</v>
      </c>
      <c r="W9" s="10" t="str">
        <f t="shared" si="1"/>
        <v>Ties</v>
      </c>
      <c r="X9" s="50" t="str">
        <f t="shared" si="1"/>
        <v>Levi</v>
      </c>
    </row>
    <row r="10" spans="2:24" x14ac:dyDescent="0.25">
      <c r="B10" s="16" t="s">
        <v>51</v>
      </c>
      <c r="C10" s="20">
        <v>1</v>
      </c>
      <c r="D10" s="4" t="s">
        <v>67</v>
      </c>
      <c r="E10" s="15">
        <f>C10*$C$41</f>
        <v>0.25</v>
      </c>
      <c r="F10" s="21" t="s">
        <v>67</v>
      </c>
      <c r="G10" s="20">
        <v>1</v>
      </c>
      <c r="H10" s="4" t="s">
        <v>67</v>
      </c>
      <c r="I10" s="46"/>
      <c r="J10" s="51" t="s">
        <v>67</v>
      </c>
      <c r="L10" s="40">
        <f>IF($D10=L$9,$C10,0)+IF($F10=L$9,$E10,0)</f>
        <v>1.25</v>
      </c>
      <c r="M10" s="41">
        <f t="shared" ref="M10:Q25" si="2">IF($D10=M$9,$C10,0)+IF($F10=M$9,$E10,0)</f>
        <v>0</v>
      </c>
      <c r="N10" s="41">
        <f t="shared" si="2"/>
        <v>0</v>
      </c>
      <c r="O10" s="41">
        <f t="shared" si="2"/>
        <v>0</v>
      </c>
      <c r="P10" s="41">
        <f t="shared" si="2"/>
        <v>0</v>
      </c>
      <c r="Q10" s="42">
        <f t="shared" si="2"/>
        <v>0</v>
      </c>
      <c r="S10" s="40">
        <f>IF($H10=S$9,$G10,0)+IF($J10=S$9,$I10,0)</f>
        <v>1</v>
      </c>
      <c r="T10" s="41">
        <f t="shared" ref="T10:X25" si="3">IF($H10=T$9,$G10,0)+IF($J10=T$9,$I10,0)</f>
        <v>0</v>
      </c>
      <c r="U10" s="41">
        <f t="shared" si="3"/>
        <v>0</v>
      </c>
      <c r="V10" s="41">
        <f t="shared" si="3"/>
        <v>0</v>
      </c>
      <c r="W10" s="41">
        <f t="shared" si="3"/>
        <v>0</v>
      </c>
      <c r="X10" s="42">
        <f t="shared" si="3"/>
        <v>0</v>
      </c>
    </row>
    <row r="11" spans="2:24" x14ac:dyDescent="0.25">
      <c r="B11" s="16" t="s">
        <v>52</v>
      </c>
      <c r="C11" s="20">
        <v>1</v>
      </c>
      <c r="D11" s="4" t="s">
        <v>72</v>
      </c>
      <c r="E11" s="15">
        <f t="shared" ref="E11:E27" si="4">C11*$C$41</f>
        <v>0.25</v>
      </c>
      <c r="F11" s="21" t="s">
        <v>72</v>
      </c>
      <c r="G11" s="20">
        <v>1</v>
      </c>
      <c r="H11" s="4" t="s">
        <v>72</v>
      </c>
      <c r="I11" s="46"/>
      <c r="J11" s="51" t="s">
        <v>72</v>
      </c>
      <c r="L11" s="40">
        <f t="shared" ref="L11:Q26" si="5">IF($D11=L$9,$C11,0)+IF($F11=L$9,$E11,0)</f>
        <v>0</v>
      </c>
      <c r="M11" s="41">
        <f t="shared" si="2"/>
        <v>0</v>
      </c>
      <c r="N11" s="41">
        <f t="shared" si="2"/>
        <v>0</v>
      </c>
      <c r="O11" s="41">
        <f t="shared" si="2"/>
        <v>0</v>
      </c>
      <c r="P11" s="41">
        <f t="shared" si="2"/>
        <v>0</v>
      </c>
      <c r="Q11" s="42">
        <f t="shared" si="2"/>
        <v>1.25</v>
      </c>
      <c r="S11" s="40">
        <f t="shared" ref="S11:X26" si="6">IF($H11=S$9,$G11,0)+IF($J11=S$9,$I11,0)</f>
        <v>0</v>
      </c>
      <c r="T11" s="41">
        <f t="shared" si="3"/>
        <v>0</v>
      </c>
      <c r="U11" s="41">
        <f t="shared" si="3"/>
        <v>0</v>
      </c>
      <c r="V11" s="41">
        <f t="shared" si="3"/>
        <v>0</v>
      </c>
      <c r="W11" s="41">
        <f t="shared" si="3"/>
        <v>0</v>
      </c>
      <c r="X11" s="42">
        <f t="shared" si="3"/>
        <v>1</v>
      </c>
    </row>
    <row r="12" spans="2:24" x14ac:dyDescent="0.25">
      <c r="B12" s="16" t="s">
        <v>53</v>
      </c>
      <c r="C12" s="20">
        <v>3</v>
      </c>
      <c r="D12" s="4" t="s">
        <v>69</v>
      </c>
      <c r="E12" s="15">
        <f t="shared" si="4"/>
        <v>0.75</v>
      </c>
      <c r="F12" s="21" t="s">
        <v>69</v>
      </c>
      <c r="G12" s="20">
        <v>3</v>
      </c>
      <c r="H12" s="4" t="s">
        <v>69</v>
      </c>
      <c r="I12" s="46"/>
      <c r="J12" s="21" t="s">
        <v>69</v>
      </c>
      <c r="L12" s="40">
        <f t="shared" si="5"/>
        <v>0</v>
      </c>
      <c r="M12" s="41">
        <f t="shared" si="2"/>
        <v>3.75</v>
      </c>
      <c r="N12" s="41">
        <f t="shared" si="2"/>
        <v>0</v>
      </c>
      <c r="O12" s="41">
        <f t="shared" si="2"/>
        <v>0</v>
      </c>
      <c r="P12" s="41">
        <f t="shared" si="2"/>
        <v>0</v>
      </c>
      <c r="Q12" s="42">
        <f t="shared" si="2"/>
        <v>0</v>
      </c>
      <c r="S12" s="40">
        <f t="shared" si="6"/>
        <v>0</v>
      </c>
      <c r="T12" s="41">
        <f t="shared" si="3"/>
        <v>3</v>
      </c>
      <c r="U12" s="41">
        <f t="shared" si="3"/>
        <v>0</v>
      </c>
      <c r="V12" s="41">
        <f t="shared" si="3"/>
        <v>0</v>
      </c>
      <c r="W12" s="41">
        <f t="shared" si="3"/>
        <v>0</v>
      </c>
      <c r="X12" s="42">
        <f t="shared" si="3"/>
        <v>0</v>
      </c>
    </row>
    <row r="13" spans="2:24" x14ac:dyDescent="0.25">
      <c r="B13" s="16" t="s">
        <v>73</v>
      </c>
      <c r="C13" s="20">
        <v>3</v>
      </c>
      <c r="D13" s="4" t="s">
        <v>68</v>
      </c>
      <c r="E13" s="15">
        <f t="shared" si="4"/>
        <v>0.75</v>
      </c>
      <c r="F13" s="21" t="s">
        <v>72</v>
      </c>
      <c r="G13" s="20"/>
      <c r="H13" s="4"/>
      <c r="I13" s="46"/>
      <c r="J13" s="21"/>
      <c r="L13" s="40">
        <f t="shared" si="5"/>
        <v>0</v>
      </c>
      <c r="M13" s="41">
        <f t="shared" si="2"/>
        <v>0</v>
      </c>
      <c r="N13" s="41">
        <f t="shared" si="2"/>
        <v>3</v>
      </c>
      <c r="O13" s="41">
        <f t="shared" si="2"/>
        <v>0</v>
      </c>
      <c r="P13" s="41">
        <f t="shared" si="2"/>
        <v>0</v>
      </c>
      <c r="Q13" s="42">
        <f t="shared" si="2"/>
        <v>0.75</v>
      </c>
      <c r="S13" s="40">
        <f t="shared" si="6"/>
        <v>0</v>
      </c>
      <c r="T13" s="41">
        <f t="shared" si="3"/>
        <v>0</v>
      </c>
      <c r="U13" s="41">
        <f t="shared" si="3"/>
        <v>0</v>
      </c>
      <c r="V13" s="41">
        <f t="shared" si="3"/>
        <v>0</v>
      </c>
      <c r="W13" s="41">
        <f t="shared" si="3"/>
        <v>0</v>
      </c>
      <c r="X13" s="42">
        <f t="shared" si="3"/>
        <v>0</v>
      </c>
    </row>
    <row r="14" spans="2:24" x14ac:dyDescent="0.25">
      <c r="B14" s="16" t="s">
        <v>54</v>
      </c>
      <c r="C14" s="20">
        <v>1</v>
      </c>
      <c r="D14" s="4" t="s">
        <v>72</v>
      </c>
      <c r="E14" s="15">
        <f t="shared" si="4"/>
        <v>0.25</v>
      </c>
      <c r="F14" s="21" t="s">
        <v>67</v>
      </c>
      <c r="G14" s="20"/>
      <c r="H14" s="4"/>
      <c r="I14" s="46"/>
      <c r="J14" s="21"/>
      <c r="L14" s="40">
        <f t="shared" si="5"/>
        <v>0.25</v>
      </c>
      <c r="M14" s="41">
        <f t="shared" si="2"/>
        <v>0</v>
      </c>
      <c r="N14" s="41">
        <f t="shared" si="2"/>
        <v>0</v>
      </c>
      <c r="O14" s="41">
        <f t="shared" si="2"/>
        <v>0</v>
      </c>
      <c r="P14" s="41">
        <f t="shared" si="2"/>
        <v>0</v>
      </c>
      <c r="Q14" s="42">
        <f t="shared" si="2"/>
        <v>1</v>
      </c>
      <c r="S14" s="40">
        <f t="shared" si="6"/>
        <v>0</v>
      </c>
      <c r="T14" s="41">
        <f t="shared" si="3"/>
        <v>0</v>
      </c>
      <c r="U14" s="41">
        <f t="shared" si="3"/>
        <v>0</v>
      </c>
      <c r="V14" s="41">
        <f t="shared" si="3"/>
        <v>0</v>
      </c>
      <c r="W14" s="41">
        <f t="shared" si="3"/>
        <v>0</v>
      </c>
      <c r="X14" s="42">
        <f t="shared" si="3"/>
        <v>0</v>
      </c>
    </row>
    <row r="15" spans="2:24" x14ac:dyDescent="0.25">
      <c r="B15" s="16" t="s">
        <v>55</v>
      </c>
      <c r="C15" s="20">
        <v>1</v>
      </c>
      <c r="D15" s="4" t="s">
        <v>67</v>
      </c>
      <c r="E15" s="15">
        <f t="shared" si="4"/>
        <v>0.25</v>
      </c>
      <c r="F15" s="21" t="s">
        <v>68</v>
      </c>
      <c r="G15" s="20">
        <v>1</v>
      </c>
      <c r="H15" s="4" t="s">
        <v>67</v>
      </c>
      <c r="I15" s="46"/>
      <c r="J15" s="21" t="s">
        <v>68</v>
      </c>
      <c r="L15" s="40">
        <f t="shared" si="5"/>
        <v>1</v>
      </c>
      <c r="M15" s="41">
        <f t="shared" si="2"/>
        <v>0</v>
      </c>
      <c r="N15" s="41">
        <f t="shared" si="2"/>
        <v>0.25</v>
      </c>
      <c r="O15" s="41">
        <f t="shared" si="2"/>
        <v>0</v>
      </c>
      <c r="P15" s="41">
        <f t="shared" si="2"/>
        <v>0</v>
      </c>
      <c r="Q15" s="42">
        <f t="shared" si="2"/>
        <v>0</v>
      </c>
      <c r="S15" s="40">
        <f t="shared" si="6"/>
        <v>1</v>
      </c>
      <c r="T15" s="41">
        <f t="shared" si="3"/>
        <v>0</v>
      </c>
      <c r="U15" s="41">
        <f t="shared" si="3"/>
        <v>0</v>
      </c>
      <c r="V15" s="41">
        <f t="shared" si="3"/>
        <v>0</v>
      </c>
      <c r="W15" s="41">
        <f t="shared" si="3"/>
        <v>0</v>
      </c>
      <c r="X15" s="42">
        <f t="shared" si="3"/>
        <v>0</v>
      </c>
    </row>
    <row r="16" spans="2:24" x14ac:dyDescent="0.25">
      <c r="B16" s="16" t="s">
        <v>56</v>
      </c>
      <c r="C16" s="20">
        <v>3</v>
      </c>
      <c r="D16" s="4" t="s">
        <v>67</v>
      </c>
      <c r="E16" s="15">
        <f t="shared" si="4"/>
        <v>0.75</v>
      </c>
      <c r="F16" s="21" t="s">
        <v>71</v>
      </c>
      <c r="G16" s="20"/>
      <c r="H16" s="4"/>
      <c r="I16" s="46"/>
      <c r="J16" s="21"/>
      <c r="L16" s="40">
        <f t="shared" si="5"/>
        <v>3</v>
      </c>
      <c r="M16" s="41">
        <f t="shared" si="2"/>
        <v>0</v>
      </c>
      <c r="N16" s="41">
        <f t="shared" si="2"/>
        <v>0</v>
      </c>
      <c r="O16" s="41">
        <f t="shared" si="2"/>
        <v>0</v>
      </c>
      <c r="P16" s="41">
        <f t="shared" si="2"/>
        <v>0.75</v>
      </c>
      <c r="Q16" s="42">
        <f t="shared" si="2"/>
        <v>0</v>
      </c>
      <c r="S16" s="40">
        <f t="shared" si="6"/>
        <v>0</v>
      </c>
      <c r="T16" s="41">
        <f t="shared" si="3"/>
        <v>0</v>
      </c>
      <c r="U16" s="41">
        <f t="shared" si="3"/>
        <v>0</v>
      </c>
      <c r="V16" s="41">
        <f t="shared" si="3"/>
        <v>0</v>
      </c>
      <c r="W16" s="41">
        <f t="shared" si="3"/>
        <v>0</v>
      </c>
      <c r="X16" s="42">
        <f t="shared" si="3"/>
        <v>0</v>
      </c>
    </row>
    <row r="17" spans="2:24" x14ac:dyDescent="0.25">
      <c r="B17" s="16" t="s">
        <v>57</v>
      </c>
      <c r="C17" s="20">
        <v>3</v>
      </c>
      <c r="D17" s="4" t="s">
        <v>71</v>
      </c>
      <c r="E17" s="15">
        <f t="shared" si="4"/>
        <v>0.75</v>
      </c>
      <c r="F17" s="21" t="s">
        <v>70</v>
      </c>
      <c r="G17" s="20"/>
      <c r="H17" s="4"/>
      <c r="I17" s="46"/>
      <c r="J17" s="21"/>
      <c r="L17" s="40">
        <f t="shared" si="5"/>
        <v>0</v>
      </c>
      <c r="M17" s="41">
        <f t="shared" si="2"/>
        <v>0</v>
      </c>
      <c r="N17" s="41">
        <f t="shared" si="2"/>
        <v>0</v>
      </c>
      <c r="O17" s="41">
        <f t="shared" si="2"/>
        <v>0.75</v>
      </c>
      <c r="P17" s="41">
        <f t="shared" si="2"/>
        <v>3</v>
      </c>
      <c r="Q17" s="42">
        <f t="shared" si="2"/>
        <v>0</v>
      </c>
      <c r="S17" s="40">
        <f t="shared" si="6"/>
        <v>0</v>
      </c>
      <c r="T17" s="41">
        <f t="shared" si="3"/>
        <v>0</v>
      </c>
      <c r="U17" s="41">
        <f t="shared" si="3"/>
        <v>0</v>
      </c>
      <c r="V17" s="41">
        <f t="shared" si="3"/>
        <v>0</v>
      </c>
      <c r="W17" s="41">
        <f t="shared" si="3"/>
        <v>0</v>
      </c>
      <c r="X17" s="42">
        <f t="shared" si="3"/>
        <v>0</v>
      </c>
    </row>
    <row r="18" spans="2:24" x14ac:dyDescent="0.25">
      <c r="B18" s="16" t="s">
        <v>58</v>
      </c>
      <c r="C18" s="20">
        <v>1</v>
      </c>
      <c r="D18" s="4" t="s">
        <v>72</v>
      </c>
      <c r="E18" s="15">
        <f t="shared" si="4"/>
        <v>0.25</v>
      </c>
      <c r="F18" s="21" t="s">
        <v>72</v>
      </c>
      <c r="G18" s="20"/>
      <c r="H18" s="4"/>
      <c r="I18" s="46"/>
      <c r="J18" s="21"/>
      <c r="L18" s="40">
        <f t="shared" si="5"/>
        <v>0</v>
      </c>
      <c r="M18" s="41">
        <f t="shared" si="2"/>
        <v>0</v>
      </c>
      <c r="N18" s="41">
        <f t="shared" si="2"/>
        <v>0</v>
      </c>
      <c r="O18" s="41">
        <f t="shared" si="2"/>
        <v>0</v>
      </c>
      <c r="P18" s="41">
        <f t="shared" si="2"/>
        <v>0</v>
      </c>
      <c r="Q18" s="42">
        <f t="shared" si="2"/>
        <v>1.25</v>
      </c>
      <c r="S18" s="40">
        <f t="shared" si="6"/>
        <v>0</v>
      </c>
      <c r="T18" s="41">
        <f t="shared" si="3"/>
        <v>0</v>
      </c>
      <c r="U18" s="41">
        <f t="shared" si="3"/>
        <v>0</v>
      </c>
      <c r="V18" s="41">
        <f t="shared" si="3"/>
        <v>0</v>
      </c>
      <c r="W18" s="41">
        <f t="shared" si="3"/>
        <v>0</v>
      </c>
      <c r="X18" s="42">
        <f t="shared" si="3"/>
        <v>0</v>
      </c>
    </row>
    <row r="19" spans="2:24" x14ac:dyDescent="0.25">
      <c r="B19" s="16" t="s">
        <v>75</v>
      </c>
      <c r="C19" s="20">
        <v>1</v>
      </c>
      <c r="D19" s="4" t="s">
        <v>70</v>
      </c>
      <c r="E19" s="15">
        <f t="shared" si="4"/>
        <v>0.25</v>
      </c>
      <c r="F19" s="21" t="s">
        <v>70</v>
      </c>
      <c r="G19" s="20"/>
      <c r="H19" s="4"/>
      <c r="I19" s="46"/>
      <c r="J19" s="21"/>
      <c r="L19" s="40">
        <f t="shared" si="5"/>
        <v>0</v>
      </c>
      <c r="M19" s="41">
        <f t="shared" si="2"/>
        <v>0</v>
      </c>
      <c r="N19" s="41">
        <f t="shared" si="2"/>
        <v>0</v>
      </c>
      <c r="O19" s="41">
        <f t="shared" si="2"/>
        <v>1.25</v>
      </c>
      <c r="P19" s="41">
        <f t="shared" si="2"/>
        <v>0</v>
      </c>
      <c r="Q19" s="42">
        <f t="shared" si="2"/>
        <v>0</v>
      </c>
      <c r="S19" s="40">
        <f t="shared" si="6"/>
        <v>0</v>
      </c>
      <c r="T19" s="41">
        <f t="shared" si="3"/>
        <v>0</v>
      </c>
      <c r="U19" s="41">
        <f t="shared" si="3"/>
        <v>0</v>
      </c>
      <c r="V19" s="41">
        <f t="shared" si="3"/>
        <v>0</v>
      </c>
      <c r="W19" s="41">
        <f t="shared" si="3"/>
        <v>0</v>
      </c>
      <c r="X19" s="42">
        <f t="shared" si="3"/>
        <v>0</v>
      </c>
    </row>
    <row r="20" spans="2:24" x14ac:dyDescent="0.25">
      <c r="B20" s="16" t="s">
        <v>60</v>
      </c>
      <c r="C20" s="20">
        <v>2</v>
      </c>
      <c r="D20" s="4" t="s">
        <v>69</v>
      </c>
      <c r="E20" s="15">
        <f t="shared" si="4"/>
        <v>0.5</v>
      </c>
      <c r="F20" s="21" t="s">
        <v>70</v>
      </c>
      <c r="G20" s="20"/>
      <c r="H20" s="4"/>
      <c r="I20" s="46"/>
      <c r="J20" s="21"/>
      <c r="L20" s="40">
        <f t="shared" si="5"/>
        <v>0</v>
      </c>
      <c r="M20" s="41">
        <f t="shared" si="2"/>
        <v>2</v>
      </c>
      <c r="N20" s="41">
        <f t="shared" si="2"/>
        <v>0</v>
      </c>
      <c r="O20" s="41">
        <f t="shared" si="2"/>
        <v>0.5</v>
      </c>
      <c r="P20" s="41">
        <f t="shared" si="2"/>
        <v>0</v>
      </c>
      <c r="Q20" s="42">
        <f t="shared" si="2"/>
        <v>0</v>
      </c>
      <c r="S20" s="40">
        <f t="shared" si="6"/>
        <v>0</v>
      </c>
      <c r="T20" s="41">
        <f t="shared" si="3"/>
        <v>0</v>
      </c>
      <c r="U20" s="41">
        <f t="shared" si="3"/>
        <v>0</v>
      </c>
      <c r="V20" s="41">
        <f t="shared" si="3"/>
        <v>0</v>
      </c>
      <c r="W20" s="41">
        <f t="shared" si="3"/>
        <v>0</v>
      </c>
      <c r="X20" s="42">
        <f t="shared" si="3"/>
        <v>0</v>
      </c>
    </row>
    <row r="21" spans="2:24" x14ac:dyDescent="0.25">
      <c r="B21" s="16" t="s">
        <v>61</v>
      </c>
      <c r="C21" s="20">
        <v>2</v>
      </c>
      <c r="D21" s="4" t="s">
        <v>70</v>
      </c>
      <c r="E21" s="15">
        <f t="shared" si="4"/>
        <v>0.5</v>
      </c>
      <c r="F21" s="21" t="s">
        <v>71</v>
      </c>
      <c r="G21" s="20"/>
      <c r="H21" s="4"/>
      <c r="I21" s="46"/>
      <c r="J21" s="21"/>
      <c r="L21" s="40">
        <f t="shared" si="5"/>
        <v>0</v>
      </c>
      <c r="M21" s="41">
        <f t="shared" si="2"/>
        <v>0</v>
      </c>
      <c r="N21" s="41">
        <f t="shared" si="2"/>
        <v>0</v>
      </c>
      <c r="O21" s="41">
        <f t="shared" si="2"/>
        <v>2</v>
      </c>
      <c r="P21" s="41">
        <f t="shared" si="2"/>
        <v>0.5</v>
      </c>
      <c r="Q21" s="42">
        <f t="shared" si="2"/>
        <v>0</v>
      </c>
      <c r="S21" s="40">
        <f t="shared" si="6"/>
        <v>0</v>
      </c>
      <c r="T21" s="41">
        <f t="shared" si="3"/>
        <v>0</v>
      </c>
      <c r="U21" s="41">
        <f t="shared" si="3"/>
        <v>0</v>
      </c>
      <c r="V21" s="41">
        <f t="shared" si="3"/>
        <v>0</v>
      </c>
      <c r="W21" s="41">
        <f t="shared" si="3"/>
        <v>0</v>
      </c>
      <c r="X21" s="42">
        <f t="shared" si="3"/>
        <v>0</v>
      </c>
    </row>
    <row r="22" spans="2:24" x14ac:dyDescent="0.25">
      <c r="B22" s="16" t="s">
        <v>62</v>
      </c>
      <c r="C22" s="20">
        <v>3</v>
      </c>
      <c r="D22" s="4" t="s">
        <v>72</v>
      </c>
      <c r="E22" s="15">
        <f t="shared" si="4"/>
        <v>0.75</v>
      </c>
      <c r="F22" s="21" t="s">
        <v>72</v>
      </c>
      <c r="G22" s="20"/>
      <c r="H22" s="4"/>
      <c r="I22" s="46"/>
      <c r="J22" s="21"/>
      <c r="L22" s="40">
        <f t="shared" si="5"/>
        <v>0</v>
      </c>
      <c r="M22" s="41">
        <f t="shared" si="2"/>
        <v>0</v>
      </c>
      <c r="N22" s="41">
        <f t="shared" si="2"/>
        <v>0</v>
      </c>
      <c r="O22" s="41">
        <f t="shared" si="2"/>
        <v>0</v>
      </c>
      <c r="P22" s="41">
        <f t="shared" si="2"/>
        <v>0</v>
      </c>
      <c r="Q22" s="42">
        <f t="shared" si="2"/>
        <v>3.75</v>
      </c>
      <c r="S22" s="40">
        <f t="shared" si="6"/>
        <v>0</v>
      </c>
      <c r="T22" s="41">
        <f t="shared" si="3"/>
        <v>0</v>
      </c>
      <c r="U22" s="41">
        <f t="shared" si="3"/>
        <v>0</v>
      </c>
      <c r="V22" s="41">
        <f t="shared" si="3"/>
        <v>0</v>
      </c>
      <c r="W22" s="41">
        <f t="shared" si="3"/>
        <v>0</v>
      </c>
      <c r="X22" s="42">
        <f t="shared" si="3"/>
        <v>0</v>
      </c>
    </row>
    <row r="23" spans="2:24" x14ac:dyDescent="0.25">
      <c r="B23" s="16" t="s">
        <v>63</v>
      </c>
      <c r="C23" s="20">
        <v>1</v>
      </c>
      <c r="D23" s="4" t="s">
        <v>71</v>
      </c>
      <c r="E23" s="15">
        <f>C23*$C$41</f>
        <v>0.25</v>
      </c>
      <c r="F23" s="21" t="s">
        <v>69</v>
      </c>
      <c r="G23" s="20"/>
      <c r="H23" s="4"/>
      <c r="I23" s="46"/>
      <c r="J23" s="21"/>
      <c r="L23" s="40">
        <f t="shared" si="5"/>
        <v>0</v>
      </c>
      <c r="M23" s="41">
        <f t="shared" si="2"/>
        <v>0.25</v>
      </c>
      <c r="N23" s="41">
        <f t="shared" si="2"/>
        <v>0</v>
      </c>
      <c r="O23" s="41">
        <f t="shared" si="2"/>
        <v>0</v>
      </c>
      <c r="P23" s="41">
        <f t="shared" si="2"/>
        <v>1</v>
      </c>
      <c r="Q23" s="42">
        <f t="shared" si="2"/>
        <v>0</v>
      </c>
      <c r="S23" s="40">
        <f t="shared" si="6"/>
        <v>0</v>
      </c>
      <c r="T23" s="41">
        <f t="shared" si="3"/>
        <v>0</v>
      </c>
      <c r="U23" s="41">
        <f t="shared" si="3"/>
        <v>0</v>
      </c>
      <c r="V23" s="41">
        <f t="shared" si="3"/>
        <v>0</v>
      </c>
      <c r="W23" s="41">
        <f t="shared" si="3"/>
        <v>0</v>
      </c>
      <c r="X23" s="42">
        <f t="shared" si="3"/>
        <v>0</v>
      </c>
    </row>
    <row r="24" spans="2:24" x14ac:dyDescent="0.25">
      <c r="B24" s="16" t="s">
        <v>64</v>
      </c>
      <c r="C24" s="20">
        <v>3</v>
      </c>
      <c r="D24" s="4" t="s">
        <v>67</v>
      </c>
      <c r="E24" s="15">
        <f t="shared" si="4"/>
        <v>0.75</v>
      </c>
      <c r="F24" s="21" t="s">
        <v>70</v>
      </c>
      <c r="G24" s="20"/>
      <c r="H24" s="4"/>
      <c r="I24" s="46"/>
      <c r="J24" s="21"/>
      <c r="L24" s="40">
        <f t="shared" si="5"/>
        <v>3</v>
      </c>
      <c r="M24" s="41">
        <f t="shared" si="2"/>
        <v>0</v>
      </c>
      <c r="N24" s="41">
        <f t="shared" si="2"/>
        <v>0</v>
      </c>
      <c r="O24" s="41">
        <f t="shared" si="2"/>
        <v>0.75</v>
      </c>
      <c r="P24" s="41">
        <f t="shared" si="2"/>
        <v>0</v>
      </c>
      <c r="Q24" s="42">
        <f t="shared" si="2"/>
        <v>0</v>
      </c>
      <c r="S24" s="40">
        <f t="shared" si="6"/>
        <v>0</v>
      </c>
      <c r="T24" s="41">
        <f t="shared" si="3"/>
        <v>0</v>
      </c>
      <c r="U24" s="41">
        <f t="shared" si="3"/>
        <v>0</v>
      </c>
      <c r="V24" s="41">
        <f t="shared" si="3"/>
        <v>0</v>
      </c>
      <c r="W24" s="41">
        <f t="shared" si="3"/>
        <v>0</v>
      </c>
      <c r="X24" s="42">
        <f t="shared" si="3"/>
        <v>0</v>
      </c>
    </row>
    <row r="25" spans="2:24" x14ac:dyDescent="0.25">
      <c r="B25" s="16" t="s">
        <v>65</v>
      </c>
      <c r="C25" s="20">
        <v>2</v>
      </c>
      <c r="D25" s="4" t="s">
        <v>70</v>
      </c>
      <c r="E25" s="15">
        <f t="shared" si="4"/>
        <v>0.5</v>
      </c>
      <c r="F25" s="21" t="s">
        <v>69</v>
      </c>
      <c r="G25" s="20"/>
      <c r="H25" s="4"/>
      <c r="I25" s="46"/>
      <c r="J25" s="21"/>
      <c r="L25" s="40">
        <f t="shared" si="5"/>
        <v>0</v>
      </c>
      <c r="M25" s="41">
        <f t="shared" si="2"/>
        <v>0.5</v>
      </c>
      <c r="N25" s="41">
        <f t="shared" si="2"/>
        <v>0</v>
      </c>
      <c r="O25" s="41">
        <f t="shared" si="2"/>
        <v>2</v>
      </c>
      <c r="P25" s="41">
        <f t="shared" si="2"/>
        <v>0</v>
      </c>
      <c r="Q25" s="42">
        <f t="shared" si="2"/>
        <v>0</v>
      </c>
      <c r="S25" s="40">
        <f t="shared" si="6"/>
        <v>0</v>
      </c>
      <c r="T25" s="41">
        <f t="shared" si="3"/>
        <v>0</v>
      </c>
      <c r="U25" s="41">
        <f t="shared" si="3"/>
        <v>0</v>
      </c>
      <c r="V25" s="41">
        <f t="shared" si="3"/>
        <v>0</v>
      </c>
      <c r="W25" s="41">
        <f t="shared" si="3"/>
        <v>0</v>
      </c>
      <c r="X25" s="42">
        <f t="shared" si="3"/>
        <v>0</v>
      </c>
    </row>
    <row r="26" spans="2:24" x14ac:dyDescent="0.25">
      <c r="B26" s="16" t="s">
        <v>66</v>
      </c>
      <c r="C26" s="20">
        <v>2</v>
      </c>
      <c r="D26" s="4" t="s">
        <v>71</v>
      </c>
      <c r="E26" s="15">
        <f t="shared" si="4"/>
        <v>0.5</v>
      </c>
      <c r="F26" s="21" t="s">
        <v>69</v>
      </c>
      <c r="G26" s="20"/>
      <c r="H26" s="4"/>
      <c r="I26" s="46"/>
      <c r="J26" s="21"/>
      <c r="L26" s="40">
        <f t="shared" si="5"/>
        <v>0</v>
      </c>
      <c r="M26" s="41">
        <f t="shared" si="5"/>
        <v>0.5</v>
      </c>
      <c r="N26" s="41">
        <f t="shared" si="5"/>
        <v>0</v>
      </c>
      <c r="O26" s="41">
        <f t="shared" si="5"/>
        <v>0</v>
      </c>
      <c r="P26" s="41">
        <f t="shared" si="5"/>
        <v>2</v>
      </c>
      <c r="Q26" s="42">
        <f t="shared" si="5"/>
        <v>0</v>
      </c>
      <c r="S26" s="40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2">
        <f t="shared" si="6"/>
        <v>0</v>
      </c>
    </row>
    <row r="27" spans="2:24" x14ac:dyDescent="0.25">
      <c r="B27" s="16" t="s">
        <v>74</v>
      </c>
      <c r="C27" s="20">
        <v>3</v>
      </c>
      <c r="D27" s="4" t="s">
        <v>68</v>
      </c>
      <c r="E27" s="15">
        <f t="shared" si="4"/>
        <v>0.75</v>
      </c>
      <c r="F27" s="21" t="s">
        <v>68</v>
      </c>
      <c r="G27" s="20"/>
      <c r="H27" s="4"/>
      <c r="I27" s="46"/>
      <c r="J27" s="21"/>
      <c r="L27" s="40">
        <f t="shared" ref="L27:Q34" si="7">IF($D27=L$9,$C27,0)+IF($F27=L$9,$E27,0)</f>
        <v>0</v>
      </c>
      <c r="M27" s="41">
        <f t="shared" si="7"/>
        <v>0</v>
      </c>
      <c r="N27" s="41">
        <f t="shared" si="7"/>
        <v>3.75</v>
      </c>
      <c r="O27" s="41">
        <f t="shared" si="7"/>
        <v>0</v>
      </c>
      <c r="P27" s="41">
        <f t="shared" si="7"/>
        <v>0</v>
      </c>
      <c r="Q27" s="42">
        <f t="shared" si="7"/>
        <v>0</v>
      </c>
      <c r="S27" s="40">
        <f t="shared" ref="S27:X34" si="8">IF($H27=S$9,$G27,0)+IF($J27=S$9,$I27,0)</f>
        <v>0</v>
      </c>
      <c r="T27" s="41">
        <f t="shared" si="8"/>
        <v>0</v>
      </c>
      <c r="U27" s="41">
        <f t="shared" si="8"/>
        <v>0</v>
      </c>
      <c r="V27" s="41">
        <f t="shared" si="8"/>
        <v>0</v>
      </c>
      <c r="W27" s="41">
        <f t="shared" si="8"/>
        <v>0</v>
      </c>
      <c r="X27" s="42">
        <f t="shared" si="8"/>
        <v>0</v>
      </c>
    </row>
    <row r="28" spans="2:24" x14ac:dyDescent="0.25">
      <c r="B28" s="16"/>
      <c r="C28" s="20"/>
      <c r="D28" s="4"/>
      <c r="E28" s="15">
        <f t="shared" ref="E28:E34" si="9">C28*$C$41</f>
        <v>0</v>
      </c>
      <c r="F28" s="21"/>
      <c r="G28" s="20"/>
      <c r="H28" s="4"/>
      <c r="I28" s="46"/>
      <c r="J28" s="21"/>
      <c r="L28" s="40">
        <f t="shared" si="7"/>
        <v>0</v>
      </c>
      <c r="M28" s="41">
        <f t="shared" si="7"/>
        <v>0</v>
      </c>
      <c r="N28" s="41">
        <f t="shared" si="7"/>
        <v>0</v>
      </c>
      <c r="O28" s="41">
        <f t="shared" si="7"/>
        <v>0</v>
      </c>
      <c r="P28" s="41">
        <f t="shared" si="7"/>
        <v>0</v>
      </c>
      <c r="Q28" s="42">
        <f t="shared" si="7"/>
        <v>0</v>
      </c>
      <c r="S28" s="40">
        <f t="shared" si="8"/>
        <v>0</v>
      </c>
      <c r="T28" s="41">
        <f t="shared" si="8"/>
        <v>0</v>
      </c>
      <c r="U28" s="41">
        <f t="shared" si="8"/>
        <v>0</v>
      </c>
      <c r="V28" s="41">
        <f t="shared" si="8"/>
        <v>0</v>
      </c>
      <c r="W28" s="41">
        <f t="shared" si="8"/>
        <v>0</v>
      </c>
      <c r="X28" s="42">
        <f t="shared" si="8"/>
        <v>0</v>
      </c>
    </row>
    <row r="29" spans="2:24" x14ac:dyDescent="0.25">
      <c r="B29" s="16"/>
      <c r="C29" s="20"/>
      <c r="D29" s="4"/>
      <c r="E29" s="15">
        <f t="shared" si="9"/>
        <v>0</v>
      </c>
      <c r="F29" s="21"/>
      <c r="G29" s="20"/>
      <c r="H29" s="4"/>
      <c r="I29" s="46"/>
      <c r="J29" s="21"/>
      <c r="L29" s="40">
        <f t="shared" si="7"/>
        <v>0</v>
      </c>
      <c r="M29" s="41">
        <f t="shared" si="7"/>
        <v>0</v>
      </c>
      <c r="N29" s="41">
        <f t="shared" si="7"/>
        <v>0</v>
      </c>
      <c r="O29" s="41">
        <f t="shared" si="7"/>
        <v>0</v>
      </c>
      <c r="P29" s="41">
        <f t="shared" si="7"/>
        <v>0</v>
      </c>
      <c r="Q29" s="42">
        <f t="shared" si="7"/>
        <v>0</v>
      </c>
      <c r="S29" s="40">
        <f t="shared" si="8"/>
        <v>0</v>
      </c>
      <c r="T29" s="41">
        <f t="shared" si="8"/>
        <v>0</v>
      </c>
      <c r="U29" s="41">
        <f t="shared" si="8"/>
        <v>0</v>
      </c>
      <c r="V29" s="41">
        <f t="shared" si="8"/>
        <v>0</v>
      </c>
      <c r="W29" s="41">
        <f t="shared" si="8"/>
        <v>0</v>
      </c>
      <c r="X29" s="42">
        <f t="shared" si="8"/>
        <v>0</v>
      </c>
    </row>
    <row r="30" spans="2:24" x14ac:dyDescent="0.25">
      <c r="B30" s="16"/>
      <c r="C30" s="20"/>
      <c r="D30" s="4"/>
      <c r="E30" s="15">
        <f t="shared" si="9"/>
        <v>0</v>
      </c>
      <c r="F30" s="21"/>
      <c r="G30" s="20"/>
      <c r="H30" s="4"/>
      <c r="I30" s="46"/>
      <c r="J30" s="21"/>
      <c r="L30" s="40">
        <f t="shared" si="7"/>
        <v>0</v>
      </c>
      <c r="M30" s="41">
        <f t="shared" si="7"/>
        <v>0</v>
      </c>
      <c r="N30" s="41">
        <f t="shared" si="7"/>
        <v>0</v>
      </c>
      <c r="O30" s="41">
        <f t="shared" si="7"/>
        <v>0</v>
      </c>
      <c r="P30" s="41">
        <f t="shared" si="7"/>
        <v>0</v>
      </c>
      <c r="Q30" s="42">
        <f t="shared" si="7"/>
        <v>0</v>
      </c>
      <c r="S30" s="40">
        <f t="shared" si="8"/>
        <v>0</v>
      </c>
      <c r="T30" s="41">
        <f t="shared" si="8"/>
        <v>0</v>
      </c>
      <c r="U30" s="41">
        <f t="shared" si="8"/>
        <v>0</v>
      </c>
      <c r="V30" s="41">
        <f t="shared" si="8"/>
        <v>0</v>
      </c>
      <c r="W30" s="41">
        <f t="shared" si="8"/>
        <v>0</v>
      </c>
      <c r="X30" s="42">
        <f t="shared" si="8"/>
        <v>0</v>
      </c>
    </row>
    <row r="31" spans="2:24" x14ac:dyDescent="0.25">
      <c r="B31" s="16"/>
      <c r="C31" s="20"/>
      <c r="D31" s="4"/>
      <c r="E31" s="15">
        <f t="shared" si="9"/>
        <v>0</v>
      </c>
      <c r="F31" s="21"/>
      <c r="G31" s="20"/>
      <c r="H31" s="4"/>
      <c r="I31" s="46"/>
      <c r="J31" s="21"/>
      <c r="L31" s="40">
        <f t="shared" si="7"/>
        <v>0</v>
      </c>
      <c r="M31" s="41">
        <f t="shared" si="7"/>
        <v>0</v>
      </c>
      <c r="N31" s="41">
        <f t="shared" si="7"/>
        <v>0</v>
      </c>
      <c r="O31" s="41">
        <f t="shared" si="7"/>
        <v>0</v>
      </c>
      <c r="P31" s="41">
        <f t="shared" si="7"/>
        <v>0</v>
      </c>
      <c r="Q31" s="42">
        <f t="shared" si="7"/>
        <v>0</v>
      </c>
      <c r="S31" s="40">
        <f t="shared" si="8"/>
        <v>0</v>
      </c>
      <c r="T31" s="41">
        <f t="shared" si="8"/>
        <v>0</v>
      </c>
      <c r="U31" s="41">
        <f t="shared" si="8"/>
        <v>0</v>
      </c>
      <c r="V31" s="41">
        <f t="shared" si="8"/>
        <v>0</v>
      </c>
      <c r="W31" s="41">
        <f t="shared" si="8"/>
        <v>0</v>
      </c>
      <c r="X31" s="42">
        <f t="shared" si="8"/>
        <v>0</v>
      </c>
    </row>
    <row r="32" spans="2:24" x14ac:dyDescent="0.25">
      <c r="B32" s="16"/>
      <c r="C32" s="20"/>
      <c r="D32" s="4"/>
      <c r="E32" s="15">
        <f t="shared" si="9"/>
        <v>0</v>
      </c>
      <c r="F32" s="21"/>
      <c r="G32" s="20"/>
      <c r="H32" s="4"/>
      <c r="I32" s="46"/>
      <c r="J32" s="21"/>
      <c r="L32" s="40">
        <f t="shared" si="7"/>
        <v>0</v>
      </c>
      <c r="M32" s="41">
        <f t="shared" si="7"/>
        <v>0</v>
      </c>
      <c r="N32" s="41">
        <f t="shared" si="7"/>
        <v>0</v>
      </c>
      <c r="O32" s="41">
        <f t="shared" si="7"/>
        <v>0</v>
      </c>
      <c r="P32" s="41">
        <f t="shared" si="7"/>
        <v>0</v>
      </c>
      <c r="Q32" s="42">
        <f t="shared" si="7"/>
        <v>0</v>
      </c>
      <c r="S32" s="40">
        <f t="shared" si="8"/>
        <v>0</v>
      </c>
      <c r="T32" s="41">
        <f t="shared" si="8"/>
        <v>0</v>
      </c>
      <c r="U32" s="41">
        <f t="shared" si="8"/>
        <v>0</v>
      </c>
      <c r="V32" s="41">
        <f t="shared" si="8"/>
        <v>0</v>
      </c>
      <c r="W32" s="41">
        <f t="shared" si="8"/>
        <v>0</v>
      </c>
      <c r="X32" s="42">
        <f t="shared" si="8"/>
        <v>0</v>
      </c>
    </row>
    <row r="33" spans="2:24" x14ac:dyDescent="0.25">
      <c r="B33" s="16"/>
      <c r="C33" s="20"/>
      <c r="D33" s="4"/>
      <c r="E33" s="15">
        <f t="shared" si="9"/>
        <v>0</v>
      </c>
      <c r="F33" s="21"/>
      <c r="G33" s="20"/>
      <c r="H33" s="4"/>
      <c r="I33" s="46"/>
      <c r="J33" s="21"/>
      <c r="L33" s="40">
        <f t="shared" si="7"/>
        <v>0</v>
      </c>
      <c r="M33" s="41">
        <f t="shared" si="7"/>
        <v>0</v>
      </c>
      <c r="N33" s="41">
        <f t="shared" si="7"/>
        <v>0</v>
      </c>
      <c r="O33" s="41">
        <f t="shared" si="7"/>
        <v>0</v>
      </c>
      <c r="P33" s="41">
        <f t="shared" si="7"/>
        <v>0</v>
      </c>
      <c r="Q33" s="42">
        <f t="shared" si="7"/>
        <v>0</v>
      </c>
      <c r="S33" s="40">
        <f t="shared" si="8"/>
        <v>0</v>
      </c>
      <c r="T33" s="41">
        <f t="shared" si="8"/>
        <v>0</v>
      </c>
      <c r="U33" s="41">
        <f t="shared" si="8"/>
        <v>0</v>
      </c>
      <c r="V33" s="41">
        <f t="shared" si="8"/>
        <v>0</v>
      </c>
      <c r="W33" s="41">
        <f t="shared" si="8"/>
        <v>0</v>
      </c>
      <c r="X33" s="42">
        <f t="shared" si="8"/>
        <v>0</v>
      </c>
    </row>
    <row r="34" spans="2:24" ht="13.8" thickBot="1" x14ac:dyDescent="0.3">
      <c r="B34" s="17"/>
      <c r="C34" s="22"/>
      <c r="D34" s="23"/>
      <c r="E34" s="24">
        <f t="shared" si="9"/>
        <v>0</v>
      </c>
      <c r="F34" s="25"/>
      <c r="G34" s="22"/>
      <c r="H34" s="23"/>
      <c r="I34" s="48"/>
      <c r="J34" s="25"/>
      <c r="L34" s="40">
        <f t="shared" si="7"/>
        <v>0</v>
      </c>
      <c r="M34" s="41">
        <f t="shared" si="7"/>
        <v>0</v>
      </c>
      <c r="N34" s="41">
        <f t="shared" si="7"/>
        <v>0</v>
      </c>
      <c r="O34" s="41">
        <f t="shared" si="7"/>
        <v>0</v>
      </c>
      <c r="P34" s="41">
        <f t="shared" si="7"/>
        <v>0</v>
      </c>
      <c r="Q34" s="42">
        <f t="shared" si="7"/>
        <v>0</v>
      </c>
      <c r="S34" s="40">
        <f t="shared" si="8"/>
        <v>0</v>
      </c>
      <c r="T34" s="41">
        <f t="shared" si="8"/>
        <v>0</v>
      </c>
      <c r="U34" s="41">
        <f t="shared" si="8"/>
        <v>0</v>
      </c>
      <c r="V34" s="41">
        <f t="shared" si="8"/>
        <v>0</v>
      </c>
      <c r="W34" s="41">
        <f t="shared" si="8"/>
        <v>0</v>
      </c>
      <c r="X34" s="42">
        <f t="shared" si="8"/>
        <v>0</v>
      </c>
    </row>
    <row r="35" spans="2:24" ht="13.8" thickBot="1" x14ac:dyDescent="0.3">
      <c r="B35" s="26" t="s">
        <v>6</v>
      </c>
      <c r="C35" s="27">
        <f>SUM(C10:C34)</f>
        <v>36</v>
      </c>
      <c r="D35" s="28"/>
      <c r="E35" s="29">
        <f>SUM(E10:E34)</f>
        <v>9</v>
      </c>
      <c r="F35" s="32"/>
      <c r="G35" s="33">
        <f>SUM(G10:G34)</f>
        <v>6</v>
      </c>
      <c r="H35" s="34"/>
      <c r="I35" s="33">
        <f>SUM(I10:I34)</f>
        <v>0</v>
      </c>
      <c r="J35" s="35"/>
      <c r="L35" s="43">
        <f t="shared" ref="L35:Q35" si="10">SUM(L10:L34)</f>
        <v>8.5</v>
      </c>
      <c r="M35" s="44">
        <f t="shared" si="10"/>
        <v>7</v>
      </c>
      <c r="N35" s="44">
        <f t="shared" si="10"/>
        <v>7</v>
      </c>
      <c r="O35" s="44">
        <f t="shared" si="10"/>
        <v>7.25</v>
      </c>
      <c r="P35" s="44">
        <f t="shared" si="10"/>
        <v>7.25</v>
      </c>
      <c r="Q35" s="45">
        <f t="shared" si="10"/>
        <v>8</v>
      </c>
      <c r="S35" s="36">
        <f t="shared" ref="S35:X35" si="11">SUM(S10:S34)</f>
        <v>2</v>
      </c>
      <c r="T35" s="37">
        <f t="shared" si="11"/>
        <v>3</v>
      </c>
      <c r="U35" s="37">
        <f t="shared" si="11"/>
        <v>0</v>
      </c>
      <c r="V35" s="37">
        <f t="shared" si="11"/>
        <v>0</v>
      </c>
      <c r="W35" s="37">
        <f t="shared" si="11"/>
        <v>0</v>
      </c>
      <c r="X35" s="38">
        <f t="shared" si="11"/>
        <v>1</v>
      </c>
    </row>
    <row r="36" spans="2:24" ht="13.8" thickBot="1" x14ac:dyDescent="0.3">
      <c r="B36" s="30" t="s">
        <v>23</v>
      </c>
      <c r="C36" s="125">
        <f>C35+E35</f>
        <v>45</v>
      </c>
      <c r="D36" s="125"/>
      <c r="E36" s="126"/>
      <c r="G36" s="127">
        <f>G35+I35</f>
        <v>6</v>
      </c>
      <c r="H36" s="128"/>
      <c r="I36" s="129"/>
      <c r="L36" s="130">
        <f>SUM(L35:Q35)</f>
        <v>45</v>
      </c>
      <c r="M36" s="131"/>
      <c r="N36" s="131"/>
      <c r="O36" s="131"/>
      <c r="P36" s="131"/>
      <c r="Q36" s="132"/>
      <c r="S36" s="133">
        <f>SUM(S35:X35)</f>
        <v>6</v>
      </c>
      <c r="T36" s="134"/>
      <c r="U36" s="134"/>
      <c r="V36" s="134"/>
      <c r="W36" s="134"/>
      <c r="X36" s="135"/>
    </row>
    <row r="37" spans="2:24" ht="13.8" thickBot="1" x14ac:dyDescent="0.3">
      <c r="B37" s="31" t="s">
        <v>24</v>
      </c>
      <c r="C37" s="136">
        <f>C39*C40</f>
        <v>42</v>
      </c>
      <c r="D37" s="136"/>
      <c r="E37" s="137"/>
      <c r="F37" s="1"/>
    </row>
    <row r="38" spans="2:24" x14ac:dyDescent="0.25">
      <c r="C38" s="1"/>
      <c r="D38" s="1"/>
      <c r="E38" s="1"/>
      <c r="F38" s="1"/>
    </row>
    <row r="39" spans="2:24" x14ac:dyDescent="0.25">
      <c r="B39" s="14" t="s">
        <v>25</v>
      </c>
      <c r="C39" s="12">
        <v>6</v>
      </c>
      <c r="D39" s="1"/>
      <c r="E39" s="1"/>
    </row>
    <row r="40" spans="2:24" x14ac:dyDescent="0.25">
      <c r="B40" s="14" t="s">
        <v>26</v>
      </c>
      <c r="C40" s="7">
        <v>7</v>
      </c>
      <c r="D40" s="4">
        <v>1</v>
      </c>
    </row>
    <row r="41" spans="2:24" x14ac:dyDescent="0.25">
      <c r="B41" s="14" t="s">
        <v>27</v>
      </c>
      <c r="C41" s="13">
        <v>0.25</v>
      </c>
    </row>
    <row r="42" spans="2:24" x14ac:dyDescent="0.25">
      <c r="B42" s="14" t="s">
        <v>30</v>
      </c>
      <c r="C42" s="4">
        <v>2</v>
      </c>
    </row>
  </sheetData>
  <mergeCells count="12">
    <mergeCell ref="C37:E37"/>
    <mergeCell ref="B2:H2"/>
    <mergeCell ref="B6:J6"/>
    <mergeCell ref="B8:B9"/>
    <mergeCell ref="C8:F8"/>
    <mergeCell ref="G8:J8"/>
    <mergeCell ref="S8:X8"/>
    <mergeCell ref="C36:E36"/>
    <mergeCell ref="G36:I36"/>
    <mergeCell ref="L36:Q36"/>
    <mergeCell ref="S36:X36"/>
    <mergeCell ref="L8:Q8"/>
  </mergeCells>
  <conditionalFormatting sqref="C28:C34">
    <cfRule type="cellIs" dxfId="30" priority="9" operator="greaterThan">
      <formula>$C$42</formula>
    </cfRule>
  </conditionalFormatting>
  <conditionalFormatting sqref="C36:E36">
    <cfRule type="cellIs" dxfId="29" priority="6" stopIfTrue="1" operator="between">
      <formula>$C$37</formula>
      <formula>$C$37+$C$39*$D$40</formula>
    </cfRule>
    <cfRule type="cellIs" dxfId="28" priority="7" stopIfTrue="1" operator="lessThan">
      <formula>$C$37</formula>
    </cfRule>
    <cfRule type="cellIs" dxfId="27" priority="8" stopIfTrue="1" operator="greaterThanOrEqual">
      <formula>$C$37+$C$39*$D$40</formula>
    </cfRule>
  </conditionalFormatting>
  <conditionalFormatting sqref="L35:Q35">
    <cfRule type="cellIs" dxfId="26" priority="3" stopIfTrue="1" operator="greaterThanOrEqual">
      <formula>$C$40+$D$40</formula>
    </cfRule>
    <cfRule type="cellIs" dxfId="25" priority="4" stopIfTrue="1" operator="between">
      <formula>$C$40</formula>
      <formula>$C$40+$D$40</formula>
    </cfRule>
    <cfRule type="cellIs" dxfId="24" priority="5" stopIfTrue="1" operator="lessThanOrEqual">
      <formula>$C$40</formula>
    </cfRule>
  </conditionalFormatting>
  <conditionalFormatting sqref="C17:C27 C10:C15">
    <cfRule type="cellIs" dxfId="23" priority="2" operator="greaterThan">
      <formula>$C$42</formula>
    </cfRule>
  </conditionalFormatting>
  <conditionalFormatting sqref="C16">
    <cfRule type="cellIs" dxfId="22" priority="1" operator="greaterThan">
      <formula>$C$42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X42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P14" sqref="P14"/>
    </sheetView>
  </sheetViews>
  <sheetFormatPr defaultColWidth="9.109375" defaultRowHeight="13.2" x14ac:dyDescent="0.25"/>
  <cols>
    <col min="1" max="1" width="4.33203125" style="1" customWidth="1"/>
    <col min="2" max="2" width="26.44140625" style="1" bestFit="1" customWidth="1"/>
    <col min="3" max="4" width="9.109375" style="2"/>
    <col min="5" max="5" width="9.109375" style="3"/>
    <col min="6" max="10" width="9.109375" style="2"/>
    <col min="11" max="11" width="3.77734375" style="1" customWidth="1"/>
    <col min="12" max="17" width="7.33203125" style="2" customWidth="1"/>
    <col min="18" max="18" width="4" style="1" customWidth="1"/>
    <col min="19" max="24" width="7.33203125" style="2" customWidth="1"/>
    <col min="25" max="16384" width="9.109375" style="1"/>
  </cols>
  <sheetData>
    <row r="2" spans="2:24" ht="17.399999999999999" x14ac:dyDescent="0.25">
      <c r="B2" s="138" t="s">
        <v>48</v>
      </c>
      <c r="C2" s="138"/>
      <c r="D2" s="138"/>
      <c r="E2" s="138"/>
      <c r="F2" s="138"/>
      <c r="G2" s="138"/>
      <c r="H2" s="138"/>
    </row>
    <row r="4" spans="2:24" x14ac:dyDescent="0.25">
      <c r="B4" s="8" t="str">
        <f>B35</f>
        <v>totaal</v>
      </c>
      <c r="C4" s="10">
        <f t="shared" ref="C4:X4" si="0">C35</f>
        <v>5</v>
      </c>
      <c r="D4" s="9"/>
      <c r="E4" s="10">
        <f t="shared" si="0"/>
        <v>1.25</v>
      </c>
      <c r="F4" s="9"/>
      <c r="G4" s="10">
        <f t="shared" si="0"/>
        <v>5</v>
      </c>
      <c r="H4" s="9"/>
      <c r="I4" s="10">
        <f t="shared" si="0"/>
        <v>1</v>
      </c>
      <c r="J4" s="9"/>
      <c r="L4" s="39">
        <f t="shared" si="0"/>
        <v>0</v>
      </c>
      <c r="M4" s="39">
        <f t="shared" si="0"/>
        <v>0</v>
      </c>
      <c r="N4" s="39">
        <f t="shared" si="0"/>
        <v>1.25</v>
      </c>
      <c r="O4" s="39">
        <f t="shared" si="0"/>
        <v>0</v>
      </c>
      <c r="P4" s="39">
        <f t="shared" si="0"/>
        <v>0</v>
      </c>
      <c r="Q4" s="39">
        <f t="shared" si="0"/>
        <v>0</v>
      </c>
      <c r="S4" s="39">
        <f t="shared" si="0"/>
        <v>0</v>
      </c>
      <c r="T4" s="39">
        <f t="shared" si="0"/>
        <v>0</v>
      </c>
      <c r="U4" s="39">
        <f t="shared" si="0"/>
        <v>1</v>
      </c>
      <c r="V4" s="39">
        <f t="shared" si="0"/>
        <v>0</v>
      </c>
      <c r="W4" s="39">
        <f t="shared" si="0"/>
        <v>0</v>
      </c>
      <c r="X4" s="39">
        <f t="shared" si="0"/>
        <v>0</v>
      </c>
    </row>
    <row r="6" spans="2:24" x14ac:dyDescent="0.25">
      <c r="B6" s="139" t="s">
        <v>9</v>
      </c>
      <c r="C6" s="140"/>
      <c r="D6" s="140"/>
      <c r="E6" s="140"/>
      <c r="F6" s="140"/>
      <c r="G6" s="140"/>
      <c r="H6" s="140"/>
      <c r="I6" s="140"/>
      <c r="J6" s="141"/>
      <c r="L6" s="1"/>
      <c r="M6" s="1"/>
      <c r="N6" s="1"/>
      <c r="O6" s="1"/>
      <c r="P6" s="1"/>
      <c r="Q6" s="1"/>
      <c r="S6" s="1"/>
      <c r="T6" s="1"/>
      <c r="U6" s="1"/>
    </row>
    <row r="7" spans="2:24" ht="13.8" thickBot="1" x14ac:dyDescent="0.3"/>
    <row r="8" spans="2:24" s="5" customFormat="1" x14ac:dyDescent="0.25">
      <c r="B8" s="142" t="s">
        <v>1</v>
      </c>
      <c r="C8" s="122" t="s">
        <v>3</v>
      </c>
      <c r="D8" s="123"/>
      <c r="E8" s="123"/>
      <c r="F8" s="124"/>
      <c r="G8" s="122" t="s">
        <v>8</v>
      </c>
      <c r="H8" s="123"/>
      <c r="I8" s="123"/>
      <c r="J8" s="124"/>
      <c r="L8" s="122" t="s">
        <v>7</v>
      </c>
      <c r="M8" s="123"/>
      <c r="N8" s="123"/>
      <c r="O8" s="123"/>
      <c r="P8" s="123"/>
      <c r="Q8" s="124"/>
      <c r="S8" s="122" t="s">
        <v>8</v>
      </c>
      <c r="T8" s="123"/>
      <c r="U8" s="123"/>
      <c r="V8" s="123"/>
      <c r="W8" s="123"/>
      <c r="X8" s="124"/>
    </row>
    <row r="9" spans="2:24" s="5" customFormat="1" x14ac:dyDescent="0.25">
      <c r="B9" s="143"/>
      <c r="C9" s="18" t="s">
        <v>2</v>
      </c>
      <c r="D9" s="6" t="s">
        <v>4</v>
      </c>
      <c r="E9" s="6" t="s">
        <v>5</v>
      </c>
      <c r="F9" s="19" t="s">
        <v>4</v>
      </c>
      <c r="G9" s="18" t="s">
        <v>2</v>
      </c>
      <c r="H9" s="6" t="s">
        <v>4</v>
      </c>
      <c r="I9" s="6" t="s">
        <v>5</v>
      </c>
      <c r="J9" s="19" t="s">
        <v>4</v>
      </c>
      <c r="L9" s="18" t="s">
        <v>69</v>
      </c>
      <c r="M9" s="6" t="s">
        <v>72</v>
      </c>
      <c r="N9" s="6" t="s">
        <v>68</v>
      </c>
      <c r="O9" s="6" t="s">
        <v>67</v>
      </c>
      <c r="P9" s="6" t="s">
        <v>71</v>
      </c>
      <c r="Q9" s="19" t="s">
        <v>70</v>
      </c>
      <c r="S9" s="49" t="str">
        <f>L9</f>
        <v>Hanno</v>
      </c>
      <c r="T9" s="10" t="str">
        <f t="shared" ref="T9:X9" si="1">M9</f>
        <v>Levi</v>
      </c>
      <c r="U9" s="10" t="str">
        <f t="shared" si="1"/>
        <v>Stijn</v>
      </c>
      <c r="V9" s="10" t="str">
        <f t="shared" si="1"/>
        <v>Pascal</v>
      </c>
      <c r="W9" s="10" t="str">
        <f t="shared" si="1"/>
        <v>Ties</v>
      </c>
      <c r="X9" s="50" t="str">
        <f t="shared" si="1"/>
        <v>Yoram</v>
      </c>
    </row>
    <row r="10" spans="2:24" x14ac:dyDescent="0.25">
      <c r="B10" s="16" t="s">
        <v>76</v>
      </c>
      <c r="C10" s="20"/>
      <c r="D10" s="4" t="s">
        <v>69</v>
      </c>
      <c r="E10" s="15">
        <f>C10*$C$41</f>
        <v>0</v>
      </c>
      <c r="F10" s="21" t="s">
        <v>71</v>
      </c>
      <c r="G10" s="20"/>
      <c r="H10" s="4" t="s">
        <v>69</v>
      </c>
      <c r="I10" s="164"/>
      <c r="J10" s="21" t="s">
        <v>71</v>
      </c>
      <c r="L10" s="40">
        <f>IF($D10=L$9,$C10,0)+IF($F10=L$9,$E10,0)</f>
        <v>0</v>
      </c>
      <c r="M10" s="41">
        <f t="shared" ref="M10:Q25" si="2">IF($D10=M$9,$C10,0)+IF($F10=M$9,$E10,0)</f>
        <v>0</v>
      </c>
      <c r="N10" s="41">
        <f t="shared" si="2"/>
        <v>0</v>
      </c>
      <c r="O10" s="41">
        <f t="shared" si="2"/>
        <v>0</v>
      </c>
      <c r="P10" s="41">
        <f t="shared" si="2"/>
        <v>0</v>
      </c>
      <c r="Q10" s="42">
        <f t="shared" si="2"/>
        <v>0</v>
      </c>
      <c r="S10" s="40">
        <f>IF($H10=S$9,$G10,0)+IF($J10=S$9,$I10,0)</f>
        <v>0</v>
      </c>
      <c r="T10" s="41">
        <f t="shared" ref="T10:X25" si="3">IF($H10=T$9,$G10,0)+IF($J10=T$9,$I10,0)</f>
        <v>0</v>
      </c>
      <c r="U10" s="41">
        <f t="shared" si="3"/>
        <v>0</v>
      </c>
      <c r="V10" s="41">
        <f t="shared" si="3"/>
        <v>0</v>
      </c>
      <c r="W10" s="41">
        <f t="shared" si="3"/>
        <v>0</v>
      </c>
      <c r="X10" s="42">
        <f t="shared" si="3"/>
        <v>0</v>
      </c>
    </row>
    <row r="11" spans="2:24" x14ac:dyDescent="0.25">
      <c r="B11" s="16" t="s">
        <v>77</v>
      </c>
      <c r="C11" s="20"/>
      <c r="D11" s="4" t="s">
        <v>71</v>
      </c>
      <c r="E11" s="15">
        <f t="shared" ref="E11:E34" si="4">C11*$C$41</f>
        <v>0</v>
      </c>
      <c r="F11" s="21" t="s">
        <v>72</v>
      </c>
      <c r="G11" s="20"/>
      <c r="H11" s="4" t="s">
        <v>71</v>
      </c>
      <c r="I11" s="164"/>
      <c r="J11" s="21" t="s">
        <v>72</v>
      </c>
      <c r="L11" s="40">
        <f t="shared" ref="L11:Q26" si="5">IF($D11=L$9,$C11,0)+IF($F11=L$9,$E11,0)</f>
        <v>0</v>
      </c>
      <c r="M11" s="41">
        <f t="shared" si="2"/>
        <v>0</v>
      </c>
      <c r="N11" s="41">
        <f t="shared" si="2"/>
        <v>0</v>
      </c>
      <c r="O11" s="41">
        <f t="shared" si="2"/>
        <v>0</v>
      </c>
      <c r="P11" s="41">
        <f t="shared" si="2"/>
        <v>0</v>
      </c>
      <c r="Q11" s="42">
        <f t="shared" si="2"/>
        <v>0</v>
      </c>
      <c r="S11" s="40">
        <f t="shared" ref="S11:X26" si="6">IF($H11=S$9,$G11,0)+IF($J11=S$9,$I11,0)</f>
        <v>0</v>
      </c>
      <c r="T11" s="41">
        <f t="shared" si="3"/>
        <v>0</v>
      </c>
      <c r="U11" s="41">
        <f t="shared" si="3"/>
        <v>0</v>
      </c>
      <c r="V11" s="41">
        <f t="shared" si="3"/>
        <v>0</v>
      </c>
      <c r="W11" s="41">
        <f t="shared" si="3"/>
        <v>0</v>
      </c>
      <c r="X11" s="42">
        <f t="shared" si="3"/>
        <v>0</v>
      </c>
    </row>
    <row r="12" spans="2:24" x14ac:dyDescent="0.25">
      <c r="B12" s="16" t="s">
        <v>78</v>
      </c>
      <c r="C12" s="20">
        <v>5</v>
      </c>
      <c r="D12" s="4" t="s">
        <v>81</v>
      </c>
      <c r="E12" s="15">
        <f t="shared" si="4"/>
        <v>1.25</v>
      </c>
      <c r="F12" s="21" t="s">
        <v>68</v>
      </c>
      <c r="G12" s="20">
        <v>5</v>
      </c>
      <c r="H12" s="4" t="s">
        <v>81</v>
      </c>
      <c r="I12" s="164">
        <v>1</v>
      </c>
      <c r="J12" s="21" t="s">
        <v>68</v>
      </c>
      <c r="L12" s="40">
        <f t="shared" si="5"/>
        <v>0</v>
      </c>
      <c r="M12" s="41">
        <f t="shared" si="2"/>
        <v>0</v>
      </c>
      <c r="N12" s="41">
        <f t="shared" si="2"/>
        <v>1.25</v>
      </c>
      <c r="O12" s="41">
        <f t="shared" si="2"/>
        <v>0</v>
      </c>
      <c r="P12" s="41">
        <f t="shared" si="2"/>
        <v>0</v>
      </c>
      <c r="Q12" s="42">
        <f t="shared" si="2"/>
        <v>0</v>
      </c>
      <c r="S12" s="40">
        <f t="shared" si="6"/>
        <v>0</v>
      </c>
      <c r="T12" s="41">
        <f t="shared" si="3"/>
        <v>0</v>
      </c>
      <c r="U12" s="41">
        <f t="shared" si="3"/>
        <v>1</v>
      </c>
      <c r="V12" s="41">
        <f t="shared" si="3"/>
        <v>0</v>
      </c>
      <c r="W12" s="41">
        <f t="shared" si="3"/>
        <v>0</v>
      </c>
      <c r="X12" s="42">
        <f t="shared" si="3"/>
        <v>0</v>
      </c>
    </row>
    <row r="13" spans="2:24" x14ac:dyDescent="0.25">
      <c r="B13" s="16" t="s">
        <v>79</v>
      </c>
      <c r="C13" s="20"/>
      <c r="D13" s="4" t="s">
        <v>67</v>
      </c>
      <c r="E13" s="15">
        <f t="shared" si="4"/>
        <v>0</v>
      </c>
      <c r="F13" s="21" t="s">
        <v>69</v>
      </c>
      <c r="G13" s="20"/>
      <c r="H13" s="4" t="s">
        <v>67</v>
      </c>
      <c r="I13" s="164"/>
      <c r="J13" s="21" t="s">
        <v>69</v>
      </c>
      <c r="L13" s="40">
        <f t="shared" si="5"/>
        <v>0</v>
      </c>
      <c r="M13" s="41">
        <f t="shared" si="2"/>
        <v>0</v>
      </c>
      <c r="N13" s="41">
        <f t="shared" si="2"/>
        <v>0</v>
      </c>
      <c r="O13" s="41">
        <f t="shared" si="2"/>
        <v>0</v>
      </c>
      <c r="P13" s="41">
        <f t="shared" si="2"/>
        <v>0</v>
      </c>
      <c r="Q13" s="42">
        <f t="shared" si="2"/>
        <v>0</v>
      </c>
      <c r="S13" s="40">
        <f t="shared" si="6"/>
        <v>0</v>
      </c>
      <c r="T13" s="41">
        <f t="shared" si="3"/>
        <v>0</v>
      </c>
      <c r="U13" s="41">
        <f t="shared" si="3"/>
        <v>0</v>
      </c>
      <c r="V13" s="41">
        <f t="shared" si="3"/>
        <v>0</v>
      </c>
      <c r="W13" s="41">
        <f t="shared" si="3"/>
        <v>0</v>
      </c>
      <c r="X13" s="42">
        <f t="shared" si="3"/>
        <v>0</v>
      </c>
    </row>
    <row r="14" spans="2:24" x14ac:dyDescent="0.25">
      <c r="B14" s="16" t="s">
        <v>80</v>
      </c>
      <c r="C14" s="20"/>
      <c r="D14" s="4" t="s">
        <v>68</v>
      </c>
      <c r="E14" s="15">
        <f t="shared" si="4"/>
        <v>0</v>
      </c>
      <c r="F14" s="21" t="s">
        <v>82</v>
      </c>
      <c r="G14" s="20"/>
      <c r="H14" s="4" t="s">
        <v>68</v>
      </c>
      <c r="I14" s="164"/>
      <c r="J14" s="21" t="s">
        <v>82</v>
      </c>
      <c r="L14" s="40">
        <f t="shared" si="5"/>
        <v>0</v>
      </c>
      <c r="M14" s="41">
        <f t="shared" si="2"/>
        <v>0</v>
      </c>
      <c r="N14" s="41">
        <f t="shared" si="2"/>
        <v>0</v>
      </c>
      <c r="O14" s="41">
        <f t="shared" si="2"/>
        <v>0</v>
      </c>
      <c r="P14" s="41">
        <f t="shared" si="2"/>
        <v>0</v>
      </c>
      <c r="Q14" s="42">
        <f t="shared" si="2"/>
        <v>0</v>
      </c>
      <c r="S14" s="40">
        <f t="shared" si="6"/>
        <v>0</v>
      </c>
      <c r="T14" s="41">
        <f t="shared" si="3"/>
        <v>0</v>
      </c>
      <c r="U14" s="41">
        <f t="shared" si="3"/>
        <v>0</v>
      </c>
      <c r="V14" s="41">
        <f t="shared" si="3"/>
        <v>0</v>
      </c>
      <c r="W14" s="41">
        <f t="shared" si="3"/>
        <v>0</v>
      </c>
      <c r="X14" s="42">
        <f t="shared" si="3"/>
        <v>0</v>
      </c>
    </row>
    <row r="15" spans="2:24" x14ac:dyDescent="0.25">
      <c r="B15" s="16"/>
      <c r="C15" s="20"/>
      <c r="D15" s="4"/>
      <c r="E15" s="15">
        <f t="shared" si="4"/>
        <v>0</v>
      </c>
      <c r="F15" s="21"/>
      <c r="G15" s="20"/>
      <c r="H15" s="4"/>
      <c r="I15" s="46"/>
      <c r="J15" s="21"/>
      <c r="L15" s="40">
        <f t="shared" si="5"/>
        <v>0</v>
      </c>
      <c r="M15" s="41">
        <f t="shared" si="2"/>
        <v>0</v>
      </c>
      <c r="N15" s="41">
        <f t="shared" si="2"/>
        <v>0</v>
      </c>
      <c r="O15" s="41">
        <f t="shared" si="2"/>
        <v>0</v>
      </c>
      <c r="P15" s="41">
        <f t="shared" si="2"/>
        <v>0</v>
      </c>
      <c r="Q15" s="42">
        <f t="shared" si="2"/>
        <v>0</v>
      </c>
      <c r="S15" s="40">
        <f t="shared" si="6"/>
        <v>0</v>
      </c>
      <c r="T15" s="41">
        <f t="shared" si="3"/>
        <v>0</v>
      </c>
      <c r="U15" s="41">
        <f t="shared" si="3"/>
        <v>0</v>
      </c>
      <c r="V15" s="41">
        <f t="shared" si="3"/>
        <v>0</v>
      </c>
      <c r="W15" s="41">
        <f t="shared" si="3"/>
        <v>0</v>
      </c>
      <c r="X15" s="42">
        <f t="shared" si="3"/>
        <v>0</v>
      </c>
    </row>
    <row r="16" spans="2:24" x14ac:dyDescent="0.25">
      <c r="B16" s="16"/>
      <c r="C16" s="20"/>
      <c r="D16" s="4"/>
      <c r="E16" s="15">
        <f t="shared" si="4"/>
        <v>0</v>
      </c>
      <c r="F16" s="21"/>
      <c r="G16" s="20"/>
      <c r="H16" s="11"/>
      <c r="I16" s="47"/>
      <c r="J16" s="21"/>
      <c r="L16" s="40">
        <f t="shared" si="5"/>
        <v>0</v>
      </c>
      <c r="M16" s="41">
        <f t="shared" si="2"/>
        <v>0</v>
      </c>
      <c r="N16" s="41">
        <f t="shared" si="2"/>
        <v>0</v>
      </c>
      <c r="O16" s="41">
        <f t="shared" si="2"/>
        <v>0</v>
      </c>
      <c r="P16" s="41">
        <f t="shared" si="2"/>
        <v>0</v>
      </c>
      <c r="Q16" s="42">
        <f t="shared" si="2"/>
        <v>0</v>
      </c>
      <c r="S16" s="40">
        <f t="shared" si="6"/>
        <v>0</v>
      </c>
      <c r="T16" s="41">
        <f t="shared" si="3"/>
        <v>0</v>
      </c>
      <c r="U16" s="41">
        <f t="shared" si="3"/>
        <v>0</v>
      </c>
      <c r="V16" s="41">
        <f t="shared" si="3"/>
        <v>0</v>
      </c>
      <c r="W16" s="41">
        <f t="shared" si="3"/>
        <v>0</v>
      </c>
      <c r="X16" s="42">
        <f t="shared" si="3"/>
        <v>0</v>
      </c>
    </row>
    <row r="17" spans="2:24" x14ac:dyDescent="0.25">
      <c r="B17" s="16"/>
      <c r="C17" s="20"/>
      <c r="D17" s="4"/>
      <c r="E17" s="15">
        <f t="shared" si="4"/>
        <v>0</v>
      </c>
      <c r="F17" s="21"/>
      <c r="G17" s="20"/>
      <c r="H17" s="4"/>
      <c r="I17" s="46"/>
      <c r="J17" s="21"/>
      <c r="L17" s="40">
        <f t="shared" si="5"/>
        <v>0</v>
      </c>
      <c r="M17" s="41">
        <f t="shared" si="2"/>
        <v>0</v>
      </c>
      <c r="N17" s="41">
        <f t="shared" si="2"/>
        <v>0</v>
      </c>
      <c r="O17" s="41">
        <f t="shared" si="2"/>
        <v>0</v>
      </c>
      <c r="P17" s="41">
        <f t="shared" si="2"/>
        <v>0</v>
      </c>
      <c r="Q17" s="42">
        <f t="shared" si="2"/>
        <v>0</v>
      </c>
      <c r="S17" s="40">
        <f t="shared" si="6"/>
        <v>0</v>
      </c>
      <c r="T17" s="41">
        <f t="shared" si="3"/>
        <v>0</v>
      </c>
      <c r="U17" s="41">
        <f t="shared" si="3"/>
        <v>0</v>
      </c>
      <c r="V17" s="41">
        <f t="shared" si="3"/>
        <v>0</v>
      </c>
      <c r="W17" s="41">
        <f t="shared" si="3"/>
        <v>0</v>
      </c>
      <c r="X17" s="42">
        <f t="shared" si="3"/>
        <v>0</v>
      </c>
    </row>
    <row r="18" spans="2:24" x14ac:dyDescent="0.25">
      <c r="B18" s="16"/>
      <c r="C18" s="20"/>
      <c r="D18" s="4"/>
      <c r="E18" s="15">
        <f t="shared" si="4"/>
        <v>0</v>
      </c>
      <c r="F18" s="21"/>
      <c r="G18" s="20"/>
      <c r="H18" s="4"/>
      <c r="I18" s="46"/>
      <c r="J18" s="21"/>
      <c r="L18" s="40">
        <f t="shared" si="5"/>
        <v>0</v>
      </c>
      <c r="M18" s="41">
        <f t="shared" si="2"/>
        <v>0</v>
      </c>
      <c r="N18" s="41">
        <f t="shared" si="2"/>
        <v>0</v>
      </c>
      <c r="O18" s="41">
        <f t="shared" si="2"/>
        <v>0</v>
      </c>
      <c r="P18" s="41">
        <f t="shared" si="2"/>
        <v>0</v>
      </c>
      <c r="Q18" s="42">
        <f t="shared" si="2"/>
        <v>0</v>
      </c>
      <c r="S18" s="40">
        <f t="shared" si="6"/>
        <v>0</v>
      </c>
      <c r="T18" s="41">
        <f t="shared" si="3"/>
        <v>0</v>
      </c>
      <c r="U18" s="41">
        <f t="shared" si="3"/>
        <v>0</v>
      </c>
      <c r="V18" s="41">
        <f t="shared" si="3"/>
        <v>0</v>
      </c>
      <c r="W18" s="41">
        <f t="shared" si="3"/>
        <v>0</v>
      </c>
      <c r="X18" s="42">
        <f t="shared" si="3"/>
        <v>0</v>
      </c>
    </row>
    <row r="19" spans="2:24" x14ac:dyDescent="0.25">
      <c r="B19" s="16"/>
      <c r="C19" s="20"/>
      <c r="D19" s="4"/>
      <c r="E19" s="15">
        <f t="shared" si="4"/>
        <v>0</v>
      </c>
      <c r="F19" s="21"/>
      <c r="G19" s="20"/>
      <c r="H19" s="4"/>
      <c r="I19" s="46"/>
      <c r="J19" s="21"/>
      <c r="L19" s="40">
        <f t="shared" si="5"/>
        <v>0</v>
      </c>
      <c r="M19" s="41">
        <f t="shared" si="2"/>
        <v>0</v>
      </c>
      <c r="N19" s="41">
        <f t="shared" si="2"/>
        <v>0</v>
      </c>
      <c r="O19" s="41">
        <f t="shared" si="2"/>
        <v>0</v>
      </c>
      <c r="P19" s="41">
        <f t="shared" si="2"/>
        <v>0</v>
      </c>
      <c r="Q19" s="42">
        <f t="shared" si="2"/>
        <v>0</v>
      </c>
      <c r="S19" s="40">
        <f t="shared" si="6"/>
        <v>0</v>
      </c>
      <c r="T19" s="41">
        <f t="shared" si="3"/>
        <v>0</v>
      </c>
      <c r="U19" s="41">
        <f t="shared" si="3"/>
        <v>0</v>
      </c>
      <c r="V19" s="41">
        <f t="shared" si="3"/>
        <v>0</v>
      </c>
      <c r="W19" s="41">
        <f t="shared" si="3"/>
        <v>0</v>
      </c>
      <c r="X19" s="42">
        <f t="shared" si="3"/>
        <v>0</v>
      </c>
    </row>
    <row r="20" spans="2:24" x14ac:dyDescent="0.25">
      <c r="B20" s="16"/>
      <c r="C20" s="20"/>
      <c r="D20" s="4"/>
      <c r="E20" s="15">
        <f t="shared" si="4"/>
        <v>0</v>
      </c>
      <c r="F20" s="21"/>
      <c r="G20" s="20"/>
      <c r="H20" s="4"/>
      <c r="I20" s="46"/>
      <c r="J20" s="21"/>
      <c r="L20" s="40">
        <f t="shared" si="5"/>
        <v>0</v>
      </c>
      <c r="M20" s="41">
        <f t="shared" si="2"/>
        <v>0</v>
      </c>
      <c r="N20" s="41">
        <f t="shared" si="2"/>
        <v>0</v>
      </c>
      <c r="O20" s="41">
        <f t="shared" si="2"/>
        <v>0</v>
      </c>
      <c r="P20" s="41">
        <f t="shared" si="2"/>
        <v>0</v>
      </c>
      <c r="Q20" s="42">
        <f t="shared" si="2"/>
        <v>0</v>
      </c>
      <c r="S20" s="40">
        <f t="shared" si="6"/>
        <v>0</v>
      </c>
      <c r="T20" s="41">
        <f t="shared" si="3"/>
        <v>0</v>
      </c>
      <c r="U20" s="41">
        <f t="shared" si="3"/>
        <v>0</v>
      </c>
      <c r="V20" s="41">
        <f t="shared" si="3"/>
        <v>0</v>
      </c>
      <c r="W20" s="41">
        <f t="shared" si="3"/>
        <v>0</v>
      </c>
      <c r="X20" s="42">
        <f t="shared" si="3"/>
        <v>0</v>
      </c>
    </row>
    <row r="21" spans="2:24" x14ac:dyDescent="0.25">
      <c r="B21" s="16"/>
      <c r="C21" s="20"/>
      <c r="D21" s="4"/>
      <c r="E21" s="15">
        <f t="shared" si="4"/>
        <v>0</v>
      </c>
      <c r="F21" s="21"/>
      <c r="G21" s="20"/>
      <c r="H21" s="4"/>
      <c r="I21" s="46"/>
      <c r="J21" s="21"/>
      <c r="L21" s="40">
        <f t="shared" si="5"/>
        <v>0</v>
      </c>
      <c r="M21" s="41">
        <f t="shared" si="2"/>
        <v>0</v>
      </c>
      <c r="N21" s="41">
        <f t="shared" si="2"/>
        <v>0</v>
      </c>
      <c r="O21" s="41">
        <f t="shared" si="2"/>
        <v>0</v>
      </c>
      <c r="P21" s="41">
        <f t="shared" si="2"/>
        <v>0</v>
      </c>
      <c r="Q21" s="42">
        <f t="shared" si="2"/>
        <v>0</v>
      </c>
      <c r="S21" s="40">
        <f t="shared" si="6"/>
        <v>0</v>
      </c>
      <c r="T21" s="41">
        <f t="shared" si="3"/>
        <v>0</v>
      </c>
      <c r="U21" s="41">
        <f t="shared" si="3"/>
        <v>0</v>
      </c>
      <c r="V21" s="41">
        <f t="shared" si="3"/>
        <v>0</v>
      </c>
      <c r="W21" s="41">
        <f t="shared" si="3"/>
        <v>0</v>
      </c>
      <c r="X21" s="42">
        <f t="shared" si="3"/>
        <v>0</v>
      </c>
    </row>
    <row r="22" spans="2:24" x14ac:dyDescent="0.25">
      <c r="B22" s="16"/>
      <c r="C22" s="20"/>
      <c r="D22" s="4"/>
      <c r="E22" s="15">
        <f t="shared" si="4"/>
        <v>0</v>
      </c>
      <c r="F22" s="21"/>
      <c r="G22" s="20"/>
      <c r="H22" s="4"/>
      <c r="I22" s="46"/>
      <c r="J22" s="21"/>
      <c r="L22" s="40">
        <f t="shared" si="5"/>
        <v>0</v>
      </c>
      <c r="M22" s="41">
        <f t="shared" si="2"/>
        <v>0</v>
      </c>
      <c r="N22" s="41">
        <f t="shared" si="2"/>
        <v>0</v>
      </c>
      <c r="O22" s="41">
        <f t="shared" si="2"/>
        <v>0</v>
      </c>
      <c r="P22" s="41">
        <f t="shared" si="2"/>
        <v>0</v>
      </c>
      <c r="Q22" s="42">
        <f t="shared" si="2"/>
        <v>0</v>
      </c>
      <c r="S22" s="40">
        <f t="shared" si="6"/>
        <v>0</v>
      </c>
      <c r="T22" s="41">
        <f t="shared" si="3"/>
        <v>0</v>
      </c>
      <c r="U22" s="41">
        <f t="shared" si="3"/>
        <v>0</v>
      </c>
      <c r="V22" s="41">
        <f t="shared" si="3"/>
        <v>0</v>
      </c>
      <c r="W22" s="41">
        <f t="shared" si="3"/>
        <v>0</v>
      </c>
      <c r="X22" s="42">
        <f t="shared" si="3"/>
        <v>0</v>
      </c>
    </row>
    <row r="23" spans="2:24" x14ac:dyDescent="0.25">
      <c r="B23" s="16"/>
      <c r="C23" s="20"/>
      <c r="D23" s="4"/>
      <c r="E23" s="15">
        <f t="shared" si="4"/>
        <v>0</v>
      </c>
      <c r="F23" s="21"/>
      <c r="G23" s="20"/>
      <c r="H23" s="4"/>
      <c r="I23" s="46"/>
      <c r="J23" s="21"/>
      <c r="L23" s="40">
        <f t="shared" si="5"/>
        <v>0</v>
      </c>
      <c r="M23" s="41">
        <f t="shared" si="2"/>
        <v>0</v>
      </c>
      <c r="N23" s="41">
        <f t="shared" si="2"/>
        <v>0</v>
      </c>
      <c r="O23" s="41">
        <f t="shared" si="2"/>
        <v>0</v>
      </c>
      <c r="P23" s="41">
        <f t="shared" si="2"/>
        <v>0</v>
      </c>
      <c r="Q23" s="42">
        <f t="shared" si="2"/>
        <v>0</v>
      </c>
      <c r="S23" s="40">
        <f t="shared" si="6"/>
        <v>0</v>
      </c>
      <c r="T23" s="41">
        <f t="shared" si="3"/>
        <v>0</v>
      </c>
      <c r="U23" s="41">
        <f t="shared" si="3"/>
        <v>0</v>
      </c>
      <c r="V23" s="41">
        <f t="shared" si="3"/>
        <v>0</v>
      </c>
      <c r="W23" s="41">
        <f t="shared" si="3"/>
        <v>0</v>
      </c>
      <c r="X23" s="42">
        <f t="shared" si="3"/>
        <v>0</v>
      </c>
    </row>
    <row r="24" spans="2:24" x14ac:dyDescent="0.25">
      <c r="B24" s="16"/>
      <c r="C24" s="20"/>
      <c r="D24" s="4"/>
      <c r="E24" s="15">
        <f t="shared" si="4"/>
        <v>0</v>
      </c>
      <c r="F24" s="21"/>
      <c r="G24" s="20"/>
      <c r="H24" s="4"/>
      <c r="I24" s="46"/>
      <c r="J24" s="21"/>
      <c r="L24" s="40">
        <f t="shared" si="5"/>
        <v>0</v>
      </c>
      <c r="M24" s="41">
        <f t="shared" si="2"/>
        <v>0</v>
      </c>
      <c r="N24" s="41">
        <f t="shared" si="2"/>
        <v>0</v>
      </c>
      <c r="O24" s="41">
        <f t="shared" si="2"/>
        <v>0</v>
      </c>
      <c r="P24" s="41">
        <f t="shared" si="2"/>
        <v>0</v>
      </c>
      <c r="Q24" s="42">
        <f t="shared" si="2"/>
        <v>0</v>
      </c>
      <c r="S24" s="40">
        <f t="shared" si="6"/>
        <v>0</v>
      </c>
      <c r="T24" s="41">
        <f t="shared" si="3"/>
        <v>0</v>
      </c>
      <c r="U24" s="41">
        <f t="shared" si="3"/>
        <v>0</v>
      </c>
      <c r="V24" s="41">
        <f t="shared" si="3"/>
        <v>0</v>
      </c>
      <c r="W24" s="41">
        <f t="shared" si="3"/>
        <v>0</v>
      </c>
      <c r="X24" s="42">
        <f t="shared" si="3"/>
        <v>0</v>
      </c>
    </row>
    <row r="25" spans="2:24" x14ac:dyDescent="0.25">
      <c r="B25" s="16"/>
      <c r="C25" s="20"/>
      <c r="D25" s="4"/>
      <c r="E25" s="15">
        <f t="shared" si="4"/>
        <v>0</v>
      </c>
      <c r="F25" s="21"/>
      <c r="G25" s="20"/>
      <c r="H25" s="4"/>
      <c r="I25" s="46"/>
      <c r="J25" s="21"/>
      <c r="L25" s="40">
        <f t="shared" si="5"/>
        <v>0</v>
      </c>
      <c r="M25" s="41">
        <f t="shared" si="2"/>
        <v>0</v>
      </c>
      <c r="N25" s="41">
        <f t="shared" si="2"/>
        <v>0</v>
      </c>
      <c r="O25" s="41">
        <f t="shared" si="2"/>
        <v>0</v>
      </c>
      <c r="P25" s="41">
        <f t="shared" si="2"/>
        <v>0</v>
      </c>
      <c r="Q25" s="42">
        <f t="shared" si="2"/>
        <v>0</v>
      </c>
      <c r="S25" s="40">
        <f t="shared" si="6"/>
        <v>0</v>
      </c>
      <c r="T25" s="41">
        <f t="shared" si="3"/>
        <v>0</v>
      </c>
      <c r="U25" s="41">
        <f t="shared" si="3"/>
        <v>0</v>
      </c>
      <c r="V25" s="41">
        <f t="shared" si="3"/>
        <v>0</v>
      </c>
      <c r="W25" s="41">
        <f t="shared" si="3"/>
        <v>0</v>
      </c>
      <c r="X25" s="42">
        <f t="shared" si="3"/>
        <v>0</v>
      </c>
    </row>
    <row r="26" spans="2:24" x14ac:dyDescent="0.25">
      <c r="B26" s="16"/>
      <c r="C26" s="20"/>
      <c r="D26" s="4"/>
      <c r="E26" s="15">
        <f t="shared" si="4"/>
        <v>0</v>
      </c>
      <c r="F26" s="21"/>
      <c r="G26" s="20"/>
      <c r="H26" s="4"/>
      <c r="I26" s="46"/>
      <c r="J26" s="21"/>
      <c r="L26" s="40">
        <f t="shared" si="5"/>
        <v>0</v>
      </c>
      <c r="M26" s="41">
        <f t="shared" si="5"/>
        <v>0</v>
      </c>
      <c r="N26" s="41">
        <f t="shared" si="5"/>
        <v>0</v>
      </c>
      <c r="O26" s="41">
        <f t="shared" si="5"/>
        <v>0</v>
      </c>
      <c r="P26" s="41">
        <f t="shared" si="5"/>
        <v>0</v>
      </c>
      <c r="Q26" s="42">
        <f t="shared" si="5"/>
        <v>0</v>
      </c>
      <c r="S26" s="40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2">
        <f t="shared" si="6"/>
        <v>0</v>
      </c>
    </row>
    <row r="27" spans="2:24" x14ac:dyDescent="0.25">
      <c r="B27" s="16"/>
      <c r="C27" s="20"/>
      <c r="D27" s="4"/>
      <c r="E27" s="15">
        <f t="shared" si="4"/>
        <v>0</v>
      </c>
      <c r="F27" s="21"/>
      <c r="G27" s="20"/>
      <c r="H27" s="4"/>
      <c r="I27" s="46"/>
      <c r="J27" s="21"/>
      <c r="L27" s="40">
        <f t="shared" ref="L27:Q34" si="7">IF($D27=L$9,$C27,0)+IF($F27=L$9,$E27,0)</f>
        <v>0</v>
      </c>
      <c r="M27" s="41">
        <f t="shared" si="7"/>
        <v>0</v>
      </c>
      <c r="N27" s="41">
        <f t="shared" si="7"/>
        <v>0</v>
      </c>
      <c r="O27" s="41">
        <f t="shared" si="7"/>
        <v>0</v>
      </c>
      <c r="P27" s="41">
        <f t="shared" si="7"/>
        <v>0</v>
      </c>
      <c r="Q27" s="42">
        <f t="shared" si="7"/>
        <v>0</v>
      </c>
      <c r="S27" s="40">
        <f t="shared" ref="S27:X34" si="8">IF($H27=S$9,$G27,0)+IF($J27=S$9,$I27,0)</f>
        <v>0</v>
      </c>
      <c r="T27" s="41">
        <f t="shared" si="8"/>
        <v>0</v>
      </c>
      <c r="U27" s="41">
        <f t="shared" si="8"/>
        <v>0</v>
      </c>
      <c r="V27" s="41">
        <f t="shared" si="8"/>
        <v>0</v>
      </c>
      <c r="W27" s="41">
        <f t="shared" si="8"/>
        <v>0</v>
      </c>
      <c r="X27" s="42">
        <f t="shared" si="8"/>
        <v>0</v>
      </c>
    </row>
    <row r="28" spans="2:24" x14ac:dyDescent="0.25">
      <c r="B28" s="16"/>
      <c r="C28" s="20"/>
      <c r="D28" s="4"/>
      <c r="E28" s="15">
        <f t="shared" si="4"/>
        <v>0</v>
      </c>
      <c r="F28" s="21"/>
      <c r="G28" s="20"/>
      <c r="H28" s="4"/>
      <c r="I28" s="46"/>
      <c r="J28" s="21"/>
      <c r="L28" s="40">
        <f t="shared" si="7"/>
        <v>0</v>
      </c>
      <c r="M28" s="41">
        <f t="shared" si="7"/>
        <v>0</v>
      </c>
      <c r="N28" s="41">
        <f t="shared" si="7"/>
        <v>0</v>
      </c>
      <c r="O28" s="41">
        <f t="shared" si="7"/>
        <v>0</v>
      </c>
      <c r="P28" s="41">
        <f t="shared" si="7"/>
        <v>0</v>
      </c>
      <c r="Q28" s="42">
        <f t="shared" si="7"/>
        <v>0</v>
      </c>
      <c r="S28" s="40">
        <f t="shared" si="8"/>
        <v>0</v>
      </c>
      <c r="T28" s="41">
        <f t="shared" si="8"/>
        <v>0</v>
      </c>
      <c r="U28" s="41">
        <f t="shared" si="8"/>
        <v>0</v>
      </c>
      <c r="V28" s="41">
        <f t="shared" si="8"/>
        <v>0</v>
      </c>
      <c r="W28" s="41">
        <f t="shared" si="8"/>
        <v>0</v>
      </c>
      <c r="X28" s="42">
        <f t="shared" si="8"/>
        <v>0</v>
      </c>
    </row>
    <row r="29" spans="2:24" x14ac:dyDescent="0.25">
      <c r="B29" s="16"/>
      <c r="C29" s="20"/>
      <c r="D29" s="4"/>
      <c r="E29" s="15">
        <f t="shared" si="4"/>
        <v>0</v>
      </c>
      <c r="F29" s="21"/>
      <c r="G29" s="20"/>
      <c r="H29" s="4"/>
      <c r="I29" s="46"/>
      <c r="J29" s="21"/>
      <c r="L29" s="40">
        <f t="shared" si="7"/>
        <v>0</v>
      </c>
      <c r="M29" s="41">
        <f t="shared" si="7"/>
        <v>0</v>
      </c>
      <c r="N29" s="41">
        <f t="shared" si="7"/>
        <v>0</v>
      </c>
      <c r="O29" s="41">
        <f t="shared" si="7"/>
        <v>0</v>
      </c>
      <c r="P29" s="41">
        <f t="shared" si="7"/>
        <v>0</v>
      </c>
      <c r="Q29" s="42">
        <f t="shared" si="7"/>
        <v>0</v>
      </c>
      <c r="S29" s="40">
        <f t="shared" si="8"/>
        <v>0</v>
      </c>
      <c r="T29" s="41">
        <f t="shared" si="8"/>
        <v>0</v>
      </c>
      <c r="U29" s="41">
        <f t="shared" si="8"/>
        <v>0</v>
      </c>
      <c r="V29" s="41">
        <f t="shared" si="8"/>
        <v>0</v>
      </c>
      <c r="W29" s="41">
        <f t="shared" si="8"/>
        <v>0</v>
      </c>
      <c r="X29" s="42">
        <f t="shared" si="8"/>
        <v>0</v>
      </c>
    </row>
    <row r="30" spans="2:24" x14ac:dyDescent="0.25">
      <c r="B30" s="16"/>
      <c r="C30" s="20"/>
      <c r="D30" s="4"/>
      <c r="E30" s="15">
        <f t="shared" si="4"/>
        <v>0</v>
      </c>
      <c r="F30" s="21"/>
      <c r="G30" s="20"/>
      <c r="H30" s="4"/>
      <c r="I30" s="46"/>
      <c r="J30" s="21"/>
      <c r="L30" s="40">
        <f t="shared" si="7"/>
        <v>0</v>
      </c>
      <c r="M30" s="41">
        <f t="shared" si="7"/>
        <v>0</v>
      </c>
      <c r="N30" s="41">
        <f t="shared" si="7"/>
        <v>0</v>
      </c>
      <c r="O30" s="41">
        <f t="shared" si="7"/>
        <v>0</v>
      </c>
      <c r="P30" s="41">
        <f t="shared" si="7"/>
        <v>0</v>
      </c>
      <c r="Q30" s="42">
        <f t="shared" si="7"/>
        <v>0</v>
      </c>
      <c r="S30" s="40">
        <f t="shared" si="8"/>
        <v>0</v>
      </c>
      <c r="T30" s="41">
        <f t="shared" si="8"/>
        <v>0</v>
      </c>
      <c r="U30" s="41">
        <f t="shared" si="8"/>
        <v>0</v>
      </c>
      <c r="V30" s="41">
        <f t="shared" si="8"/>
        <v>0</v>
      </c>
      <c r="W30" s="41">
        <f t="shared" si="8"/>
        <v>0</v>
      </c>
      <c r="X30" s="42">
        <f t="shared" si="8"/>
        <v>0</v>
      </c>
    </row>
    <row r="31" spans="2:24" x14ac:dyDescent="0.25">
      <c r="B31" s="16"/>
      <c r="C31" s="20"/>
      <c r="D31" s="4"/>
      <c r="E31" s="15">
        <f t="shared" si="4"/>
        <v>0</v>
      </c>
      <c r="F31" s="21"/>
      <c r="G31" s="20"/>
      <c r="H31" s="4"/>
      <c r="I31" s="46"/>
      <c r="J31" s="21"/>
      <c r="L31" s="40">
        <f t="shared" si="7"/>
        <v>0</v>
      </c>
      <c r="M31" s="41">
        <f t="shared" si="7"/>
        <v>0</v>
      </c>
      <c r="N31" s="41">
        <f t="shared" si="7"/>
        <v>0</v>
      </c>
      <c r="O31" s="41">
        <f t="shared" si="7"/>
        <v>0</v>
      </c>
      <c r="P31" s="41">
        <f t="shared" si="7"/>
        <v>0</v>
      </c>
      <c r="Q31" s="42">
        <f t="shared" si="7"/>
        <v>0</v>
      </c>
      <c r="S31" s="40">
        <f t="shared" si="8"/>
        <v>0</v>
      </c>
      <c r="T31" s="41">
        <f t="shared" si="8"/>
        <v>0</v>
      </c>
      <c r="U31" s="41">
        <f t="shared" si="8"/>
        <v>0</v>
      </c>
      <c r="V31" s="41">
        <f t="shared" si="8"/>
        <v>0</v>
      </c>
      <c r="W31" s="41">
        <f t="shared" si="8"/>
        <v>0</v>
      </c>
      <c r="X31" s="42">
        <f t="shared" si="8"/>
        <v>0</v>
      </c>
    </row>
    <row r="32" spans="2:24" x14ac:dyDescent="0.25">
      <c r="B32" s="16"/>
      <c r="C32" s="20"/>
      <c r="D32" s="4"/>
      <c r="E32" s="15">
        <f t="shared" si="4"/>
        <v>0</v>
      </c>
      <c r="F32" s="21"/>
      <c r="G32" s="20"/>
      <c r="H32" s="4"/>
      <c r="I32" s="46"/>
      <c r="J32" s="21"/>
      <c r="L32" s="40">
        <f t="shared" si="7"/>
        <v>0</v>
      </c>
      <c r="M32" s="41">
        <f t="shared" si="7"/>
        <v>0</v>
      </c>
      <c r="N32" s="41">
        <f t="shared" si="7"/>
        <v>0</v>
      </c>
      <c r="O32" s="41">
        <f t="shared" si="7"/>
        <v>0</v>
      </c>
      <c r="P32" s="41">
        <f t="shared" si="7"/>
        <v>0</v>
      </c>
      <c r="Q32" s="42">
        <f t="shared" si="7"/>
        <v>0</v>
      </c>
      <c r="S32" s="40">
        <f t="shared" si="8"/>
        <v>0</v>
      </c>
      <c r="T32" s="41">
        <f t="shared" si="8"/>
        <v>0</v>
      </c>
      <c r="U32" s="41">
        <f t="shared" si="8"/>
        <v>0</v>
      </c>
      <c r="V32" s="41">
        <f t="shared" si="8"/>
        <v>0</v>
      </c>
      <c r="W32" s="41">
        <f t="shared" si="8"/>
        <v>0</v>
      </c>
      <c r="X32" s="42">
        <f t="shared" si="8"/>
        <v>0</v>
      </c>
    </row>
    <row r="33" spans="2:24" x14ac:dyDescent="0.25">
      <c r="B33" s="16"/>
      <c r="C33" s="20"/>
      <c r="D33" s="4"/>
      <c r="E33" s="15">
        <f t="shared" si="4"/>
        <v>0</v>
      </c>
      <c r="F33" s="21"/>
      <c r="G33" s="20"/>
      <c r="H33" s="4"/>
      <c r="I33" s="46"/>
      <c r="J33" s="21"/>
      <c r="L33" s="40">
        <f t="shared" si="7"/>
        <v>0</v>
      </c>
      <c r="M33" s="41">
        <f t="shared" si="7"/>
        <v>0</v>
      </c>
      <c r="N33" s="41">
        <f t="shared" si="7"/>
        <v>0</v>
      </c>
      <c r="O33" s="41">
        <f t="shared" si="7"/>
        <v>0</v>
      </c>
      <c r="P33" s="41">
        <f t="shared" si="7"/>
        <v>0</v>
      </c>
      <c r="Q33" s="42">
        <f t="shared" si="7"/>
        <v>0</v>
      </c>
      <c r="S33" s="40">
        <f t="shared" si="8"/>
        <v>0</v>
      </c>
      <c r="T33" s="41">
        <f t="shared" si="8"/>
        <v>0</v>
      </c>
      <c r="U33" s="41">
        <f t="shared" si="8"/>
        <v>0</v>
      </c>
      <c r="V33" s="41">
        <f t="shared" si="8"/>
        <v>0</v>
      </c>
      <c r="W33" s="41">
        <f t="shared" si="8"/>
        <v>0</v>
      </c>
      <c r="X33" s="42">
        <f t="shared" si="8"/>
        <v>0</v>
      </c>
    </row>
    <row r="34" spans="2:24" ht="13.8" thickBot="1" x14ac:dyDescent="0.3">
      <c r="B34" s="17"/>
      <c r="C34" s="22"/>
      <c r="D34" s="23"/>
      <c r="E34" s="24">
        <f t="shared" si="4"/>
        <v>0</v>
      </c>
      <c r="F34" s="25"/>
      <c r="G34" s="22"/>
      <c r="H34" s="23"/>
      <c r="I34" s="48"/>
      <c r="J34" s="25"/>
      <c r="L34" s="40">
        <f t="shared" si="7"/>
        <v>0</v>
      </c>
      <c r="M34" s="41">
        <f t="shared" si="7"/>
        <v>0</v>
      </c>
      <c r="N34" s="41">
        <f t="shared" si="7"/>
        <v>0</v>
      </c>
      <c r="O34" s="41">
        <f t="shared" si="7"/>
        <v>0</v>
      </c>
      <c r="P34" s="41">
        <f t="shared" si="7"/>
        <v>0</v>
      </c>
      <c r="Q34" s="42">
        <f t="shared" si="7"/>
        <v>0</v>
      </c>
      <c r="S34" s="40">
        <f t="shared" si="8"/>
        <v>0</v>
      </c>
      <c r="T34" s="41">
        <f t="shared" si="8"/>
        <v>0</v>
      </c>
      <c r="U34" s="41">
        <f t="shared" si="8"/>
        <v>0</v>
      </c>
      <c r="V34" s="41">
        <f t="shared" si="8"/>
        <v>0</v>
      </c>
      <c r="W34" s="41">
        <f t="shared" si="8"/>
        <v>0</v>
      </c>
      <c r="X34" s="42">
        <f t="shared" si="8"/>
        <v>0</v>
      </c>
    </row>
    <row r="35" spans="2:24" ht="13.8" thickBot="1" x14ac:dyDescent="0.3">
      <c r="B35" s="26" t="s">
        <v>6</v>
      </c>
      <c r="C35" s="27">
        <f>SUM(C10:C34)</f>
        <v>5</v>
      </c>
      <c r="D35" s="28"/>
      <c r="E35" s="29">
        <f>SUM(E10:E34)</f>
        <v>1.25</v>
      </c>
      <c r="F35" s="32"/>
      <c r="G35" s="33">
        <f>SUM(G10:G34)</f>
        <v>5</v>
      </c>
      <c r="H35" s="34"/>
      <c r="I35" s="33">
        <f>SUM(I10:I34)</f>
        <v>1</v>
      </c>
      <c r="J35" s="35"/>
      <c r="L35" s="43">
        <f t="shared" ref="L35:Q35" si="9">SUM(L10:L34)</f>
        <v>0</v>
      </c>
      <c r="M35" s="44">
        <f t="shared" si="9"/>
        <v>0</v>
      </c>
      <c r="N35" s="44">
        <f t="shared" si="9"/>
        <v>1.25</v>
      </c>
      <c r="O35" s="44">
        <f t="shared" si="9"/>
        <v>0</v>
      </c>
      <c r="P35" s="44">
        <f t="shared" si="9"/>
        <v>0</v>
      </c>
      <c r="Q35" s="45">
        <f t="shared" si="9"/>
        <v>0</v>
      </c>
      <c r="S35" s="36">
        <f t="shared" ref="S35:X35" si="10">SUM(S10:S34)</f>
        <v>0</v>
      </c>
      <c r="T35" s="37">
        <f t="shared" si="10"/>
        <v>0</v>
      </c>
      <c r="U35" s="37">
        <f t="shared" si="10"/>
        <v>1</v>
      </c>
      <c r="V35" s="37">
        <f t="shared" si="10"/>
        <v>0</v>
      </c>
      <c r="W35" s="37">
        <f t="shared" si="10"/>
        <v>0</v>
      </c>
      <c r="X35" s="38">
        <f t="shared" si="10"/>
        <v>0</v>
      </c>
    </row>
    <row r="36" spans="2:24" ht="13.8" thickBot="1" x14ac:dyDescent="0.3">
      <c r="B36" s="30" t="s">
        <v>23</v>
      </c>
      <c r="C36" s="125">
        <f>C35+E35</f>
        <v>6.25</v>
      </c>
      <c r="D36" s="125"/>
      <c r="E36" s="126"/>
      <c r="G36" s="127">
        <f>G35+I35</f>
        <v>6</v>
      </c>
      <c r="H36" s="128"/>
      <c r="I36" s="129"/>
      <c r="L36" s="130">
        <f>SUM(L35:Q35)</f>
        <v>1.25</v>
      </c>
      <c r="M36" s="131"/>
      <c r="N36" s="131"/>
      <c r="O36" s="131"/>
      <c r="P36" s="131"/>
      <c r="Q36" s="132"/>
      <c r="S36" s="133">
        <f>SUM(S35:X35)</f>
        <v>1</v>
      </c>
      <c r="T36" s="134"/>
      <c r="U36" s="134"/>
      <c r="V36" s="134"/>
      <c r="W36" s="134"/>
      <c r="X36" s="135"/>
    </row>
    <row r="37" spans="2:24" ht="13.8" thickBot="1" x14ac:dyDescent="0.3">
      <c r="B37" s="31" t="s">
        <v>24</v>
      </c>
      <c r="C37" s="136">
        <f>C39*C40</f>
        <v>42</v>
      </c>
      <c r="D37" s="136"/>
      <c r="E37" s="137"/>
      <c r="F37" s="1"/>
    </row>
    <row r="38" spans="2:24" x14ac:dyDescent="0.25">
      <c r="C38" s="1"/>
      <c r="D38" s="1"/>
      <c r="E38" s="1"/>
      <c r="F38" s="1"/>
    </row>
    <row r="39" spans="2:24" x14ac:dyDescent="0.25">
      <c r="B39" s="14" t="s">
        <v>25</v>
      </c>
      <c r="C39" s="12">
        <v>6</v>
      </c>
      <c r="D39" s="1"/>
      <c r="E39" s="1"/>
    </row>
    <row r="40" spans="2:24" x14ac:dyDescent="0.25">
      <c r="B40" s="14" t="s">
        <v>26</v>
      </c>
      <c r="C40" s="7">
        <v>7</v>
      </c>
      <c r="D40" s="4">
        <v>1</v>
      </c>
    </row>
    <row r="41" spans="2:24" x14ac:dyDescent="0.25">
      <c r="B41" s="14" t="s">
        <v>27</v>
      </c>
      <c r="C41" s="13">
        <v>0.25</v>
      </c>
    </row>
    <row r="42" spans="2:24" x14ac:dyDescent="0.25">
      <c r="B42" s="14" t="s">
        <v>30</v>
      </c>
      <c r="C42" s="4">
        <v>2</v>
      </c>
    </row>
  </sheetData>
  <mergeCells count="12">
    <mergeCell ref="C37:E37"/>
    <mergeCell ref="B2:H2"/>
    <mergeCell ref="B6:J6"/>
    <mergeCell ref="B8:B9"/>
    <mergeCell ref="C8:F8"/>
    <mergeCell ref="G8:J8"/>
    <mergeCell ref="S8:X8"/>
    <mergeCell ref="C36:E36"/>
    <mergeCell ref="G36:I36"/>
    <mergeCell ref="L36:Q36"/>
    <mergeCell ref="S36:X36"/>
    <mergeCell ref="L8:Q8"/>
  </mergeCells>
  <conditionalFormatting sqref="C10:C34">
    <cfRule type="cellIs" dxfId="21" priority="7" operator="greaterThan">
      <formula>$C$42</formula>
    </cfRule>
  </conditionalFormatting>
  <conditionalFormatting sqref="C36:E36">
    <cfRule type="cellIs" dxfId="20" priority="4" stopIfTrue="1" operator="between">
      <formula>$C$37</formula>
      <formula>$C$37+$C$39*$D$40</formula>
    </cfRule>
    <cfRule type="cellIs" dxfId="19" priority="5" stopIfTrue="1" operator="lessThan">
      <formula>$C$37</formula>
    </cfRule>
    <cfRule type="cellIs" dxfId="18" priority="6" stopIfTrue="1" operator="greaterThanOrEqual">
      <formula>$C$37+$C$39*$D$40</formula>
    </cfRule>
  </conditionalFormatting>
  <conditionalFormatting sqref="L35:Q35">
    <cfRule type="cellIs" dxfId="17" priority="1" stopIfTrue="1" operator="greaterThanOrEqual">
      <formula>$C$40+$D$40</formula>
    </cfRule>
    <cfRule type="cellIs" dxfId="16" priority="2" stopIfTrue="1" operator="between">
      <formula>$C$40</formula>
      <formula>$C$40+$D$40</formula>
    </cfRule>
    <cfRule type="cellIs" dxfId="15" priority="3" stopIfTrue="1" operator="lessThanOrEqual">
      <formula>$C$40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X42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M13" sqref="M13"/>
    </sheetView>
  </sheetViews>
  <sheetFormatPr defaultColWidth="9.109375" defaultRowHeight="13.2" x14ac:dyDescent="0.25"/>
  <cols>
    <col min="1" max="1" width="4.33203125" style="1" customWidth="1"/>
    <col min="2" max="2" width="26.44140625" style="1" bestFit="1" customWidth="1"/>
    <col min="3" max="4" width="9.109375" style="2"/>
    <col min="5" max="5" width="9.109375" style="3"/>
    <col min="6" max="10" width="9.109375" style="2"/>
    <col min="11" max="11" width="3.77734375" style="1" customWidth="1"/>
    <col min="12" max="17" width="7.33203125" style="2" customWidth="1"/>
    <col min="18" max="18" width="4" style="1" customWidth="1"/>
    <col min="19" max="24" width="7.33203125" style="2" customWidth="1"/>
    <col min="25" max="16384" width="9.109375" style="1"/>
  </cols>
  <sheetData>
    <row r="2" spans="2:24" ht="17.399999999999999" x14ac:dyDescent="0.25">
      <c r="B2" s="138" t="s">
        <v>48</v>
      </c>
      <c r="C2" s="138"/>
      <c r="D2" s="138"/>
      <c r="E2" s="138"/>
      <c r="F2" s="138"/>
      <c r="G2" s="138"/>
      <c r="H2" s="138"/>
    </row>
    <row r="4" spans="2:24" x14ac:dyDescent="0.25">
      <c r="B4" s="8" t="str">
        <f>B35</f>
        <v>totaal</v>
      </c>
      <c r="C4" s="10">
        <f t="shared" ref="C4:X4" si="0">C35</f>
        <v>6</v>
      </c>
      <c r="D4" s="9"/>
      <c r="E4" s="10">
        <f t="shared" si="0"/>
        <v>1.5</v>
      </c>
      <c r="F4" s="9"/>
      <c r="G4" s="10">
        <f t="shared" si="0"/>
        <v>9</v>
      </c>
      <c r="H4" s="9"/>
      <c r="I4" s="10">
        <f t="shared" si="0"/>
        <v>1</v>
      </c>
      <c r="J4" s="9"/>
      <c r="L4" s="39">
        <f t="shared" si="0"/>
        <v>3</v>
      </c>
      <c r="M4" s="39">
        <f t="shared" si="0"/>
        <v>0</v>
      </c>
      <c r="N4" s="39">
        <f t="shared" si="0"/>
        <v>0.75</v>
      </c>
      <c r="O4" s="39">
        <f t="shared" si="0"/>
        <v>0.75</v>
      </c>
      <c r="P4" s="39">
        <f t="shared" si="0"/>
        <v>0</v>
      </c>
      <c r="Q4" s="39">
        <f t="shared" si="0"/>
        <v>0</v>
      </c>
      <c r="S4" s="39">
        <f t="shared" si="0"/>
        <v>6</v>
      </c>
      <c r="T4" s="39">
        <f t="shared" si="0"/>
        <v>0</v>
      </c>
      <c r="U4" s="39">
        <f t="shared" si="0"/>
        <v>0</v>
      </c>
      <c r="V4" s="39">
        <f t="shared" si="0"/>
        <v>0</v>
      </c>
      <c r="W4" s="39">
        <f t="shared" si="0"/>
        <v>0</v>
      </c>
      <c r="X4" s="39">
        <f t="shared" si="0"/>
        <v>0</v>
      </c>
    </row>
    <row r="6" spans="2:24" x14ac:dyDescent="0.25">
      <c r="B6" s="139" t="s">
        <v>9</v>
      </c>
      <c r="C6" s="140"/>
      <c r="D6" s="140"/>
      <c r="E6" s="140"/>
      <c r="F6" s="140"/>
      <c r="G6" s="140"/>
      <c r="H6" s="140"/>
      <c r="I6" s="140"/>
      <c r="J6" s="141"/>
      <c r="L6" s="1"/>
      <c r="M6" s="1"/>
      <c r="N6" s="1"/>
      <c r="O6" s="1"/>
      <c r="P6" s="1"/>
      <c r="Q6" s="1"/>
      <c r="S6" s="1"/>
      <c r="T6" s="1"/>
      <c r="U6" s="1"/>
    </row>
    <row r="7" spans="2:24" ht="13.8" thickBot="1" x14ac:dyDescent="0.3"/>
    <row r="8" spans="2:24" s="5" customFormat="1" x14ac:dyDescent="0.25">
      <c r="B8" s="142" t="s">
        <v>1</v>
      </c>
      <c r="C8" s="122" t="s">
        <v>3</v>
      </c>
      <c r="D8" s="123"/>
      <c r="E8" s="123"/>
      <c r="F8" s="124"/>
      <c r="G8" s="122" t="s">
        <v>8</v>
      </c>
      <c r="H8" s="123"/>
      <c r="I8" s="123"/>
      <c r="J8" s="124"/>
      <c r="L8" s="122" t="s">
        <v>7</v>
      </c>
      <c r="M8" s="123"/>
      <c r="N8" s="123"/>
      <c r="O8" s="123"/>
      <c r="P8" s="123"/>
      <c r="Q8" s="124"/>
      <c r="S8" s="122" t="s">
        <v>8</v>
      </c>
      <c r="T8" s="123"/>
      <c r="U8" s="123"/>
      <c r="V8" s="123"/>
      <c r="W8" s="123"/>
      <c r="X8" s="124"/>
    </row>
    <row r="9" spans="2:24" s="5" customFormat="1" x14ac:dyDescent="0.25">
      <c r="B9" s="143"/>
      <c r="C9" s="18" t="s">
        <v>2</v>
      </c>
      <c r="D9" s="6" t="s">
        <v>4</v>
      </c>
      <c r="E9" s="6" t="s">
        <v>5</v>
      </c>
      <c r="F9" s="19" t="s">
        <v>4</v>
      </c>
      <c r="G9" s="18" t="s">
        <v>2</v>
      </c>
      <c r="H9" s="6" t="s">
        <v>4</v>
      </c>
      <c r="I9" s="6" t="s">
        <v>5</v>
      </c>
      <c r="J9" s="19" t="s">
        <v>4</v>
      </c>
      <c r="L9" s="18" t="s">
        <v>72</v>
      </c>
      <c r="M9" s="6" t="s">
        <v>69</v>
      </c>
      <c r="N9" s="6" t="s">
        <v>67</v>
      </c>
      <c r="O9" s="6" t="s">
        <v>68</v>
      </c>
      <c r="P9" s="6" t="s">
        <v>71</v>
      </c>
      <c r="Q9" s="19" t="s">
        <v>70</v>
      </c>
      <c r="S9" s="49" t="str">
        <f>L9</f>
        <v>Levi</v>
      </c>
      <c r="T9" s="10" t="str">
        <f t="shared" ref="T9:X9" si="1">M9</f>
        <v>Hanno</v>
      </c>
      <c r="U9" s="10" t="str">
        <f t="shared" si="1"/>
        <v>Pascal</v>
      </c>
      <c r="V9" s="10" t="str">
        <f t="shared" si="1"/>
        <v>Stijn</v>
      </c>
      <c r="W9" s="10" t="str">
        <f t="shared" si="1"/>
        <v>Ties</v>
      </c>
      <c r="X9" s="50" t="str">
        <f t="shared" si="1"/>
        <v>Yoram</v>
      </c>
    </row>
    <row r="10" spans="2:24" x14ac:dyDescent="0.25">
      <c r="B10" s="16" t="s">
        <v>83</v>
      </c>
      <c r="C10" s="20"/>
      <c r="D10" s="4" t="s">
        <v>67</v>
      </c>
      <c r="E10" s="15">
        <f>C10*$C$41</f>
        <v>0</v>
      </c>
      <c r="F10" s="21" t="s">
        <v>72</v>
      </c>
      <c r="G10" s="20"/>
      <c r="H10" s="4" t="s">
        <v>67</v>
      </c>
      <c r="I10" s="46">
        <v>1</v>
      </c>
      <c r="J10" s="21" t="s">
        <v>72</v>
      </c>
      <c r="L10" s="40">
        <f>IF($D10=L$9,$C10,0)+IF($F10=L$9,$E10,0)</f>
        <v>0</v>
      </c>
      <c r="M10" s="41">
        <f t="shared" ref="M10:Q25" si="2">IF($D10=M$9,$C10,0)+IF($F10=M$9,$E10,0)</f>
        <v>0</v>
      </c>
      <c r="N10" s="41">
        <f t="shared" si="2"/>
        <v>0</v>
      </c>
      <c r="O10" s="41">
        <f t="shared" si="2"/>
        <v>0</v>
      </c>
      <c r="P10" s="41">
        <f t="shared" si="2"/>
        <v>0</v>
      </c>
      <c r="Q10" s="42">
        <f t="shared" si="2"/>
        <v>0</v>
      </c>
      <c r="S10" s="40">
        <f>IF($H10=S$9,$G10,0)+IF($J10=S$9,$I10,0)</f>
        <v>1</v>
      </c>
      <c r="T10" s="41">
        <f t="shared" ref="T10:X25" si="3">IF($H10=T$9,$G10,0)+IF($J10=T$9,$I10,0)</f>
        <v>0</v>
      </c>
      <c r="U10" s="41">
        <f t="shared" si="3"/>
        <v>0</v>
      </c>
      <c r="V10" s="41">
        <f t="shared" si="3"/>
        <v>0</v>
      </c>
      <c r="W10" s="41">
        <f t="shared" si="3"/>
        <v>0</v>
      </c>
      <c r="X10" s="42">
        <f t="shared" si="3"/>
        <v>0</v>
      </c>
    </row>
    <row r="11" spans="2:24" x14ac:dyDescent="0.25">
      <c r="B11" s="16" t="s">
        <v>84</v>
      </c>
      <c r="C11" s="20">
        <v>3</v>
      </c>
      <c r="D11" s="4" t="s">
        <v>86</v>
      </c>
      <c r="E11" s="15">
        <f t="shared" ref="E11:E34" si="4">C11*$C$41</f>
        <v>0.75</v>
      </c>
      <c r="F11" s="21" t="s">
        <v>67</v>
      </c>
      <c r="G11" s="20">
        <v>4</v>
      </c>
      <c r="H11" s="4" t="s">
        <v>90</v>
      </c>
      <c r="I11" s="46"/>
      <c r="J11" s="21" t="s">
        <v>67</v>
      </c>
      <c r="L11" s="40">
        <f t="shared" ref="L11:Q26" si="5">IF($D11=L$9,$C11,0)+IF($F11=L$9,$E11,0)</f>
        <v>0</v>
      </c>
      <c r="M11" s="41">
        <f t="shared" si="2"/>
        <v>0</v>
      </c>
      <c r="N11" s="41">
        <f t="shared" si="2"/>
        <v>0.75</v>
      </c>
      <c r="O11" s="41">
        <f t="shared" si="2"/>
        <v>0</v>
      </c>
      <c r="P11" s="41">
        <f t="shared" si="2"/>
        <v>0</v>
      </c>
      <c r="Q11" s="42">
        <f t="shared" si="2"/>
        <v>0</v>
      </c>
      <c r="S11" s="40">
        <f t="shared" ref="S11:X26" si="6">IF($H11=S$9,$G11,0)+IF($J11=S$9,$I11,0)</f>
        <v>0</v>
      </c>
      <c r="T11" s="41">
        <f t="shared" si="3"/>
        <v>0</v>
      </c>
      <c r="U11" s="41">
        <f t="shared" si="3"/>
        <v>0</v>
      </c>
      <c r="V11" s="41">
        <f t="shared" si="3"/>
        <v>0</v>
      </c>
      <c r="W11" s="41">
        <f t="shared" si="3"/>
        <v>0</v>
      </c>
      <c r="X11" s="42">
        <f t="shared" si="3"/>
        <v>0</v>
      </c>
    </row>
    <row r="12" spans="2:24" x14ac:dyDescent="0.25">
      <c r="B12" s="16" t="s">
        <v>85</v>
      </c>
      <c r="C12" s="20">
        <v>3</v>
      </c>
      <c r="D12" s="4" t="s">
        <v>72</v>
      </c>
      <c r="E12" s="15">
        <f t="shared" si="4"/>
        <v>0.75</v>
      </c>
      <c r="F12" s="21" t="s">
        <v>68</v>
      </c>
      <c r="G12" s="20">
        <v>5</v>
      </c>
      <c r="H12" s="4" t="s">
        <v>72</v>
      </c>
      <c r="I12" s="46"/>
      <c r="J12" s="21" t="s">
        <v>68</v>
      </c>
      <c r="L12" s="40">
        <f t="shared" si="5"/>
        <v>3</v>
      </c>
      <c r="M12" s="41">
        <f t="shared" si="2"/>
        <v>0</v>
      </c>
      <c r="N12" s="41">
        <f t="shared" si="2"/>
        <v>0</v>
      </c>
      <c r="O12" s="41">
        <f t="shared" si="2"/>
        <v>0.75</v>
      </c>
      <c r="P12" s="41">
        <f t="shared" si="2"/>
        <v>0</v>
      </c>
      <c r="Q12" s="42">
        <f t="shared" si="2"/>
        <v>0</v>
      </c>
      <c r="S12" s="40">
        <f t="shared" si="6"/>
        <v>5</v>
      </c>
      <c r="T12" s="41">
        <f t="shared" si="3"/>
        <v>0</v>
      </c>
      <c r="U12" s="41">
        <f t="shared" si="3"/>
        <v>0</v>
      </c>
      <c r="V12" s="41">
        <f t="shared" si="3"/>
        <v>0</v>
      </c>
      <c r="W12" s="41">
        <f t="shared" si="3"/>
        <v>0</v>
      </c>
      <c r="X12" s="42">
        <f t="shared" si="3"/>
        <v>0</v>
      </c>
    </row>
    <row r="13" spans="2:24" x14ac:dyDescent="0.25">
      <c r="B13" s="16" t="s">
        <v>87</v>
      </c>
      <c r="C13" s="20"/>
      <c r="D13" s="4" t="s">
        <v>69</v>
      </c>
      <c r="E13" s="15">
        <f t="shared" si="4"/>
        <v>0</v>
      </c>
      <c r="F13" s="21" t="s">
        <v>71</v>
      </c>
      <c r="G13" s="20"/>
      <c r="H13" s="4" t="s">
        <v>69</v>
      </c>
      <c r="I13" s="46"/>
      <c r="J13" s="21" t="s">
        <v>71</v>
      </c>
      <c r="L13" s="40">
        <f t="shared" si="5"/>
        <v>0</v>
      </c>
      <c r="M13" s="41">
        <f t="shared" si="2"/>
        <v>0</v>
      </c>
      <c r="N13" s="41">
        <f t="shared" si="2"/>
        <v>0</v>
      </c>
      <c r="O13" s="41">
        <f t="shared" si="2"/>
        <v>0</v>
      </c>
      <c r="P13" s="41">
        <f t="shared" si="2"/>
        <v>0</v>
      </c>
      <c r="Q13" s="42">
        <f t="shared" si="2"/>
        <v>0</v>
      </c>
      <c r="S13" s="40">
        <f t="shared" si="6"/>
        <v>0</v>
      </c>
      <c r="T13" s="41">
        <f t="shared" si="3"/>
        <v>0</v>
      </c>
      <c r="U13" s="41">
        <f t="shared" si="3"/>
        <v>0</v>
      </c>
      <c r="V13" s="41">
        <f t="shared" si="3"/>
        <v>0</v>
      </c>
      <c r="W13" s="41">
        <f t="shared" si="3"/>
        <v>0</v>
      </c>
      <c r="X13" s="42">
        <f t="shared" si="3"/>
        <v>0</v>
      </c>
    </row>
    <row r="14" spans="2:24" x14ac:dyDescent="0.25">
      <c r="B14" s="16" t="s">
        <v>88</v>
      </c>
      <c r="C14" s="20"/>
      <c r="D14" s="4" t="s">
        <v>89</v>
      </c>
      <c r="E14" s="15">
        <f t="shared" si="4"/>
        <v>0</v>
      </c>
      <c r="F14" s="21" t="s">
        <v>70</v>
      </c>
      <c r="G14" s="20"/>
      <c r="H14" s="4" t="s">
        <v>91</v>
      </c>
      <c r="I14" s="46"/>
      <c r="J14" s="21" t="s">
        <v>70</v>
      </c>
      <c r="L14" s="40">
        <f t="shared" si="5"/>
        <v>0</v>
      </c>
      <c r="M14" s="41">
        <f t="shared" si="2"/>
        <v>0</v>
      </c>
      <c r="N14" s="41">
        <f t="shared" si="2"/>
        <v>0</v>
      </c>
      <c r="O14" s="41">
        <f t="shared" si="2"/>
        <v>0</v>
      </c>
      <c r="P14" s="41">
        <f t="shared" si="2"/>
        <v>0</v>
      </c>
      <c r="Q14" s="42">
        <f t="shared" si="2"/>
        <v>0</v>
      </c>
      <c r="S14" s="40">
        <f t="shared" si="6"/>
        <v>0</v>
      </c>
      <c r="T14" s="41">
        <f t="shared" si="3"/>
        <v>0</v>
      </c>
      <c r="U14" s="41">
        <f t="shared" si="3"/>
        <v>0</v>
      </c>
      <c r="V14" s="41">
        <f t="shared" si="3"/>
        <v>0</v>
      </c>
      <c r="W14" s="41">
        <f t="shared" si="3"/>
        <v>0</v>
      </c>
      <c r="X14" s="42">
        <f t="shared" si="3"/>
        <v>0</v>
      </c>
    </row>
    <row r="15" spans="2:24" x14ac:dyDescent="0.25">
      <c r="B15" s="16"/>
      <c r="C15" s="20"/>
      <c r="D15" s="4"/>
      <c r="E15" s="15">
        <f t="shared" si="4"/>
        <v>0</v>
      </c>
      <c r="F15" s="21"/>
      <c r="G15" s="20"/>
      <c r="H15" s="4"/>
      <c r="I15" s="46"/>
      <c r="J15" s="21"/>
      <c r="L15" s="40">
        <f t="shared" si="5"/>
        <v>0</v>
      </c>
      <c r="M15" s="41">
        <f t="shared" si="2"/>
        <v>0</v>
      </c>
      <c r="N15" s="41">
        <f t="shared" si="2"/>
        <v>0</v>
      </c>
      <c r="O15" s="41">
        <f t="shared" si="2"/>
        <v>0</v>
      </c>
      <c r="P15" s="41">
        <f t="shared" si="2"/>
        <v>0</v>
      </c>
      <c r="Q15" s="42">
        <f t="shared" si="2"/>
        <v>0</v>
      </c>
      <c r="S15" s="40">
        <f t="shared" si="6"/>
        <v>0</v>
      </c>
      <c r="T15" s="41">
        <f t="shared" si="3"/>
        <v>0</v>
      </c>
      <c r="U15" s="41">
        <f t="shared" si="3"/>
        <v>0</v>
      </c>
      <c r="V15" s="41">
        <f t="shared" si="3"/>
        <v>0</v>
      </c>
      <c r="W15" s="41">
        <f t="shared" si="3"/>
        <v>0</v>
      </c>
      <c r="X15" s="42">
        <f t="shared" si="3"/>
        <v>0</v>
      </c>
    </row>
    <row r="16" spans="2:24" x14ac:dyDescent="0.25">
      <c r="B16" s="16"/>
      <c r="C16" s="20"/>
      <c r="D16" s="4"/>
      <c r="E16" s="15">
        <f t="shared" si="4"/>
        <v>0</v>
      </c>
      <c r="F16" s="21"/>
      <c r="G16" s="20"/>
      <c r="H16" s="11"/>
      <c r="I16" s="47"/>
      <c r="J16" s="21"/>
      <c r="L16" s="40">
        <f t="shared" si="5"/>
        <v>0</v>
      </c>
      <c r="M16" s="41">
        <f t="shared" si="2"/>
        <v>0</v>
      </c>
      <c r="N16" s="41">
        <f t="shared" si="2"/>
        <v>0</v>
      </c>
      <c r="O16" s="41">
        <f t="shared" si="2"/>
        <v>0</v>
      </c>
      <c r="P16" s="41">
        <f t="shared" si="2"/>
        <v>0</v>
      </c>
      <c r="Q16" s="42">
        <f t="shared" si="2"/>
        <v>0</v>
      </c>
      <c r="S16" s="40">
        <f t="shared" si="6"/>
        <v>0</v>
      </c>
      <c r="T16" s="41">
        <f t="shared" si="3"/>
        <v>0</v>
      </c>
      <c r="U16" s="41">
        <f t="shared" si="3"/>
        <v>0</v>
      </c>
      <c r="V16" s="41">
        <f t="shared" si="3"/>
        <v>0</v>
      </c>
      <c r="W16" s="41">
        <f t="shared" si="3"/>
        <v>0</v>
      </c>
      <c r="X16" s="42">
        <f t="shared" si="3"/>
        <v>0</v>
      </c>
    </row>
    <row r="17" spans="2:24" x14ac:dyDescent="0.25">
      <c r="B17" s="16"/>
      <c r="C17" s="20"/>
      <c r="D17" s="4"/>
      <c r="E17" s="15">
        <f t="shared" si="4"/>
        <v>0</v>
      </c>
      <c r="F17" s="21"/>
      <c r="G17" s="20"/>
      <c r="H17" s="4"/>
      <c r="I17" s="46"/>
      <c r="J17" s="21"/>
      <c r="L17" s="40">
        <f t="shared" si="5"/>
        <v>0</v>
      </c>
      <c r="M17" s="41">
        <f t="shared" si="2"/>
        <v>0</v>
      </c>
      <c r="N17" s="41">
        <f t="shared" si="2"/>
        <v>0</v>
      </c>
      <c r="O17" s="41">
        <f t="shared" si="2"/>
        <v>0</v>
      </c>
      <c r="P17" s="41">
        <f t="shared" si="2"/>
        <v>0</v>
      </c>
      <c r="Q17" s="42">
        <f t="shared" si="2"/>
        <v>0</v>
      </c>
      <c r="S17" s="40">
        <f t="shared" si="6"/>
        <v>0</v>
      </c>
      <c r="T17" s="41">
        <f t="shared" si="3"/>
        <v>0</v>
      </c>
      <c r="U17" s="41">
        <f t="shared" si="3"/>
        <v>0</v>
      </c>
      <c r="V17" s="41">
        <f t="shared" si="3"/>
        <v>0</v>
      </c>
      <c r="W17" s="41">
        <f t="shared" si="3"/>
        <v>0</v>
      </c>
      <c r="X17" s="42">
        <f t="shared" si="3"/>
        <v>0</v>
      </c>
    </row>
    <row r="18" spans="2:24" x14ac:dyDescent="0.25">
      <c r="B18" s="16"/>
      <c r="C18" s="20"/>
      <c r="D18" s="4"/>
      <c r="E18" s="15">
        <f t="shared" si="4"/>
        <v>0</v>
      </c>
      <c r="F18" s="21"/>
      <c r="G18" s="20"/>
      <c r="H18" s="4"/>
      <c r="I18" s="46"/>
      <c r="J18" s="21"/>
      <c r="L18" s="40">
        <f t="shared" si="5"/>
        <v>0</v>
      </c>
      <c r="M18" s="41">
        <f t="shared" si="2"/>
        <v>0</v>
      </c>
      <c r="N18" s="41">
        <f t="shared" si="2"/>
        <v>0</v>
      </c>
      <c r="O18" s="41">
        <f t="shared" si="2"/>
        <v>0</v>
      </c>
      <c r="P18" s="41">
        <f t="shared" si="2"/>
        <v>0</v>
      </c>
      <c r="Q18" s="42">
        <f t="shared" si="2"/>
        <v>0</v>
      </c>
      <c r="S18" s="40">
        <f t="shared" si="6"/>
        <v>0</v>
      </c>
      <c r="T18" s="41">
        <f t="shared" si="3"/>
        <v>0</v>
      </c>
      <c r="U18" s="41">
        <f t="shared" si="3"/>
        <v>0</v>
      </c>
      <c r="V18" s="41">
        <f t="shared" si="3"/>
        <v>0</v>
      </c>
      <c r="W18" s="41">
        <f t="shared" si="3"/>
        <v>0</v>
      </c>
      <c r="X18" s="42">
        <f t="shared" si="3"/>
        <v>0</v>
      </c>
    </row>
    <row r="19" spans="2:24" x14ac:dyDescent="0.25">
      <c r="B19" s="16"/>
      <c r="C19" s="20"/>
      <c r="D19" s="4"/>
      <c r="E19" s="15">
        <f t="shared" si="4"/>
        <v>0</v>
      </c>
      <c r="F19" s="21"/>
      <c r="G19" s="20"/>
      <c r="H19" s="4"/>
      <c r="I19" s="46"/>
      <c r="J19" s="21"/>
      <c r="L19" s="40">
        <f t="shared" si="5"/>
        <v>0</v>
      </c>
      <c r="M19" s="41">
        <f t="shared" si="2"/>
        <v>0</v>
      </c>
      <c r="N19" s="41">
        <f t="shared" si="2"/>
        <v>0</v>
      </c>
      <c r="O19" s="41">
        <f t="shared" si="2"/>
        <v>0</v>
      </c>
      <c r="P19" s="41">
        <f t="shared" si="2"/>
        <v>0</v>
      </c>
      <c r="Q19" s="42">
        <f t="shared" si="2"/>
        <v>0</v>
      </c>
      <c r="S19" s="40">
        <f t="shared" si="6"/>
        <v>0</v>
      </c>
      <c r="T19" s="41">
        <f t="shared" si="3"/>
        <v>0</v>
      </c>
      <c r="U19" s="41">
        <f t="shared" si="3"/>
        <v>0</v>
      </c>
      <c r="V19" s="41">
        <f t="shared" si="3"/>
        <v>0</v>
      </c>
      <c r="W19" s="41">
        <f t="shared" si="3"/>
        <v>0</v>
      </c>
      <c r="X19" s="42">
        <f t="shared" si="3"/>
        <v>0</v>
      </c>
    </row>
    <row r="20" spans="2:24" x14ac:dyDescent="0.25">
      <c r="B20" s="16"/>
      <c r="C20" s="20"/>
      <c r="D20" s="4"/>
      <c r="E20" s="15">
        <f t="shared" si="4"/>
        <v>0</v>
      </c>
      <c r="F20" s="21"/>
      <c r="G20" s="20"/>
      <c r="H20" s="4"/>
      <c r="I20" s="46"/>
      <c r="J20" s="21"/>
      <c r="L20" s="40">
        <f t="shared" si="5"/>
        <v>0</v>
      </c>
      <c r="M20" s="41">
        <f t="shared" si="2"/>
        <v>0</v>
      </c>
      <c r="N20" s="41">
        <f t="shared" si="2"/>
        <v>0</v>
      </c>
      <c r="O20" s="41">
        <f t="shared" si="2"/>
        <v>0</v>
      </c>
      <c r="P20" s="41">
        <f t="shared" si="2"/>
        <v>0</v>
      </c>
      <c r="Q20" s="42">
        <f t="shared" si="2"/>
        <v>0</v>
      </c>
      <c r="S20" s="40">
        <f t="shared" si="6"/>
        <v>0</v>
      </c>
      <c r="T20" s="41">
        <f t="shared" si="3"/>
        <v>0</v>
      </c>
      <c r="U20" s="41">
        <f t="shared" si="3"/>
        <v>0</v>
      </c>
      <c r="V20" s="41">
        <f t="shared" si="3"/>
        <v>0</v>
      </c>
      <c r="W20" s="41">
        <f t="shared" si="3"/>
        <v>0</v>
      </c>
      <c r="X20" s="42">
        <f t="shared" si="3"/>
        <v>0</v>
      </c>
    </row>
    <row r="21" spans="2:24" x14ac:dyDescent="0.25">
      <c r="B21" s="16"/>
      <c r="C21" s="20"/>
      <c r="D21" s="4"/>
      <c r="E21" s="15">
        <f t="shared" si="4"/>
        <v>0</v>
      </c>
      <c r="F21" s="21"/>
      <c r="G21" s="20"/>
      <c r="H21" s="4"/>
      <c r="I21" s="46"/>
      <c r="J21" s="21"/>
      <c r="L21" s="40">
        <f t="shared" si="5"/>
        <v>0</v>
      </c>
      <c r="M21" s="41">
        <f t="shared" si="2"/>
        <v>0</v>
      </c>
      <c r="N21" s="41">
        <f t="shared" si="2"/>
        <v>0</v>
      </c>
      <c r="O21" s="41">
        <f t="shared" si="2"/>
        <v>0</v>
      </c>
      <c r="P21" s="41">
        <f t="shared" si="2"/>
        <v>0</v>
      </c>
      <c r="Q21" s="42">
        <f t="shared" si="2"/>
        <v>0</v>
      </c>
      <c r="S21" s="40">
        <f t="shared" si="6"/>
        <v>0</v>
      </c>
      <c r="T21" s="41">
        <f t="shared" si="3"/>
        <v>0</v>
      </c>
      <c r="U21" s="41">
        <f t="shared" si="3"/>
        <v>0</v>
      </c>
      <c r="V21" s="41">
        <f t="shared" si="3"/>
        <v>0</v>
      </c>
      <c r="W21" s="41">
        <f t="shared" si="3"/>
        <v>0</v>
      </c>
      <c r="X21" s="42">
        <f t="shared" si="3"/>
        <v>0</v>
      </c>
    </row>
    <row r="22" spans="2:24" x14ac:dyDescent="0.25">
      <c r="B22" s="16"/>
      <c r="C22" s="20"/>
      <c r="D22" s="4"/>
      <c r="E22" s="15">
        <f t="shared" si="4"/>
        <v>0</v>
      </c>
      <c r="F22" s="21"/>
      <c r="G22" s="20"/>
      <c r="H22" s="4"/>
      <c r="I22" s="46"/>
      <c r="J22" s="21"/>
      <c r="L22" s="40">
        <f t="shared" si="5"/>
        <v>0</v>
      </c>
      <c r="M22" s="41">
        <f t="shared" si="2"/>
        <v>0</v>
      </c>
      <c r="N22" s="41">
        <f t="shared" si="2"/>
        <v>0</v>
      </c>
      <c r="O22" s="41">
        <f t="shared" si="2"/>
        <v>0</v>
      </c>
      <c r="P22" s="41">
        <f t="shared" si="2"/>
        <v>0</v>
      </c>
      <c r="Q22" s="42">
        <f t="shared" si="2"/>
        <v>0</v>
      </c>
      <c r="S22" s="40">
        <f t="shared" si="6"/>
        <v>0</v>
      </c>
      <c r="T22" s="41">
        <f t="shared" si="3"/>
        <v>0</v>
      </c>
      <c r="U22" s="41">
        <f t="shared" si="3"/>
        <v>0</v>
      </c>
      <c r="V22" s="41">
        <f t="shared" si="3"/>
        <v>0</v>
      </c>
      <c r="W22" s="41">
        <f t="shared" si="3"/>
        <v>0</v>
      </c>
      <c r="X22" s="42">
        <f t="shared" si="3"/>
        <v>0</v>
      </c>
    </row>
    <row r="23" spans="2:24" x14ac:dyDescent="0.25">
      <c r="B23" s="16"/>
      <c r="C23" s="20"/>
      <c r="D23" s="4"/>
      <c r="E23" s="15">
        <f t="shared" si="4"/>
        <v>0</v>
      </c>
      <c r="F23" s="21"/>
      <c r="G23" s="20"/>
      <c r="H23" s="4"/>
      <c r="I23" s="46"/>
      <c r="J23" s="21"/>
      <c r="L23" s="40">
        <f t="shared" si="5"/>
        <v>0</v>
      </c>
      <c r="M23" s="41">
        <f t="shared" si="2"/>
        <v>0</v>
      </c>
      <c r="N23" s="41">
        <f t="shared" si="2"/>
        <v>0</v>
      </c>
      <c r="O23" s="41">
        <f t="shared" si="2"/>
        <v>0</v>
      </c>
      <c r="P23" s="41">
        <f t="shared" si="2"/>
        <v>0</v>
      </c>
      <c r="Q23" s="42">
        <f t="shared" si="2"/>
        <v>0</v>
      </c>
      <c r="S23" s="40">
        <f t="shared" si="6"/>
        <v>0</v>
      </c>
      <c r="T23" s="41">
        <f t="shared" si="3"/>
        <v>0</v>
      </c>
      <c r="U23" s="41">
        <f t="shared" si="3"/>
        <v>0</v>
      </c>
      <c r="V23" s="41">
        <f t="shared" si="3"/>
        <v>0</v>
      </c>
      <c r="W23" s="41">
        <f t="shared" si="3"/>
        <v>0</v>
      </c>
      <c r="X23" s="42">
        <f t="shared" si="3"/>
        <v>0</v>
      </c>
    </row>
    <row r="24" spans="2:24" x14ac:dyDescent="0.25">
      <c r="B24" s="16"/>
      <c r="C24" s="20"/>
      <c r="D24" s="4"/>
      <c r="E24" s="15">
        <f t="shared" si="4"/>
        <v>0</v>
      </c>
      <c r="F24" s="21"/>
      <c r="G24" s="20"/>
      <c r="H24" s="4"/>
      <c r="I24" s="46"/>
      <c r="J24" s="21"/>
      <c r="L24" s="40">
        <f t="shared" si="5"/>
        <v>0</v>
      </c>
      <c r="M24" s="41">
        <f t="shared" si="2"/>
        <v>0</v>
      </c>
      <c r="N24" s="41">
        <f t="shared" si="2"/>
        <v>0</v>
      </c>
      <c r="O24" s="41">
        <f t="shared" si="2"/>
        <v>0</v>
      </c>
      <c r="P24" s="41">
        <f t="shared" si="2"/>
        <v>0</v>
      </c>
      <c r="Q24" s="42">
        <f t="shared" si="2"/>
        <v>0</v>
      </c>
      <c r="S24" s="40">
        <f t="shared" si="6"/>
        <v>0</v>
      </c>
      <c r="T24" s="41">
        <f t="shared" si="3"/>
        <v>0</v>
      </c>
      <c r="U24" s="41">
        <f t="shared" si="3"/>
        <v>0</v>
      </c>
      <c r="V24" s="41">
        <f t="shared" si="3"/>
        <v>0</v>
      </c>
      <c r="W24" s="41">
        <f t="shared" si="3"/>
        <v>0</v>
      </c>
      <c r="X24" s="42">
        <f t="shared" si="3"/>
        <v>0</v>
      </c>
    </row>
    <row r="25" spans="2:24" x14ac:dyDescent="0.25">
      <c r="B25" s="16"/>
      <c r="C25" s="20"/>
      <c r="D25" s="4"/>
      <c r="E25" s="15">
        <f t="shared" si="4"/>
        <v>0</v>
      </c>
      <c r="F25" s="21"/>
      <c r="G25" s="20"/>
      <c r="H25" s="4"/>
      <c r="I25" s="46"/>
      <c r="J25" s="21"/>
      <c r="L25" s="40">
        <f t="shared" si="5"/>
        <v>0</v>
      </c>
      <c r="M25" s="41">
        <f t="shared" si="2"/>
        <v>0</v>
      </c>
      <c r="N25" s="41">
        <f t="shared" si="2"/>
        <v>0</v>
      </c>
      <c r="O25" s="41">
        <f t="shared" si="2"/>
        <v>0</v>
      </c>
      <c r="P25" s="41">
        <f t="shared" si="2"/>
        <v>0</v>
      </c>
      <c r="Q25" s="42">
        <f t="shared" si="2"/>
        <v>0</v>
      </c>
      <c r="S25" s="40">
        <f t="shared" si="6"/>
        <v>0</v>
      </c>
      <c r="T25" s="41">
        <f t="shared" si="3"/>
        <v>0</v>
      </c>
      <c r="U25" s="41">
        <f t="shared" si="3"/>
        <v>0</v>
      </c>
      <c r="V25" s="41">
        <f t="shared" si="3"/>
        <v>0</v>
      </c>
      <c r="W25" s="41">
        <f t="shared" si="3"/>
        <v>0</v>
      </c>
      <c r="X25" s="42">
        <f t="shared" si="3"/>
        <v>0</v>
      </c>
    </row>
    <row r="26" spans="2:24" x14ac:dyDescent="0.25">
      <c r="B26" s="16"/>
      <c r="C26" s="20"/>
      <c r="D26" s="4"/>
      <c r="E26" s="15">
        <f t="shared" si="4"/>
        <v>0</v>
      </c>
      <c r="F26" s="21"/>
      <c r="G26" s="20"/>
      <c r="H26" s="4"/>
      <c r="I26" s="46"/>
      <c r="J26" s="21"/>
      <c r="L26" s="40">
        <f t="shared" si="5"/>
        <v>0</v>
      </c>
      <c r="M26" s="41">
        <f t="shared" si="5"/>
        <v>0</v>
      </c>
      <c r="N26" s="41">
        <f t="shared" si="5"/>
        <v>0</v>
      </c>
      <c r="O26" s="41">
        <f t="shared" si="5"/>
        <v>0</v>
      </c>
      <c r="P26" s="41">
        <f t="shared" si="5"/>
        <v>0</v>
      </c>
      <c r="Q26" s="42">
        <f t="shared" si="5"/>
        <v>0</v>
      </c>
      <c r="S26" s="40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2">
        <f t="shared" si="6"/>
        <v>0</v>
      </c>
    </row>
    <row r="27" spans="2:24" x14ac:dyDescent="0.25">
      <c r="B27" s="16"/>
      <c r="C27" s="20"/>
      <c r="D27" s="4"/>
      <c r="E27" s="15">
        <f t="shared" si="4"/>
        <v>0</v>
      </c>
      <c r="F27" s="21"/>
      <c r="G27" s="20"/>
      <c r="H27" s="4"/>
      <c r="I27" s="46"/>
      <c r="J27" s="21"/>
      <c r="L27" s="40">
        <f t="shared" ref="L27:Q34" si="7">IF($D27=L$9,$C27,0)+IF($F27=L$9,$E27,0)</f>
        <v>0</v>
      </c>
      <c r="M27" s="41">
        <f t="shared" si="7"/>
        <v>0</v>
      </c>
      <c r="N27" s="41">
        <f t="shared" si="7"/>
        <v>0</v>
      </c>
      <c r="O27" s="41">
        <f t="shared" si="7"/>
        <v>0</v>
      </c>
      <c r="P27" s="41">
        <f t="shared" si="7"/>
        <v>0</v>
      </c>
      <c r="Q27" s="42">
        <f t="shared" si="7"/>
        <v>0</v>
      </c>
      <c r="S27" s="40">
        <f t="shared" ref="S27:X34" si="8">IF($H27=S$9,$G27,0)+IF($J27=S$9,$I27,0)</f>
        <v>0</v>
      </c>
      <c r="T27" s="41">
        <f t="shared" si="8"/>
        <v>0</v>
      </c>
      <c r="U27" s="41">
        <f t="shared" si="8"/>
        <v>0</v>
      </c>
      <c r="V27" s="41">
        <f t="shared" si="8"/>
        <v>0</v>
      </c>
      <c r="W27" s="41">
        <f t="shared" si="8"/>
        <v>0</v>
      </c>
      <c r="X27" s="42">
        <f t="shared" si="8"/>
        <v>0</v>
      </c>
    </row>
    <row r="28" spans="2:24" x14ac:dyDescent="0.25">
      <c r="B28" s="16"/>
      <c r="C28" s="20"/>
      <c r="D28" s="4"/>
      <c r="E28" s="15">
        <f t="shared" si="4"/>
        <v>0</v>
      </c>
      <c r="F28" s="21"/>
      <c r="G28" s="20"/>
      <c r="H28" s="4"/>
      <c r="I28" s="46"/>
      <c r="J28" s="21"/>
      <c r="L28" s="40">
        <f t="shared" si="7"/>
        <v>0</v>
      </c>
      <c r="M28" s="41">
        <f t="shared" si="7"/>
        <v>0</v>
      </c>
      <c r="N28" s="41">
        <f t="shared" si="7"/>
        <v>0</v>
      </c>
      <c r="O28" s="41">
        <f t="shared" si="7"/>
        <v>0</v>
      </c>
      <c r="P28" s="41">
        <f t="shared" si="7"/>
        <v>0</v>
      </c>
      <c r="Q28" s="42">
        <f t="shared" si="7"/>
        <v>0</v>
      </c>
      <c r="S28" s="40">
        <f t="shared" si="8"/>
        <v>0</v>
      </c>
      <c r="T28" s="41">
        <f t="shared" si="8"/>
        <v>0</v>
      </c>
      <c r="U28" s="41">
        <f t="shared" si="8"/>
        <v>0</v>
      </c>
      <c r="V28" s="41">
        <f t="shared" si="8"/>
        <v>0</v>
      </c>
      <c r="W28" s="41">
        <f t="shared" si="8"/>
        <v>0</v>
      </c>
      <c r="X28" s="42">
        <f t="shared" si="8"/>
        <v>0</v>
      </c>
    </row>
    <row r="29" spans="2:24" x14ac:dyDescent="0.25">
      <c r="B29" s="16"/>
      <c r="C29" s="20"/>
      <c r="D29" s="4"/>
      <c r="E29" s="15">
        <f t="shared" si="4"/>
        <v>0</v>
      </c>
      <c r="F29" s="21"/>
      <c r="G29" s="20"/>
      <c r="H29" s="4"/>
      <c r="I29" s="46"/>
      <c r="J29" s="21"/>
      <c r="L29" s="40">
        <f t="shared" si="7"/>
        <v>0</v>
      </c>
      <c r="M29" s="41">
        <f t="shared" si="7"/>
        <v>0</v>
      </c>
      <c r="N29" s="41">
        <f t="shared" si="7"/>
        <v>0</v>
      </c>
      <c r="O29" s="41">
        <f t="shared" si="7"/>
        <v>0</v>
      </c>
      <c r="P29" s="41">
        <f t="shared" si="7"/>
        <v>0</v>
      </c>
      <c r="Q29" s="42">
        <f t="shared" si="7"/>
        <v>0</v>
      </c>
      <c r="S29" s="40">
        <f t="shared" si="8"/>
        <v>0</v>
      </c>
      <c r="T29" s="41">
        <f t="shared" si="8"/>
        <v>0</v>
      </c>
      <c r="U29" s="41">
        <f t="shared" si="8"/>
        <v>0</v>
      </c>
      <c r="V29" s="41">
        <f t="shared" si="8"/>
        <v>0</v>
      </c>
      <c r="W29" s="41">
        <f t="shared" si="8"/>
        <v>0</v>
      </c>
      <c r="X29" s="42">
        <f t="shared" si="8"/>
        <v>0</v>
      </c>
    </row>
    <row r="30" spans="2:24" x14ac:dyDescent="0.25">
      <c r="B30" s="16"/>
      <c r="C30" s="20"/>
      <c r="D30" s="4"/>
      <c r="E30" s="15">
        <f t="shared" si="4"/>
        <v>0</v>
      </c>
      <c r="F30" s="21"/>
      <c r="G30" s="20"/>
      <c r="H30" s="4"/>
      <c r="I30" s="46"/>
      <c r="J30" s="21"/>
      <c r="L30" s="40">
        <f t="shared" si="7"/>
        <v>0</v>
      </c>
      <c r="M30" s="41">
        <f t="shared" si="7"/>
        <v>0</v>
      </c>
      <c r="N30" s="41">
        <f t="shared" si="7"/>
        <v>0</v>
      </c>
      <c r="O30" s="41">
        <f t="shared" si="7"/>
        <v>0</v>
      </c>
      <c r="P30" s="41">
        <f t="shared" si="7"/>
        <v>0</v>
      </c>
      <c r="Q30" s="42">
        <f t="shared" si="7"/>
        <v>0</v>
      </c>
      <c r="S30" s="40">
        <f t="shared" si="8"/>
        <v>0</v>
      </c>
      <c r="T30" s="41">
        <f t="shared" si="8"/>
        <v>0</v>
      </c>
      <c r="U30" s="41">
        <f t="shared" si="8"/>
        <v>0</v>
      </c>
      <c r="V30" s="41">
        <f t="shared" si="8"/>
        <v>0</v>
      </c>
      <c r="W30" s="41">
        <f t="shared" si="8"/>
        <v>0</v>
      </c>
      <c r="X30" s="42">
        <f t="shared" si="8"/>
        <v>0</v>
      </c>
    </row>
    <row r="31" spans="2:24" x14ac:dyDescent="0.25">
      <c r="B31" s="16"/>
      <c r="C31" s="20"/>
      <c r="D31" s="4"/>
      <c r="E31" s="15">
        <f t="shared" si="4"/>
        <v>0</v>
      </c>
      <c r="F31" s="21"/>
      <c r="G31" s="20"/>
      <c r="H31" s="4"/>
      <c r="I31" s="46"/>
      <c r="J31" s="21"/>
      <c r="L31" s="40">
        <f t="shared" si="7"/>
        <v>0</v>
      </c>
      <c r="M31" s="41">
        <f t="shared" si="7"/>
        <v>0</v>
      </c>
      <c r="N31" s="41">
        <f t="shared" si="7"/>
        <v>0</v>
      </c>
      <c r="O31" s="41">
        <f t="shared" si="7"/>
        <v>0</v>
      </c>
      <c r="P31" s="41">
        <f t="shared" si="7"/>
        <v>0</v>
      </c>
      <c r="Q31" s="42">
        <f t="shared" si="7"/>
        <v>0</v>
      </c>
      <c r="S31" s="40">
        <f t="shared" si="8"/>
        <v>0</v>
      </c>
      <c r="T31" s="41">
        <f t="shared" si="8"/>
        <v>0</v>
      </c>
      <c r="U31" s="41">
        <f t="shared" si="8"/>
        <v>0</v>
      </c>
      <c r="V31" s="41">
        <f t="shared" si="8"/>
        <v>0</v>
      </c>
      <c r="W31" s="41">
        <f t="shared" si="8"/>
        <v>0</v>
      </c>
      <c r="X31" s="42">
        <f t="shared" si="8"/>
        <v>0</v>
      </c>
    </row>
    <row r="32" spans="2:24" x14ac:dyDescent="0.25">
      <c r="B32" s="16"/>
      <c r="C32" s="20"/>
      <c r="D32" s="4"/>
      <c r="E32" s="15">
        <f t="shared" si="4"/>
        <v>0</v>
      </c>
      <c r="F32" s="21"/>
      <c r="G32" s="20"/>
      <c r="H32" s="4"/>
      <c r="I32" s="46"/>
      <c r="J32" s="21"/>
      <c r="L32" s="40">
        <f t="shared" si="7"/>
        <v>0</v>
      </c>
      <c r="M32" s="41">
        <f t="shared" si="7"/>
        <v>0</v>
      </c>
      <c r="N32" s="41">
        <f t="shared" si="7"/>
        <v>0</v>
      </c>
      <c r="O32" s="41">
        <f t="shared" si="7"/>
        <v>0</v>
      </c>
      <c r="P32" s="41">
        <f t="shared" si="7"/>
        <v>0</v>
      </c>
      <c r="Q32" s="42">
        <f t="shared" si="7"/>
        <v>0</v>
      </c>
      <c r="S32" s="40">
        <f t="shared" si="8"/>
        <v>0</v>
      </c>
      <c r="T32" s="41">
        <f t="shared" si="8"/>
        <v>0</v>
      </c>
      <c r="U32" s="41">
        <f t="shared" si="8"/>
        <v>0</v>
      </c>
      <c r="V32" s="41">
        <f t="shared" si="8"/>
        <v>0</v>
      </c>
      <c r="W32" s="41">
        <f t="shared" si="8"/>
        <v>0</v>
      </c>
      <c r="X32" s="42">
        <f t="shared" si="8"/>
        <v>0</v>
      </c>
    </row>
    <row r="33" spans="2:24" x14ac:dyDescent="0.25">
      <c r="B33" s="16"/>
      <c r="C33" s="20"/>
      <c r="D33" s="4"/>
      <c r="E33" s="15">
        <f t="shared" si="4"/>
        <v>0</v>
      </c>
      <c r="F33" s="21"/>
      <c r="G33" s="20"/>
      <c r="H33" s="4"/>
      <c r="I33" s="46"/>
      <c r="J33" s="21"/>
      <c r="L33" s="40">
        <f t="shared" si="7"/>
        <v>0</v>
      </c>
      <c r="M33" s="41">
        <f t="shared" si="7"/>
        <v>0</v>
      </c>
      <c r="N33" s="41">
        <f t="shared" si="7"/>
        <v>0</v>
      </c>
      <c r="O33" s="41">
        <f t="shared" si="7"/>
        <v>0</v>
      </c>
      <c r="P33" s="41">
        <f t="shared" si="7"/>
        <v>0</v>
      </c>
      <c r="Q33" s="42">
        <f t="shared" si="7"/>
        <v>0</v>
      </c>
      <c r="S33" s="40">
        <f t="shared" si="8"/>
        <v>0</v>
      </c>
      <c r="T33" s="41">
        <f t="shared" si="8"/>
        <v>0</v>
      </c>
      <c r="U33" s="41">
        <f t="shared" si="8"/>
        <v>0</v>
      </c>
      <c r="V33" s="41">
        <f t="shared" si="8"/>
        <v>0</v>
      </c>
      <c r="W33" s="41">
        <f t="shared" si="8"/>
        <v>0</v>
      </c>
      <c r="X33" s="42">
        <f t="shared" si="8"/>
        <v>0</v>
      </c>
    </row>
    <row r="34" spans="2:24" ht="13.8" thickBot="1" x14ac:dyDescent="0.3">
      <c r="B34" s="17"/>
      <c r="C34" s="22"/>
      <c r="D34" s="23"/>
      <c r="E34" s="24">
        <f t="shared" si="4"/>
        <v>0</v>
      </c>
      <c r="F34" s="25"/>
      <c r="G34" s="22"/>
      <c r="H34" s="23"/>
      <c r="I34" s="48"/>
      <c r="J34" s="25"/>
      <c r="L34" s="40">
        <f t="shared" si="7"/>
        <v>0</v>
      </c>
      <c r="M34" s="41">
        <f t="shared" si="7"/>
        <v>0</v>
      </c>
      <c r="N34" s="41">
        <f t="shared" si="7"/>
        <v>0</v>
      </c>
      <c r="O34" s="41">
        <f t="shared" si="7"/>
        <v>0</v>
      </c>
      <c r="P34" s="41">
        <f t="shared" si="7"/>
        <v>0</v>
      </c>
      <c r="Q34" s="42">
        <f t="shared" si="7"/>
        <v>0</v>
      </c>
      <c r="S34" s="40">
        <f t="shared" si="8"/>
        <v>0</v>
      </c>
      <c r="T34" s="41">
        <f t="shared" si="8"/>
        <v>0</v>
      </c>
      <c r="U34" s="41">
        <f t="shared" si="8"/>
        <v>0</v>
      </c>
      <c r="V34" s="41">
        <f t="shared" si="8"/>
        <v>0</v>
      </c>
      <c r="W34" s="41">
        <f t="shared" si="8"/>
        <v>0</v>
      </c>
      <c r="X34" s="42">
        <f t="shared" si="8"/>
        <v>0</v>
      </c>
    </row>
    <row r="35" spans="2:24" ht="13.8" thickBot="1" x14ac:dyDescent="0.3">
      <c r="B35" s="26" t="s">
        <v>6</v>
      </c>
      <c r="C35" s="27">
        <f>SUM(C10:C34)</f>
        <v>6</v>
      </c>
      <c r="D35" s="28"/>
      <c r="E35" s="29">
        <f>SUM(E10:E34)</f>
        <v>1.5</v>
      </c>
      <c r="F35" s="32"/>
      <c r="G35" s="33">
        <f>SUM(G10:G34)</f>
        <v>9</v>
      </c>
      <c r="H35" s="34"/>
      <c r="I35" s="33">
        <f>SUM(I10:I34)</f>
        <v>1</v>
      </c>
      <c r="J35" s="35"/>
      <c r="L35" s="43">
        <f t="shared" ref="L35:Q35" si="9">SUM(L10:L34)</f>
        <v>3</v>
      </c>
      <c r="M35" s="44">
        <f t="shared" si="9"/>
        <v>0</v>
      </c>
      <c r="N35" s="44">
        <f t="shared" si="9"/>
        <v>0.75</v>
      </c>
      <c r="O35" s="44">
        <f t="shared" si="9"/>
        <v>0.75</v>
      </c>
      <c r="P35" s="44">
        <f t="shared" si="9"/>
        <v>0</v>
      </c>
      <c r="Q35" s="45">
        <f t="shared" si="9"/>
        <v>0</v>
      </c>
      <c r="S35" s="36">
        <f t="shared" ref="S35:X35" si="10">SUM(S10:S34)</f>
        <v>6</v>
      </c>
      <c r="T35" s="37">
        <f t="shared" si="10"/>
        <v>0</v>
      </c>
      <c r="U35" s="37">
        <f t="shared" si="10"/>
        <v>0</v>
      </c>
      <c r="V35" s="37">
        <f t="shared" si="10"/>
        <v>0</v>
      </c>
      <c r="W35" s="37">
        <f t="shared" si="10"/>
        <v>0</v>
      </c>
      <c r="X35" s="38">
        <f t="shared" si="10"/>
        <v>0</v>
      </c>
    </row>
    <row r="36" spans="2:24" ht="13.8" thickBot="1" x14ac:dyDescent="0.3">
      <c r="B36" s="30" t="s">
        <v>23</v>
      </c>
      <c r="C36" s="125">
        <f>C35+E35</f>
        <v>7.5</v>
      </c>
      <c r="D36" s="125"/>
      <c r="E36" s="126"/>
      <c r="G36" s="127">
        <f>G35+I35</f>
        <v>10</v>
      </c>
      <c r="H36" s="128"/>
      <c r="I36" s="129"/>
      <c r="L36" s="130">
        <f>SUM(L35:Q35)</f>
        <v>4.5</v>
      </c>
      <c r="M36" s="131"/>
      <c r="N36" s="131"/>
      <c r="O36" s="131"/>
      <c r="P36" s="131"/>
      <c r="Q36" s="132"/>
      <c r="S36" s="133">
        <f>SUM(S35:X35)</f>
        <v>6</v>
      </c>
      <c r="T36" s="134"/>
      <c r="U36" s="134"/>
      <c r="V36" s="134"/>
      <c r="W36" s="134"/>
      <c r="X36" s="135"/>
    </row>
    <row r="37" spans="2:24" ht="13.8" thickBot="1" x14ac:dyDescent="0.3">
      <c r="B37" s="31" t="s">
        <v>24</v>
      </c>
      <c r="C37" s="136">
        <f>C39*C40</f>
        <v>42</v>
      </c>
      <c r="D37" s="136"/>
      <c r="E37" s="137"/>
      <c r="F37" s="1"/>
    </row>
    <row r="38" spans="2:24" x14ac:dyDescent="0.25">
      <c r="C38" s="1"/>
      <c r="D38" s="1"/>
      <c r="E38" s="1"/>
      <c r="F38" s="1"/>
    </row>
    <row r="39" spans="2:24" x14ac:dyDescent="0.25">
      <c r="B39" s="14" t="s">
        <v>25</v>
      </c>
      <c r="C39" s="12">
        <v>6</v>
      </c>
      <c r="D39" s="1"/>
      <c r="E39" s="1"/>
    </row>
    <row r="40" spans="2:24" x14ac:dyDescent="0.25">
      <c r="B40" s="14" t="s">
        <v>26</v>
      </c>
      <c r="C40" s="7">
        <v>7</v>
      </c>
      <c r="D40" s="4">
        <v>1</v>
      </c>
    </row>
    <row r="41" spans="2:24" x14ac:dyDescent="0.25">
      <c r="B41" s="14" t="s">
        <v>27</v>
      </c>
      <c r="C41" s="13">
        <v>0.25</v>
      </c>
    </row>
    <row r="42" spans="2:24" x14ac:dyDescent="0.25">
      <c r="B42" s="14" t="s">
        <v>30</v>
      </c>
      <c r="C42" s="4">
        <v>2</v>
      </c>
    </row>
  </sheetData>
  <mergeCells count="12">
    <mergeCell ref="C37:E37"/>
    <mergeCell ref="B2:H2"/>
    <mergeCell ref="B6:J6"/>
    <mergeCell ref="B8:B9"/>
    <mergeCell ref="C8:F8"/>
    <mergeCell ref="G8:J8"/>
    <mergeCell ref="S8:X8"/>
    <mergeCell ref="C36:E36"/>
    <mergeCell ref="G36:I36"/>
    <mergeCell ref="L36:Q36"/>
    <mergeCell ref="S36:X36"/>
    <mergeCell ref="L8:Q8"/>
  </mergeCells>
  <conditionalFormatting sqref="C10:C34">
    <cfRule type="cellIs" dxfId="14" priority="7" operator="greaterThan">
      <formula>$C$42</formula>
    </cfRule>
  </conditionalFormatting>
  <conditionalFormatting sqref="C36:E36">
    <cfRule type="cellIs" dxfId="13" priority="4" stopIfTrue="1" operator="between">
      <formula>$C$37</formula>
      <formula>$C$37+$C$39*$D$40</formula>
    </cfRule>
    <cfRule type="cellIs" dxfId="12" priority="5" stopIfTrue="1" operator="lessThan">
      <formula>$C$37</formula>
    </cfRule>
    <cfRule type="cellIs" dxfId="11" priority="6" stopIfTrue="1" operator="greaterThanOrEqual">
      <formula>$C$37+$C$39*$D$40</formula>
    </cfRule>
  </conditionalFormatting>
  <conditionalFormatting sqref="L35:Q35">
    <cfRule type="cellIs" dxfId="10" priority="1" stopIfTrue="1" operator="greaterThanOrEqual">
      <formula>$C$40+$D$40</formula>
    </cfRule>
    <cfRule type="cellIs" dxfId="9" priority="2" stopIfTrue="1" operator="between">
      <formula>$C$40</formula>
      <formula>$C$40+$D$40</formula>
    </cfRule>
    <cfRule type="cellIs" dxfId="8" priority="3" stopIfTrue="1" operator="lessThanOrEqual">
      <formula>$C$40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X42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K18" sqref="K18"/>
    </sheetView>
  </sheetViews>
  <sheetFormatPr defaultColWidth="9.109375" defaultRowHeight="13.2" x14ac:dyDescent="0.25"/>
  <cols>
    <col min="1" max="1" width="4.33203125" style="1" customWidth="1"/>
    <col min="2" max="2" width="26.44140625" style="1" bestFit="1" customWidth="1"/>
    <col min="3" max="4" width="9.109375" style="2"/>
    <col min="5" max="5" width="9.109375" style="3"/>
    <col min="6" max="10" width="9.109375" style="2"/>
    <col min="11" max="11" width="3.77734375" style="1" customWidth="1"/>
    <col min="12" max="17" width="7.33203125" style="2" customWidth="1"/>
    <col min="18" max="18" width="4" style="1" customWidth="1"/>
    <col min="19" max="24" width="7.33203125" style="2" customWidth="1"/>
    <col min="25" max="16384" width="9.109375" style="1"/>
  </cols>
  <sheetData>
    <row r="2" spans="2:24" ht="17.399999999999999" x14ac:dyDescent="0.25">
      <c r="B2" s="138" t="s">
        <v>48</v>
      </c>
      <c r="C2" s="138"/>
      <c r="D2" s="138"/>
      <c r="E2" s="138"/>
      <c r="F2" s="138"/>
      <c r="G2" s="138"/>
      <c r="H2" s="138"/>
    </row>
    <row r="4" spans="2:24" x14ac:dyDescent="0.25">
      <c r="B4" s="8" t="str">
        <f>B35</f>
        <v>totaal</v>
      </c>
      <c r="C4" s="10">
        <f t="shared" ref="C4:X4" si="0">C35</f>
        <v>7</v>
      </c>
      <c r="D4" s="9"/>
      <c r="E4" s="10">
        <f t="shared" si="0"/>
        <v>1.75</v>
      </c>
      <c r="F4" s="9"/>
      <c r="G4" s="10">
        <f t="shared" si="0"/>
        <v>7</v>
      </c>
      <c r="H4" s="9"/>
      <c r="I4" s="10">
        <f t="shared" si="0"/>
        <v>0</v>
      </c>
      <c r="J4" s="9"/>
      <c r="L4" s="39">
        <f t="shared" si="0"/>
        <v>0</v>
      </c>
      <c r="M4" s="39">
        <f t="shared" si="0"/>
        <v>7</v>
      </c>
      <c r="N4" s="39">
        <f t="shared" si="0"/>
        <v>0</v>
      </c>
      <c r="O4" s="39">
        <f t="shared" si="0"/>
        <v>0</v>
      </c>
      <c r="P4" s="39">
        <f t="shared" si="0"/>
        <v>1.75</v>
      </c>
      <c r="Q4" s="39">
        <f t="shared" si="0"/>
        <v>0</v>
      </c>
      <c r="S4" s="39">
        <f t="shared" si="0"/>
        <v>0</v>
      </c>
      <c r="T4" s="39">
        <f t="shared" si="0"/>
        <v>7</v>
      </c>
      <c r="U4" s="39">
        <f t="shared" si="0"/>
        <v>0</v>
      </c>
      <c r="V4" s="39">
        <f t="shared" si="0"/>
        <v>0</v>
      </c>
      <c r="W4" s="39">
        <f t="shared" si="0"/>
        <v>0</v>
      </c>
      <c r="X4" s="39">
        <f t="shared" si="0"/>
        <v>0</v>
      </c>
    </row>
    <row r="6" spans="2:24" x14ac:dyDescent="0.25">
      <c r="B6" s="139" t="s">
        <v>9</v>
      </c>
      <c r="C6" s="140"/>
      <c r="D6" s="140"/>
      <c r="E6" s="140"/>
      <c r="F6" s="140"/>
      <c r="G6" s="140"/>
      <c r="H6" s="140"/>
      <c r="I6" s="140"/>
      <c r="J6" s="141"/>
      <c r="L6" s="1"/>
      <c r="M6" s="1"/>
      <c r="N6" s="1"/>
      <c r="O6" s="1"/>
      <c r="P6" s="1"/>
      <c r="Q6" s="1"/>
      <c r="S6" s="1"/>
      <c r="T6" s="1"/>
      <c r="U6" s="1"/>
    </row>
    <row r="7" spans="2:24" ht="13.8" thickBot="1" x14ac:dyDescent="0.3"/>
    <row r="8" spans="2:24" s="5" customFormat="1" x14ac:dyDescent="0.25">
      <c r="B8" s="142" t="s">
        <v>1</v>
      </c>
      <c r="C8" s="122" t="s">
        <v>3</v>
      </c>
      <c r="D8" s="123"/>
      <c r="E8" s="123"/>
      <c r="F8" s="124"/>
      <c r="G8" s="122" t="s">
        <v>8</v>
      </c>
      <c r="H8" s="123"/>
      <c r="I8" s="123"/>
      <c r="J8" s="124"/>
      <c r="L8" s="122" t="s">
        <v>7</v>
      </c>
      <c r="M8" s="123"/>
      <c r="N8" s="123"/>
      <c r="O8" s="123"/>
      <c r="P8" s="123"/>
      <c r="Q8" s="124"/>
      <c r="S8" s="122" t="s">
        <v>8</v>
      </c>
      <c r="T8" s="123"/>
      <c r="U8" s="123"/>
      <c r="V8" s="123"/>
      <c r="W8" s="123"/>
      <c r="X8" s="124"/>
    </row>
    <row r="9" spans="2:24" s="5" customFormat="1" x14ac:dyDescent="0.25">
      <c r="B9" s="143"/>
      <c r="C9" s="18" t="s">
        <v>2</v>
      </c>
      <c r="D9" s="6" t="s">
        <v>4</v>
      </c>
      <c r="E9" s="6" t="s">
        <v>5</v>
      </c>
      <c r="F9" s="19" t="s">
        <v>4</v>
      </c>
      <c r="G9" s="18" t="s">
        <v>2</v>
      </c>
      <c r="H9" s="6" t="s">
        <v>4</v>
      </c>
      <c r="I9" s="6" t="s">
        <v>5</v>
      </c>
      <c r="J9" s="19" t="s">
        <v>4</v>
      </c>
      <c r="L9" s="18" t="s">
        <v>69</v>
      </c>
      <c r="M9" s="6" t="s">
        <v>72</v>
      </c>
      <c r="N9" s="6" t="s">
        <v>67</v>
      </c>
      <c r="O9" s="6" t="s">
        <v>68</v>
      </c>
      <c r="P9" s="6" t="s">
        <v>71</v>
      </c>
      <c r="Q9" s="19" t="s">
        <v>70</v>
      </c>
      <c r="S9" s="49" t="str">
        <f>L9</f>
        <v>Hanno</v>
      </c>
      <c r="T9" s="10" t="str">
        <f t="shared" ref="T9:X9" si="1">M9</f>
        <v>Levi</v>
      </c>
      <c r="U9" s="10" t="str">
        <f t="shared" si="1"/>
        <v>Pascal</v>
      </c>
      <c r="V9" s="10" t="str">
        <f t="shared" si="1"/>
        <v>Stijn</v>
      </c>
      <c r="W9" s="10" t="str">
        <f t="shared" si="1"/>
        <v>Ties</v>
      </c>
      <c r="X9" s="50" t="str">
        <f t="shared" si="1"/>
        <v>Yoram</v>
      </c>
    </row>
    <row r="10" spans="2:24" x14ac:dyDescent="0.25">
      <c r="B10" s="16" t="s">
        <v>92</v>
      </c>
      <c r="C10" s="20">
        <v>5</v>
      </c>
      <c r="D10" s="4" t="s">
        <v>72</v>
      </c>
      <c r="E10" s="15">
        <f>C10*$C$41</f>
        <v>1.25</v>
      </c>
      <c r="F10" s="21" t="s">
        <v>71</v>
      </c>
      <c r="G10" s="165">
        <v>5</v>
      </c>
      <c r="H10" s="4" t="s">
        <v>72</v>
      </c>
      <c r="I10" s="164"/>
      <c r="J10" s="21" t="s">
        <v>71</v>
      </c>
      <c r="L10" s="40">
        <f>IF($D10=L$9,$C10,0)+IF($F10=L$9,$E10,0)</f>
        <v>0</v>
      </c>
      <c r="M10" s="41">
        <f t="shared" ref="M10:Q25" si="2">IF($D10=M$9,$C10,0)+IF($F10=M$9,$E10,0)</f>
        <v>5</v>
      </c>
      <c r="N10" s="41">
        <f t="shared" si="2"/>
        <v>0</v>
      </c>
      <c r="O10" s="41">
        <f t="shared" si="2"/>
        <v>0</v>
      </c>
      <c r="P10" s="41">
        <f t="shared" si="2"/>
        <v>1.25</v>
      </c>
      <c r="Q10" s="42">
        <f t="shared" si="2"/>
        <v>0</v>
      </c>
      <c r="S10" s="40">
        <f>IF($H10=S$9,$G10,0)+IF($J10=S$9,$I10,0)</f>
        <v>0</v>
      </c>
      <c r="T10" s="41">
        <f t="shared" ref="T10:X25" si="3">IF($H10=T$9,$G10,0)+IF($J10=T$9,$I10,0)</f>
        <v>5</v>
      </c>
      <c r="U10" s="41">
        <f t="shared" si="3"/>
        <v>0</v>
      </c>
      <c r="V10" s="41">
        <f t="shared" si="3"/>
        <v>0</v>
      </c>
      <c r="W10" s="41">
        <f t="shared" si="3"/>
        <v>0</v>
      </c>
      <c r="X10" s="42">
        <f t="shared" si="3"/>
        <v>0</v>
      </c>
    </row>
    <row r="11" spans="2:24" x14ac:dyDescent="0.25">
      <c r="B11" s="16" t="s">
        <v>93</v>
      </c>
      <c r="C11" s="20">
        <v>2</v>
      </c>
      <c r="D11" s="4" t="s">
        <v>72</v>
      </c>
      <c r="E11" s="15">
        <f t="shared" ref="E11:E34" si="4">C11*$C$41</f>
        <v>0.5</v>
      </c>
      <c r="F11" s="21" t="s">
        <v>71</v>
      </c>
      <c r="G11" s="20">
        <v>2</v>
      </c>
      <c r="H11" s="4" t="s">
        <v>72</v>
      </c>
      <c r="I11" s="164"/>
      <c r="J11" s="21" t="s">
        <v>71</v>
      </c>
      <c r="L11" s="40">
        <f t="shared" ref="L11:Q26" si="5">IF($D11=L$9,$C11,0)+IF($F11=L$9,$E11,0)</f>
        <v>0</v>
      </c>
      <c r="M11" s="41">
        <f t="shared" si="2"/>
        <v>2</v>
      </c>
      <c r="N11" s="41">
        <f t="shared" si="2"/>
        <v>0</v>
      </c>
      <c r="O11" s="41">
        <f t="shared" si="2"/>
        <v>0</v>
      </c>
      <c r="P11" s="41">
        <f t="shared" si="2"/>
        <v>0.5</v>
      </c>
      <c r="Q11" s="42">
        <f t="shared" si="2"/>
        <v>0</v>
      </c>
      <c r="S11" s="40">
        <f t="shared" ref="S11:X26" si="6">IF($H11=S$9,$G11,0)+IF($J11=S$9,$I11,0)</f>
        <v>0</v>
      </c>
      <c r="T11" s="41">
        <f t="shared" si="3"/>
        <v>2</v>
      </c>
      <c r="U11" s="41">
        <f t="shared" si="3"/>
        <v>0</v>
      </c>
      <c r="V11" s="41">
        <f t="shared" si="3"/>
        <v>0</v>
      </c>
      <c r="W11" s="41">
        <f t="shared" si="3"/>
        <v>0</v>
      </c>
      <c r="X11" s="42">
        <f t="shared" si="3"/>
        <v>0</v>
      </c>
    </row>
    <row r="12" spans="2:24" x14ac:dyDescent="0.25">
      <c r="B12" s="16" t="s">
        <v>94</v>
      </c>
      <c r="C12" s="20"/>
      <c r="D12" s="4" t="s">
        <v>67</v>
      </c>
      <c r="E12" s="15">
        <f t="shared" si="4"/>
        <v>0</v>
      </c>
      <c r="F12" s="21" t="s">
        <v>70</v>
      </c>
      <c r="G12" s="20"/>
      <c r="H12" s="4" t="s">
        <v>67</v>
      </c>
      <c r="I12" s="164"/>
      <c r="J12" s="21" t="s">
        <v>70</v>
      </c>
      <c r="L12" s="40">
        <f t="shared" si="5"/>
        <v>0</v>
      </c>
      <c r="M12" s="41">
        <f t="shared" si="2"/>
        <v>0</v>
      </c>
      <c r="N12" s="41">
        <f t="shared" si="2"/>
        <v>0</v>
      </c>
      <c r="O12" s="41">
        <f t="shared" si="2"/>
        <v>0</v>
      </c>
      <c r="P12" s="41">
        <f t="shared" si="2"/>
        <v>0</v>
      </c>
      <c r="Q12" s="42">
        <f t="shared" si="2"/>
        <v>0</v>
      </c>
      <c r="S12" s="40">
        <f t="shared" si="6"/>
        <v>0</v>
      </c>
      <c r="T12" s="41">
        <f t="shared" si="3"/>
        <v>0</v>
      </c>
      <c r="U12" s="41">
        <f t="shared" si="3"/>
        <v>0</v>
      </c>
      <c r="V12" s="41">
        <f t="shared" si="3"/>
        <v>0</v>
      </c>
      <c r="W12" s="41">
        <f t="shared" si="3"/>
        <v>0</v>
      </c>
      <c r="X12" s="42">
        <f t="shared" si="3"/>
        <v>0</v>
      </c>
    </row>
    <row r="13" spans="2:24" x14ac:dyDescent="0.25">
      <c r="B13" s="16" t="s">
        <v>96</v>
      </c>
      <c r="C13" s="20"/>
      <c r="D13" s="4" t="s">
        <v>69</v>
      </c>
      <c r="E13" s="15">
        <f t="shared" si="4"/>
        <v>0</v>
      </c>
      <c r="F13" s="21" t="s">
        <v>68</v>
      </c>
      <c r="G13" s="20"/>
      <c r="H13" s="4" t="s">
        <v>69</v>
      </c>
      <c r="I13" s="164"/>
      <c r="J13" s="21" t="s">
        <v>68</v>
      </c>
      <c r="L13" s="40">
        <f t="shared" si="5"/>
        <v>0</v>
      </c>
      <c r="M13" s="41">
        <f t="shared" si="2"/>
        <v>0</v>
      </c>
      <c r="N13" s="41">
        <f t="shared" si="2"/>
        <v>0</v>
      </c>
      <c r="O13" s="41">
        <f t="shared" si="2"/>
        <v>0</v>
      </c>
      <c r="P13" s="41">
        <f t="shared" si="2"/>
        <v>0</v>
      </c>
      <c r="Q13" s="42">
        <f t="shared" si="2"/>
        <v>0</v>
      </c>
      <c r="S13" s="40">
        <f t="shared" si="6"/>
        <v>0</v>
      </c>
      <c r="T13" s="41">
        <f t="shared" si="3"/>
        <v>0</v>
      </c>
      <c r="U13" s="41">
        <f t="shared" si="3"/>
        <v>0</v>
      </c>
      <c r="V13" s="41">
        <f t="shared" si="3"/>
        <v>0</v>
      </c>
      <c r="W13" s="41">
        <f t="shared" si="3"/>
        <v>0</v>
      </c>
      <c r="X13" s="42">
        <f t="shared" si="3"/>
        <v>0</v>
      </c>
    </row>
    <row r="14" spans="2:24" x14ac:dyDescent="0.25">
      <c r="B14" s="16" t="s">
        <v>95</v>
      </c>
      <c r="C14" s="20"/>
      <c r="D14" s="4" t="s">
        <v>99</v>
      </c>
      <c r="E14" s="15">
        <f t="shared" si="4"/>
        <v>0</v>
      </c>
      <c r="F14" s="21" t="s">
        <v>68</v>
      </c>
      <c r="G14" s="20"/>
      <c r="H14" s="4" t="s">
        <v>99</v>
      </c>
      <c r="I14" s="164"/>
      <c r="J14" s="21" t="s">
        <v>68</v>
      </c>
      <c r="L14" s="40">
        <f t="shared" si="5"/>
        <v>0</v>
      </c>
      <c r="M14" s="41">
        <f t="shared" si="2"/>
        <v>0</v>
      </c>
      <c r="N14" s="41">
        <f t="shared" si="2"/>
        <v>0</v>
      </c>
      <c r="O14" s="41">
        <f t="shared" si="2"/>
        <v>0</v>
      </c>
      <c r="P14" s="41">
        <f t="shared" si="2"/>
        <v>0</v>
      </c>
      <c r="Q14" s="42">
        <f t="shared" si="2"/>
        <v>0</v>
      </c>
      <c r="S14" s="40">
        <f t="shared" si="6"/>
        <v>0</v>
      </c>
      <c r="T14" s="41">
        <f t="shared" si="3"/>
        <v>0</v>
      </c>
      <c r="U14" s="41">
        <f t="shared" si="3"/>
        <v>0</v>
      </c>
      <c r="V14" s="41">
        <f t="shared" si="3"/>
        <v>0</v>
      </c>
      <c r="W14" s="41">
        <f t="shared" si="3"/>
        <v>0</v>
      </c>
      <c r="X14" s="42">
        <f t="shared" si="3"/>
        <v>0</v>
      </c>
    </row>
    <row r="15" spans="2:24" x14ac:dyDescent="0.25">
      <c r="B15" s="16" t="s">
        <v>97</v>
      </c>
      <c r="C15" s="20"/>
      <c r="D15" s="4" t="s">
        <v>100</v>
      </c>
      <c r="E15" s="15">
        <f t="shared" si="4"/>
        <v>0</v>
      </c>
      <c r="F15" s="21" t="s">
        <v>69</v>
      </c>
      <c r="G15" s="20"/>
      <c r="H15" s="4" t="s">
        <v>100</v>
      </c>
      <c r="I15" s="164"/>
      <c r="J15" s="21" t="s">
        <v>69</v>
      </c>
      <c r="L15" s="40">
        <f t="shared" si="5"/>
        <v>0</v>
      </c>
      <c r="M15" s="41">
        <f t="shared" si="2"/>
        <v>0</v>
      </c>
      <c r="N15" s="41">
        <f t="shared" si="2"/>
        <v>0</v>
      </c>
      <c r="O15" s="41">
        <f t="shared" si="2"/>
        <v>0</v>
      </c>
      <c r="P15" s="41">
        <f t="shared" si="2"/>
        <v>0</v>
      </c>
      <c r="Q15" s="42">
        <f t="shared" si="2"/>
        <v>0</v>
      </c>
      <c r="S15" s="40">
        <f t="shared" si="6"/>
        <v>0</v>
      </c>
      <c r="T15" s="41">
        <f t="shared" si="3"/>
        <v>0</v>
      </c>
      <c r="U15" s="41">
        <f t="shared" si="3"/>
        <v>0</v>
      </c>
      <c r="V15" s="41">
        <f t="shared" si="3"/>
        <v>0</v>
      </c>
      <c r="W15" s="41">
        <f t="shared" si="3"/>
        <v>0</v>
      </c>
      <c r="X15" s="42">
        <f t="shared" si="3"/>
        <v>0</v>
      </c>
    </row>
    <row r="16" spans="2:24" x14ac:dyDescent="0.25">
      <c r="B16" s="16" t="s">
        <v>98</v>
      </c>
      <c r="C16" s="20"/>
      <c r="D16" s="4" t="s">
        <v>101</v>
      </c>
      <c r="E16" s="15">
        <f t="shared" si="4"/>
        <v>0</v>
      </c>
      <c r="F16" s="21" t="s">
        <v>67</v>
      </c>
      <c r="G16" s="20"/>
      <c r="H16" s="4" t="s">
        <v>101</v>
      </c>
      <c r="I16" s="164"/>
      <c r="J16" s="21" t="s">
        <v>72</v>
      </c>
      <c r="L16" s="40">
        <f t="shared" si="5"/>
        <v>0</v>
      </c>
      <c r="M16" s="41">
        <f t="shared" si="2"/>
        <v>0</v>
      </c>
      <c r="N16" s="41">
        <f t="shared" si="2"/>
        <v>0</v>
      </c>
      <c r="O16" s="41">
        <f t="shared" si="2"/>
        <v>0</v>
      </c>
      <c r="P16" s="41">
        <f t="shared" si="2"/>
        <v>0</v>
      </c>
      <c r="Q16" s="42">
        <f t="shared" si="2"/>
        <v>0</v>
      </c>
      <c r="S16" s="40">
        <f t="shared" si="6"/>
        <v>0</v>
      </c>
      <c r="T16" s="41">
        <f t="shared" si="3"/>
        <v>0</v>
      </c>
      <c r="U16" s="41">
        <f t="shared" si="3"/>
        <v>0</v>
      </c>
      <c r="V16" s="41">
        <f t="shared" si="3"/>
        <v>0</v>
      </c>
      <c r="W16" s="41">
        <f t="shared" si="3"/>
        <v>0</v>
      </c>
      <c r="X16" s="42">
        <f t="shared" si="3"/>
        <v>0</v>
      </c>
    </row>
    <row r="17" spans="2:24" x14ac:dyDescent="0.25">
      <c r="B17" s="16"/>
      <c r="C17" s="20"/>
      <c r="D17" s="4"/>
      <c r="E17" s="15">
        <f t="shared" si="4"/>
        <v>0</v>
      </c>
      <c r="F17" s="21"/>
      <c r="G17" s="20"/>
      <c r="H17" s="4"/>
      <c r="I17" s="46"/>
      <c r="J17" s="21"/>
      <c r="L17" s="40">
        <f t="shared" si="5"/>
        <v>0</v>
      </c>
      <c r="M17" s="41">
        <f t="shared" si="2"/>
        <v>0</v>
      </c>
      <c r="N17" s="41">
        <f t="shared" si="2"/>
        <v>0</v>
      </c>
      <c r="O17" s="41">
        <f t="shared" si="2"/>
        <v>0</v>
      </c>
      <c r="P17" s="41">
        <f t="shared" si="2"/>
        <v>0</v>
      </c>
      <c r="Q17" s="42">
        <f t="shared" si="2"/>
        <v>0</v>
      </c>
      <c r="S17" s="40">
        <f t="shared" si="6"/>
        <v>0</v>
      </c>
      <c r="T17" s="41">
        <f t="shared" si="3"/>
        <v>0</v>
      </c>
      <c r="U17" s="41">
        <f t="shared" si="3"/>
        <v>0</v>
      </c>
      <c r="V17" s="41">
        <f t="shared" si="3"/>
        <v>0</v>
      </c>
      <c r="W17" s="41">
        <f t="shared" si="3"/>
        <v>0</v>
      </c>
      <c r="X17" s="42">
        <f t="shared" si="3"/>
        <v>0</v>
      </c>
    </row>
    <row r="18" spans="2:24" x14ac:dyDescent="0.25">
      <c r="B18" s="16"/>
      <c r="C18" s="20"/>
      <c r="D18" s="4"/>
      <c r="E18" s="15">
        <f t="shared" si="4"/>
        <v>0</v>
      </c>
      <c r="F18" s="21"/>
      <c r="G18" s="20"/>
      <c r="H18" s="4"/>
      <c r="I18" s="46"/>
      <c r="J18" s="21"/>
      <c r="L18" s="40">
        <f t="shared" si="5"/>
        <v>0</v>
      </c>
      <c r="M18" s="41">
        <f t="shared" si="2"/>
        <v>0</v>
      </c>
      <c r="N18" s="41">
        <f t="shared" si="2"/>
        <v>0</v>
      </c>
      <c r="O18" s="41">
        <f t="shared" si="2"/>
        <v>0</v>
      </c>
      <c r="P18" s="41">
        <f t="shared" si="2"/>
        <v>0</v>
      </c>
      <c r="Q18" s="42">
        <f t="shared" si="2"/>
        <v>0</v>
      </c>
      <c r="S18" s="40">
        <f t="shared" si="6"/>
        <v>0</v>
      </c>
      <c r="T18" s="41">
        <f t="shared" si="3"/>
        <v>0</v>
      </c>
      <c r="U18" s="41">
        <f t="shared" si="3"/>
        <v>0</v>
      </c>
      <c r="V18" s="41">
        <f t="shared" si="3"/>
        <v>0</v>
      </c>
      <c r="W18" s="41">
        <f t="shared" si="3"/>
        <v>0</v>
      </c>
      <c r="X18" s="42">
        <f t="shared" si="3"/>
        <v>0</v>
      </c>
    </row>
    <row r="19" spans="2:24" x14ac:dyDescent="0.25">
      <c r="B19" s="16"/>
      <c r="C19" s="20"/>
      <c r="D19" s="4"/>
      <c r="E19" s="15">
        <f t="shared" si="4"/>
        <v>0</v>
      </c>
      <c r="F19" s="21"/>
      <c r="G19" s="20"/>
      <c r="H19" s="4"/>
      <c r="I19" s="46"/>
      <c r="J19" s="21"/>
      <c r="L19" s="40">
        <f t="shared" si="5"/>
        <v>0</v>
      </c>
      <c r="M19" s="41">
        <f t="shared" si="2"/>
        <v>0</v>
      </c>
      <c r="N19" s="41">
        <f t="shared" si="2"/>
        <v>0</v>
      </c>
      <c r="O19" s="41">
        <f t="shared" si="2"/>
        <v>0</v>
      </c>
      <c r="P19" s="41">
        <f t="shared" si="2"/>
        <v>0</v>
      </c>
      <c r="Q19" s="42">
        <f t="shared" si="2"/>
        <v>0</v>
      </c>
      <c r="S19" s="40">
        <f t="shared" si="6"/>
        <v>0</v>
      </c>
      <c r="T19" s="41">
        <f t="shared" si="3"/>
        <v>0</v>
      </c>
      <c r="U19" s="41">
        <f t="shared" si="3"/>
        <v>0</v>
      </c>
      <c r="V19" s="41">
        <f t="shared" si="3"/>
        <v>0</v>
      </c>
      <c r="W19" s="41">
        <f t="shared" si="3"/>
        <v>0</v>
      </c>
      <c r="X19" s="42">
        <f t="shared" si="3"/>
        <v>0</v>
      </c>
    </row>
    <row r="20" spans="2:24" x14ac:dyDescent="0.25">
      <c r="B20" s="16"/>
      <c r="C20" s="20"/>
      <c r="D20" s="4"/>
      <c r="E20" s="15">
        <f t="shared" si="4"/>
        <v>0</v>
      </c>
      <c r="F20" s="21"/>
      <c r="G20" s="20"/>
      <c r="H20" s="4"/>
      <c r="I20" s="46"/>
      <c r="J20" s="21"/>
      <c r="L20" s="40">
        <f t="shared" si="5"/>
        <v>0</v>
      </c>
      <c r="M20" s="41">
        <f t="shared" si="2"/>
        <v>0</v>
      </c>
      <c r="N20" s="41">
        <f t="shared" si="2"/>
        <v>0</v>
      </c>
      <c r="O20" s="41">
        <f t="shared" si="2"/>
        <v>0</v>
      </c>
      <c r="P20" s="41">
        <f t="shared" si="2"/>
        <v>0</v>
      </c>
      <c r="Q20" s="42">
        <f t="shared" si="2"/>
        <v>0</v>
      </c>
      <c r="S20" s="40">
        <f t="shared" si="6"/>
        <v>0</v>
      </c>
      <c r="T20" s="41">
        <f t="shared" si="3"/>
        <v>0</v>
      </c>
      <c r="U20" s="41">
        <f t="shared" si="3"/>
        <v>0</v>
      </c>
      <c r="V20" s="41">
        <f t="shared" si="3"/>
        <v>0</v>
      </c>
      <c r="W20" s="41">
        <f t="shared" si="3"/>
        <v>0</v>
      </c>
      <c r="X20" s="42">
        <f t="shared" si="3"/>
        <v>0</v>
      </c>
    </row>
    <row r="21" spans="2:24" x14ac:dyDescent="0.25">
      <c r="B21" s="16"/>
      <c r="C21" s="20"/>
      <c r="D21" s="4"/>
      <c r="E21" s="15">
        <f t="shared" si="4"/>
        <v>0</v>
      </c>
      <c r="F21" s="21"/>
      <c r="G21" s="20"/>
      <c r="H21" s="4"/>
      <c r="I21" s="46"/>
      <c r="J21" s="21"/>
      <c r="L21" s="40">
        <f t="shared" si="5"/>
        <v>0</v>
      </c>
      <c r="M21" s="41">
        <f t="shared" si="2"/>
        <v>0</v>
      </c>
      <c r="N21" s="41">
        <f t="shared" si="2"/>
        <v>0</v>
      </c>
      <c r="O21" s="41">
        <f t="shared" si="2"/>
        <v>0</v>
      </c>
      <c r="P21" s="41">
        <f t="shared" si="2"/>
        <v>0</v>
      </c>
      <c r="Q21" s="42">
        <f t="shared" si="2"/>
        <v>0</v>
      </c>
      <c r="S21" s="40">
        <f t="shared" si="6"/>
        <v>0</v>
      </c>
      <c r="T21" s="41">
        <f t="shared" si="3"/>
        <v>0</v>
      </c>
      <c r="U21" s="41">
        <f t="shared" si="3"/>
        <v>0</v>
      </c>
      <c r="V21" s="41">
        <f t="shared" si="3"/>
        <v>0</v>
      </c>
      <c r="W21" s="41">
        <f t="shared" si="3"/>
        <v>0</v>
      </c>
      <c r="X21" s="42">
        <f t="shared" si="3"/>
        <v>0</v>
      </c>
    </row>
    <row r="22" spans="2:24" x14ac:dyDescent="0.25">
      <c r="B22" s="16"/>
      <c r="C22" s="20"/>
      <c r="D22" s="4"/>
      <c r="E22" s="15">
        <f t="shared" si="4"/>
        <v>0</v>
      </c>
      <c r="F22" s="21"/>
      <c r="G22" s="20"/>
      <c r="H22" s="4"/>
      <c r="I22" s="46"/>
      <c r="J22" s="21"/>
      <c r="L22" s="40">
        <f t="shared" si="5"/>
        <v>0</v>
      </c>
      <c r="M22" s="41">
        <f t="shared" si="2"/>
        <v>0</v>
      </c>
      <c r="N22" s="41">
        <f t="shared" si="2"/>
        <v>0</v>
      </c>
      <c r="O22" s="41">
        <f t="shared" si="2"/>
        <v>0</v>
      </c>
      <c r="P22" s="41">
        <f t="shared" si="2"/>
        <v>0</v>
      </c>
      <c r="Q22" s="42">
        <f t="shared" si="2"/>
        <v>0</v>
      </c>
      <c r="S22" s="40">
        <f t="shared" si="6"/>
        <v>0</v>
      </c>
      <c r="T22" s="41">
        <f t="shared" si="3"/>
        <v>0</v>
      </c>
      <c r="U22" s="41">
        <f t="shared" si="3"/>
        <v>0</v>
      </c>
      <c r="V22" s="41">
        <f t="shared" si="3"/>
        <v>0</v>
      </c>
      <c r="W22" s="41">
        <f t="shared" si="3"/>
        <v>0</v>
      </c>
      <c r="X22" s="42">
        <f t="shared" si="3"/>
        <v>0</v>
      </c>
    </row>
    <row r="23" spans="2:24" x14ac:dyDescent="0.25">
      <c r="B23" s="16"/>
      <c r="C23" s="20"/>
      <c r="D23" s="4"/>
      <c r="E23" s="15">
        <f t="shared" si="4"/>
        <v>0</v>
      </c>
      <c r="F23" s="21"/>
      <c r="G23" s="20"/>
      <c r="H23" s="4"/>
      <c r="I23" s="46"/>
      <c r="J23" s="21"/>
      <c r="L23" s="40">
        <f t="shared" si="5"/>
        <v>0</v>
      </c>
      <c r="M23" s="41">
        <f t="shared" si="2"/>
        <v>0</v>
      </c>
      <c r="N23" s="41">
        <f t="shared" si="2"/>
        <v>0</v>
      </c>
      <c r="O23" s="41">
        <f t="shared" si="2"/>
        <v>0</v>
      </c>
      <c r="P23" s="41">
        <f t="shared" si="2"/>
        <v>0</v>
      </c>
      <c r="Q23" s="42">
        <f t="shared" si="2"/>
        <v>0</v>
      </c>
      <c r="S23" s="40">
        <f t="shared" si="6"/>
        <v>0</v>
      </c>
      <c r="T23" s="41">
        <f t="shared" si="3"/>
        <v>0</v>
      </c>
      <c r="U23" s="41">
        <f t="shared" si="3"/>
        <v>0</v>
      </c>
      <c r="V23" s="41">
        <f t="shared" si="3"/>
        <v>0</v>
      </c>
      <c r="W23" s="41">
        <f t="shared" si="3"/>
        <v>0</v>
      </c>
      <c r="X23" s="42">
        <f t="shared" si="3"/>
        <v>0</v>
      </c>
    </row>
    <row r="24" spans="2:24" x14ac:dyDescent="0.25">
      <c r="B24" s="16"/>
      <c r="C24" s="20"/>
      <c r="D24" s="4"/>
      <c r="E24" s="15">
        <f t="shared" si="4"/>
        <v>0</v>
      </c>
      <c r="F24" s="21"/>
      <c r="G24" s="20"/>
      <c r="H24" s="4"/>
      <c r="I24" s="46"/>
      <c r="J24" s="21"/>
      <c r="L24" s="40">
        <f t="shared" si="5"/>
        <v>0</v>
      </c>
      <c r="M24" s="41">
        <f t="shared" si="2"/>
        <v>0</v>
      </c>
      <c r="N24" s="41">
        <f t="shared" si="2"/>
        <v>0</v>
      </c>
      <c r="O24" s="41">
        <f t="shared" si="2"/>
        <v>0</v>
      </c>
      <c r="P24" s="41">
        <f t="shared" si="2"/>
        <v>0</v>
      </c>
      <c r="Q24" s="42">
        <f t="shared" si="2"/>
        <v>0</v>
      </c>
      <c r="S24" s="40">
        <f t="shared" si="6"/>
        <v>0</v>
      </c>
      <c r="T24" s="41">
        <f t="shared" si="3"/>
        <v>0</v>
      </c>
      <c r="U24" s="41">
        <f t="shared" si="3"/>
        <v>0</v>
      </c>
      <c r="V24" s="41">
        <f t="shared" si="3"/>
        <v>0</v>
      </c>
      <c r="W24" s="41">
        <f t="shared" si="3"/>
        <v>0</v>
      </c>
      <c r="X24" s="42">
        <f t="shared" si="3"/>
        <v>0</v>
      </c>
    </row>
    <row r="25" spans="2:24" x14ac:dyDescent="0.25">
      <c r="B25" s="16"/>
      <c r="C25" s="20"/>
      <c r="D25" s="4"/>
      <c r="E25" s="15">
        <f t="shared" si="4"/>
        <v>0</v>
      </c>
      <c r="F25" s="21"/>
      <c r="G25" s="20"/>
      <c r="H25" s="4"/>
      <c r="I25" s="46"/>
      <c r="J25" s="21"/>
      <c r="L25" s="40">
        <f t="shared" si="5"/>
        <v>0</v>
      </c>
      <c r="M25" s="41">
        <f t="shared" si="2"/>
        <v>0</v>
      </c>
      <c r="N25" s="41">
        <f t="shared" si="2"/>
        <v>0</v>
      </c>
      <c r="O25" s="41">
        <f t="shared" si="2"/>
        <v>0</v>
      </c>
      <c r="P25" s="41">
        <f t="shared" si="2"/>
        <v>0</v>
      </c>
      <c r="Q25" s="42">
        <f t="shared" si="2"/>
        <v>0</v>
      </c>
      <c r="S25" s="40">
        <f t="shared" si="6"/>
        <v>0</v>
      </c>
      <c r="T25" s="41">
        <f t="shared" si="3"/>
        <v>0</v>
      </c>
      <c r="U25" s="41">
        <f t="shared" si="3"/>
        <v>0</v>
      </c>
      <c r="V25" s="41">
        <f t="shared" si="3"/>
        <v>0</v>
      </c>
      <c r="W25" s="41">
        <f t="shared" si="3"/>
        <v>0</v>
      </c>
      <c r="X25" s="42">
        <f t="shared" si="3"/>
        <v>0</v>
      </c>
    </row>
    <row r="26" spans="2:24" x14ac:dyDescent="0.25">
      <c r="B26" s="16"/>
      <c r="C26" s="20"/>
      <c r="D26" s="4"/>
      <c r="E26" s="15">
        <f t="shared" si="4"/>
        <v>0</v>
      </c>
      <c r="F26" s="21"/>
      <c r="G26" s="20"/>
      <c r="H26" s="4"/>
      <c r="I26" s="46"/>
      <c r="J26" s="21"/>
      <c r="L26" s="40">
        <f t="shared" si="5"/>
        <v>0</v>
      </c>
      <c r="M26" s="41">
        <f t="shared" si="5"/>
        <v>0</v>
      </c>
      <c r="N26" s="41">
        <f t="shared" si="5"/>
        <v>0</v>
      </c>
      <c r="O26" s="41">
        <f t="shared" si="5"/>
        <v>0</v>
      </c>
      <c r="P26" s="41">
        <f t="shared" si="5"/>
        <v>0</v>
      </c>
      <c r="Q26" s="42">
        <f t="shared" si="5"/>
        <v>0</v>
      </c>
      <c r="S26" s="40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2">
        <f t="shared" si="6"/>
        <v>0</v>
      </c>
    </row>
    <row r="27" spans="2:24" x14ac:dyDescent="0.25">
      <c r="B27" s="16"/>
      <c r="C27" s="20"/>
      <c r="D27" s="4"/>
      <c r="E27" s="15">
        <f t="shared" si="4"/>
        <v>0</v>
      </c>
      <c r="F27" s="21"/>
      <c r="G27" s="20"/>
      <c r="H27" s="4"/>
      <c r="I27" s="46"/>
      <c r="J27" s="21"/>
      <c r="L27" s="40">
        <f t="shared" ref="L27:Q34" si="7">IF($D27=L$9,$C27,0)+IF($F27=L$9,$E27,0)</f>
        <v>0</v>
      </c>
      <c r="M27" s="41">
        <f t="shared" si="7"/>
        <v>0</v>
      </c>
      <c r="N27" s="41">
        <f t="shared" si="7"/>
        <v>0</v>
      </c>
      <c r="O27" s="41">
        <f t="shared" si="7"/>
        <v>0</v>
      </c>
      <c r="P27" s="41">
        <f t="shared" si="7"/>
        <v>0</v>
      </c>
      <c r="Q27" s="42">
        <f t="shared" si="7"/>
        <v>0</v>
      </c>
      <c r="S27" s="40">
        <f t="shared" ref="S27:X34" si="8">IF($H27=S$9,$G27,0)+IF($J27=S$9,$I27,0)</f>
        <v>0</v>
      </c>
      <c r="T27" s="41">
        <f t="shared" si="8"/>
        <v>0</v>
      </c>
      <c r="U27" s="41">
        <f t="shared" si="8"/>
        <v>0</v>
      </c>
      <c r="V27" s="41">
        <f t="shared" si="8"/>
        <v>0</v>
      </c>
      <c r="W27" s="41">
        <f t="shared" si="8"/>
        <v>0</v>
      </c>
      <c r="X27" s="42">
        <f t="shared" si="8"/>
        <v>0</v>
      </c>
    </row>
    <row r="28" spans="2:24" x14ac:dyDescent="0.25">
      <c r="B28" s="16"/>
      <c r="C28" s="20"/>
      <c r="D28" s="4"/>
      <c r="E28" s="15">
        <f t="shared" si="4"/>
        <v>0</v>
      </c>
      <c r="F28" s="21"/>
      <c r="G28" s="20"/>
      <c r="H28" s="4"/>
      <c r="I28" s="46"/>
      <c r="J28" s="21"/>
      <c r="L28" s="40">
        <f t="shared" si="7"/>
        <v>0</v>
      </c>
      <c r="M28" s="41">
        <f t="shared" si="7"/>
        <v>0</v>
      </c>
      <c r="N28" s="41">
        <f t="shared" si="7"/>
        <v>0</v>
      </c>
      <c r="O28" s="41">
        <f t="shared" si="7"/>
        <v>0</v>
      </c>
      <c r="P28" s="41">
        <f t="shared" si="7"/>
        <v>0</v>
      </c>
      <c r="Q28" s="42">
        <f t="shared" si="7"/>
        <v>0</v>
      </c>
      <c r="S28" s="40">
        <f t="shared" si="8"/>
        <v>0</v>
      </c>
      <c r="T28" s="41">
        <f t="shared" si="8"/>
        <v>0</v>
      </c>
      <c r="U28" s="41">
        <f t="shared" si="8"/>
        <v>0</v>
      </c>
      <c r="V28" s="41">
        <f t="shared" si="8"/>
        <v>0</v>
      </c>
      <c r="W28" s="41">
        <f t="shared" si="8"/>
        <v>0</v>
      </c>
      <c r="X28" s="42">
        <f t="shared" si="8"/>
        <v>0</v>
      </c>
    </row>
    <row r="29" spans="2:24" x14ac:dyDescent="0.25">
      <c r="B29" s="16"/>
      <c r="C29" s="20"/>
      <c r="D29" s="4"/>
      <c r="E29" s="15">
        <f t="shared" si="4"/>
        <v>0</v>
      </c>
      <c r="F29" s="21"/>
      <c r="G29" s="20"/>
      <c r="H29" s="4"/>
      <c r="I29" s="46"/>
      <c r="J29" s="21"/>
      <c r="L29" s="40">
        <f t="shared" si="7"/>
        <v>0</v>
      </c>
      <c r="M29" s="41">
        <f t="shared" si="7"/>
        <v>0</v>
      </c>
      <c r="N29" s="41">
        <f t="shared" si="7"/>
        <v>0</v>
      </c>
      <c r="O29" s="41">
        <f t="shared" si="7"/>
        <v>0</v>
      </c>
      <c r="P29" s="41">
        <f t="shared" si="7"/>
        <v>0</v>
      </c>
      <c r="Q29" s="42">
        <f t="shared" si="7"/>
        <v>0</v>
      </c>
      <c r="S29" s="40">
        <f t="shared" si="8"/>
        <v>0</v>
      </c>
      <c r="T29" s="41">
        <f t="shared" si="8"/>
        <v>0</v>
      </c>
      <c r="U29" s="41">
        <f t="shared" si="8"/>
        <v>0</v>
      </c>
      <c r="V29" s="41">
        <f t="shared" si="8"/>
        <v>0</v>
      </c>
      <c r="W29" s="41">
        <f t="shared" si="8"/>
        <v>0</v>
      </c>
      <c r="X29" s="42">
        <f t="shared" si="8"/>
        <v>0</v>
      </c>
    </row>
    <row r="30" spans="2:24" x14ac:dyDescent="0.25">
      <c r="B30" s="16"/>
      <c r="C30" s="20"/>
      <c r="D30" s="4"/>
      <c r="E30" s="15">
        <f t="shared" si="4"/>
        <v>0</v>
      </c>
      <c r="F30" s="21"/>
      <c r="G30" s="20"/>
      <c r="H30" s="4"/>
      <c r="I30" s="46"/>
      <c r="J30" s="21"/>
      <c r="L30" s="40">
        <f t="shared" si="7"/>
        <v>0</v>
      </c>
      <c r="M30" s="41">
        <f t="shared" si="7"/>
        <v>0</v>
      </c>
      <c r="N30" s="41">
        <f t="shared" si="7"/>
        <v>0</v>
      </c>
      <c r="O30" s="41">
        <f t="shared" si="7"/>
        <v>0</v>
      </c>
      <c r="P30" s="41">
        <f t="shared" si="7"/>
        <v>0</v>
      </c>
      <c r="Q30" s="42">
        <f t="shared" si="7"/>
        <v>0</v>
      </c>
      <c r="S30" s="40">
        <f t="shared" si="8"/>
        <v>0</v>
      </c>
      <c r="T30" s="41">
        <f t="shared" si="8"/>
        <v>0</v>
      </c>
      <c r="U30" s="41">
        <f t="shared" si="8"/>
        <v>0</v>
      </c>
      <c r="V30" s="41">
        <f t="shared" si="8"/>
        <v>0</v>
      </c>
      <c r="W30" s="41">
        <f t="shared" si="8"/>
        <v>0</v>
      </c>
      <c r="X30" s="42">
        <f t="shared" si="8"/>
        <v>0</v>
      </c>
    </row>
    <row r="31" spans="2:24" x14ac:dyDescent="0.25">
      <c r="B31" s="16"/>
      <c r="C31" s="20"/>
      <c r="D31" s="4"/>
      <c r="E31" s="15">
        <f t="shared" si="4"/>
        <v>0</v>
      </c>
      <c r="F31" s="21"/>
      <c r="G31" s="20"/>
      <c r="H31" s="4"/>
      <c r="I31" s="46"/>
      <c r="J31" s="21"/>
      <c r="L31" s="40">
        <f t="shared" si="7"/>
        <v>0</v>
      </c>
      <c r="M31" s="41">
        <f t="shared" si="7"/>
        <v>0</v>
      </c>
      <c r="N31" s="41">
        <f t="shared" si="7"/>
        <v>0</v>
      </c>
      <c r="O31" s="41">
        <f t="shared" si="7"/>
        <v>0</v>
      </c>
      <c r="P31" s="41">
        <f t="shared" si="7"/>
        <v>0</v>
      </c>
      <c r="Q31" s="42">
        <f t="shared" si="7"/>
        <v>0</v>
      </c>
      <c r="S31" s="40">
        <f t="shared" si="8"/>
        <v>0</v>
      </c>
      <c r="T31" s="41">
        <f t="shared" si="8"/>
        <v>0</v>
      </c>
      <c r="U31" s="41">
        <f t="shared" si="8"/>
        <v>0</v>
      </c>
      <c r="V31" s="41">
        <f t="shared" si="8"/>
        <v>0</v>
      </c>
      <c r="W31" s="41">
        <f t="shared" si="8"/>
        <v>0</v>
      </c>
      <c r="X31" s="42">
        <f t="shared" si="8"/>
        <v>0</v>
      </c>
    </row>
    <row r="32" spans="2:24" x14ac:dyDescent="0.25">
      <c r="B32" s="16"/>
      <c r="C32" s="20"/>
      <c r="D32" s="4"/>
      <c r="E32" s="15">
        <f t="shared" si="4"/>
        <v>0</v>
      </c>
      <c r="F32" s="21"/>
      <c r="G32" s="20"/>
      <c r="H32" s="4"/>
      <c r="I32" s="46"/>
      <c r="J32" s="21"/>
      <c r="L32" s="40">
        <f t="shared" si="7"/>
        <v>0</v>
      </c>
      <c r="M32" s="41">
        <f t="shared" si="7"/>
        <v>0</v>
      </c>
      <c r="N32" s="41">
        <f t="shared" si="7"/>
        <v>0</v>
      </c>
      <c r="O32" s="41">
        <f t="shared" si="7"/>
        <v>0</v>
      </c>
      <c r="P32" s="41">
        <f t="shared" si="7"/>
        <v>0</v>
      </c>
      <c r="Q32" s="42">
        <f t="shared" si="7"/>
        <v>0</v>
      </c>
      <c r="S32" s="40">
        <f t="shared" si="8"/>
        <v>0</v>
      </c>
      <c r="T32" s="41">
        <f t="shared" si="8"/>
        <v>0</v>
      </c>
      <c r="U32" s="41">
        <f t="shared" si="8"/>
        <v>0</v>
      </c>
      <c r="V32" s="41">
        <f t="shared" si="8"/>
        <v>0</v>
      </c>
      <c r="W32" s="41">
        <f t="shared" si="8"/>
        <v>0</v>
      </c>
      <c r="X32" s="42">
        <f t="shared" si="8"/>
        <v>0</v>
      </c>
    </row>
    <row r="33" spans="2:24" x14ac:dyDescent="0.25">
      <c r="B33" s="16"/>
      <c r="C33" s="20"/>
      <c r="D33" s="4"/>
      <c r="E33" s="15">
        <f t="shared" si="4"/>
        <v>0</v>
      </c>
      <c r="F33" s="21"/>
      <c r="G33" s="20"/>
      <c r="H33" s="4"/>
      <c r="I33" s="46"/>
      <c r="J33" s="21"/>
      <c r="L33" s="40">
        <f t="shared" si="7"/>
        <v>0</v>
      </c>
      <c r="M33" s="41">
        <f t="shared" si="7"/>
        <v>0</v>
      </c>
      <c r="N33" s="41">
        <f t="shared" si="7"/>
        <v>0</v>
      </c>
      <c r="O33" s="41">
        <f t="shared" si="7"/>
        <v>0</v>
      </c>
      <c r="P33" s="41">
        <f t="shared" si="7"/>
        <v>0</v>
      </c>
      <c r="Q33" s="42">
        <f t="shared" si="7"/>
        <v>0</v>
      </c>
      <c r="S33" s="40">
        <f t="shared" si="8"/>
        <v>0</v>
      </c>
      <c r="T33" s="41">
        <f t="shared" si="8"/>
        <v>0</v>
      </c>
      <c r="U33" s="41">
        <f t="shared" si="8"/>
        <v>0</v>
      </c>
      <c r="V33" s="41">
        <f t="shared" si="8"/>
        <v>0</v>
      </c>
      <c r="W33" s="41">
        <f t="shared" si="8"/>
        <v>0</v>
      </c>
      <c r="X33" s="42">
        <f t="shared" si="8"/>
        <v>0</v>
      </c>
    </row>
    <row r="34" spans="2:24" ht="13.8" thickBot="1" x14ac:dyDescent="0.3">
      <c r="B34" s="17"/>
      <c r="C34" s="22"/>
      <c r="D34" s="23"/>
      <c r="E34" s="24">
        <f t="shared" si="4"/>
        <v>0</v>
      </c>
      <c r="F34" s="25"/>
      <c r="G34" s="22"/>
      <c r="H34" s="23"/>
      <c r="I34" s="48"/>
      <c r="J34" s="25"/>
      <c r="L34" s="40">
        <f t="shared" si="7"/>
        <v>0</v>
      </c>
      <c r="M34" s="41">
        <f t="shared" si="7"/>
        <v>0</v>
      </c>
      <c r="N34" s="41">
        <f t="shared" si="7"/>
        <v>0</v>
      </c>
      <c r="O34" s="41">
        <f t="shared" si="7"/>
        <v>0</v>
      </c>
      <c r="P34" s="41">
        <f t="shared" si="7"/>
        <v>0</v>
      </c>
      <c r="Q34" s="42">
        <f t="shared" si="7"/>
        <v>0</v>
      </c>
      <c r="S34" s="40">
        <f t="shared" si="8"/>
        <v>0</v>
      </c>
      <c r="T34" s="41">
        <f t="shared" si="8"/>
        <v>0</v>
      </c>
      <c r="U34" s="41">
        <f t="shared" si="8"/>
        <v>0</v>
      </c>
      <c r="V34" s="41">
        <f t="shared" si="8"/>
        <v>0</v>
      </c>
      <c r="W34" s="41">
        <f t="shared" si="8"/>
        <v>0</v>
      </c>
      <c r="X34" s="42">
        <f t="shared" si="8"/>
        <v>0</v>
      </c>
    </row>
    <row r="35" spans="2:24" ht="13.8" thickBot="1" x14ac:dyDescent="0.3">
      <c r="B35" s="26" t="s">
        <v>6</v>
      </c>
      <c r="C35" s="27">
        <f>SUM(C10:C34)</f>
        <v>7</v>
      </c>
      <c r="D35" s="28"/>
      <c r="E35" s="29">
        <f>SUM(E10:E34)</f>
        <v>1.75</v>
      </c>
      <c r="F35" s="32"/>
      <c r="G35" s="33">
        <f>SUM(G10:G34)</f>
        <v>7</v>
      </c>
      <c r="H35" s="34"/>
      <c r="I35" s="33">
        <f>SUM(I10:I34)</f>
        <v>0</v>
      </c>
      <c r="J35" s="35"/>
      <c r="L35" s="43">
        <f t="shared" ref="L35:Q35" si="9">SUM(L10:L34)</f>
        <v>0</v>
      </c>
      <c r="M35" s="44">
        <f t="shared" si="9"/>
        <v>7</v>
      </c>
      <c r="N35" s="44">
        <f t="shared" si="9"/>
        <v>0</v>
      </c>
      <c r="O35" s="44">
        <f t="shared" si="9"/>
        <v>0</v>
      </c>
      <c r="P35" s="44">
        <f t="shared" si="9"/>
        <v>1.75</v>
      </c>
      <c r="Q35" s="45">
        <f t="shared" si="9"/>
        <v>0</v>
      </c>
      <c r="S35" s="36">
        <f t="shared" ref="S35:X35" si="10">SUM(S10:S34)</f>
        <v>0</v>
      </c>
      <c r="T35" s="37">
        <f t="shared" si="10"/>
        <v>7</v>
      </c>
      <c r="U35" s="37">
        <f t="shared" si="10"/>
        <v>0</v>
      </c>
      <c r="V35" s="37">
        <f t="shared" si="10"/>
        <v>0</v>
      </c>
      <c r="W35" s="37">
        <f t="shared" si="10"/>
        <v>0</v>
      </c>
      <c r="X35" s="38">
        <f t="shared" si="10"/>
        <v>0</v>
      </c>
    </row>
    <row r="36" spans="2:24" ht="13.8" thickBot="1" x14ac:dyDescent="0.3">
      <c r="B36" s="30" t="s">
        <v>23</v>
      </c>
      <c r="C36" s="125">
        <f>C35+E35</f>
        <v>8.75</v>
      </c>
      <c r="D36" s="125"/>
      <c r="E36" s="126"/>
      <c r="G36" s="127">
        <f>G35+I35</f>
        <v>7</v>
      </c>
      <c r="H36" s="128"/>
      <c r="I36" s="129"/>
      <c r="L36" s="130">
        <f>SUM(L35:Q35)</f>
        <v>8.75</v>
      </c>
      <c r="M36" s="131"/>
      <c r="N36" s="131"/>
      <c r="O36" s="131"/>
      <c r="P36" s="131"/>
      <c r="Q36" s="132"/>
      <c r="S36" s="133">
        <f>SUM(S35:X35)</f>
        <v>7</v>
      </c>
      <c r="T36" s="134"/>
      <c r="U36" s="134"/>
      <c r="V36" s="134"/>
      <c r="W36" s="134"/>
      <c r="X36" s="135"/>
    </row>
    <row r="37" spans="2:24" ht="13.8" thickBot="1" x14ac:dyDescent="0.3">
      <c r="B37" s="31" t="s">
        <v>24</v>
      </c>
      <c r="C37" s="136">
        <f>C39*C40</f>
        <v>42</v>
      </c>
      <c r="D37" s="136"/>
      <c r="E37" s="137"/>
      <c r="F37" s="1"/>
    </row>
    <row r="38" spans="2:24" x14ac:dyDescent="0.25">
      <c r="C38" s="1"/>
      <c r="D38" s="1"/>
      <c r="E38" s="1"/>
      <c r="F38" s="1"/>
    </row>
    <row r="39" spans="2:24" x14ac:dyDescent="0.25">
      <c r="B39" s="14" t="s">
        <v>25</v>
      </c>
      <c r="C39" s="12">
        <v>6</v>
      </c>
      <c r="D39" s="1"/>
      <c r="E39" s="1"/>
    </row>
    <row r="40" spans="2:24" x14ac:dyDescent="0.25">
      <c r="B40" s="14" t="s">
        <v>26</v>
      </c>
      <c r="C40" s="7">
        <v>7</v>
      </c>
      <c r="D40" s="4">
        <v>1</v>
      </c>
    </row>
    <row r="41" spans="2:24" x14ac:dyDescent="0.25">
      <c r="B41" s="14" t="s">
        <v>27</v>
      </c>
      <c r="C41" s="13">
        <v>0.25</v>
      </c>
    </row>
    <row r="42" spans="2:24" x14ac:dyDescent="0.25">
      <c r="B42" s="14" t="s">
        <v>30</v>
      </c>
      <c r="C42" s="4">
        <v>2</v>
      </c>
    </row>
  </sheetData>
  <mergeCells count="12">
    <mergeCell ref="C37:E37"/>
    <mergeCell ref="B2:H2"/>
    <mergeCell ref="B6:J6"/>
    <mergeCell ref="B8:B9"/>
    <mergeCell ref="C8:F8"/>
    <mergeCell ref="G8:J8"/>
    <mergeCell ref="S8:X8"/>
    <mergeCell ref="C36:E36"/>
    <mergeCell ref="G36:I36"/>
    <mergeCell ref="L36:Q36"/>
    <mergeCell ref="S36:X36"/>
    <mergeCell ref="L8:Q8"/>
  </mergeCells>
  <conditionalFormatting sqref="C10:C34">
    <cfRule type="cellIs" dxfId="7" priority="8" operator="greaterThan">
      <formula>$C$42</formula>
    </cfRule>
  </conditionalFormatting>
  <conditionalFormatting sqref="C36:E36">
    <cfRule type="cellIs" dxfId="6" priority="5" stopIfTrue="1" operator="between">
      <formula>$C$37</formula>
      <formula>$C$37+$C$39*$D$40</formula>
    </cfRule>
    <cfRule type="cellIs" dxfId="5" priority="6" stopIfTrue="1" operator="lessThan">
      <formula>$C$37</formula>
    </cfRule>
    <cfRule type="cellIs" dxfId="4" priority="7" stopIfTrue="1" operator="greaterThanOrEqual">
      <formula>$C$37+$C$39*$D$40</formula>
    </cfRule>
  </conditionalFormatting>
  <conditionalFormatting sqref="L35:Q35">
    <cfRule type="cellIs" dxfId="3" priority="2" stopIfTrue="1" operator="greaterThanOrEqual">
      <formula>$C$40+$D$40</formula>
    </cfRule>
    <cfRule type="cellIs" dxfId="2" priority="3" stopIfTrue="1" operator="between">
      <formula>$C$40</formula>
      <formula>$C$40+$D$40</formula>
    </cfRule>
    <cfRule type="cellIs" dxfId="1" priority="4" stopIfTrue="1" operator="lessThanOrEqual">
      <formula>$C$40</formula>
    </cfRule>
  </conditionalFormatting>
  <conditionalFormatting sqref="G10:G16">
    <cfRule type="cellIs" dxfId="0" priority="1" operator="greaterThan">
      <formula>$C$42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F20B36A20F2A41A7105EB9F78B798E" ma:contentTypeVersion="10" ma:contentTypeDescription="Create a new document." ma:contentTypeScope="" ma:versionID="eb9d34b6738ef2c59ea01c709294ea34">
  <xsd:schema xmlns:xsd="http://www.w3.org/2001/XMLSchema" xmlns:xs="http://www.w3.org/2001/XMLSchema" xmlns:p="http://schemas.microsoft.com/office/2006/metadata/properties" xmlns:ns2="a24e9797-c9de-4ae0-9124-5b215385d802" xmlns:ns3="85fa55d4-3ee8-4bc4-8fbc-63473e847397" targetNamespace="http://schemas.microsoft.com/office/2006/metadata/properties" ma:root="true" ma:fieldsID="a8ec54fbe77b3a2d5d7171261401f1ac" ns2:_="" ns3:_="">
    <xsd:import namespace="a24e9797-c9de-4ae0-9124-5b215385d802"/>
    <xsd:import namespace="85fa55d4-3ee8-4bc4-8fbc-63473e847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e9797-c9de-4ae0-9124-5b215385d8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55d4-3ee8-4bc4-8fbc-63473e847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F7B50A-2E98-44F9-ACD4-50B4039AFCBB}">
  <ds:schemaRefs>
    <ds:schemaRef ds:uri="a24e9797-c9de-4ae0-9124-5b215385d802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5fa55d4-3ee8-4bc4-8fbc-63473e847397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61E21FC-6BD0-4ECF-B6E6-39164A3F44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4e9797-c9de-4ae0-9124-5b215385d802"/>
    <ds:schemaRef ds:uri="85fa55d4-3ee8-4bc4-8fbc-63473e847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9769AF-35A5-453C-B678-4E12F267A3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briefje voorbeeld</vt:lpstr>
      <vt:lpstr>blanco</vt:lpstr>
      <vt:lpstr>voorbeeld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Lindelauf</dc:creator>
  <cp:lastModifiedBy>Levi Vlasblom</cp:lastModifiedBy>
  <cp:lastPrinted>2012-10-03T10:42:30Z</cp:lastPrinted>
  <dcterms:created xsi:type="dcterms:W3CDTF">2010-06-23T19:20:42Z</dcterms:created>
  <dcterms:modified xsi:type="dcterms:W3CDTF">2019-06-19T13:47:54Z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0x0101002AF20B36A20F2A41A7105EB9F78B798E</vt:lpwstr>
  </property>
</Properties>
</file>