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dir\2BURP\reporting\"/>
    </mc:Choice>
  </mc:AlternateContent>
  <xr:revisionPtr revIDLastSave="0" documentId="13_ncr:1_{E84E6FFC-BB0B-4B0D-8828-C4F54EF1B593}" xr6:coauthVersionLast="47" xr6:coauthVersionMax="47" xr10:uidLastSave="{00000000-0000-0000-0000-000000000000}"/>
  <bookViews>
    <workbookView xWindow="-98" yWindow="-98" windowWidth="23596" windowHeight="15076" xr2:uid="{FC59F3AC-950A-47F5-929F-47F42AF8B62F}"/>
  </bookViews>
  <sheets>
    <sheet name="unbnda" sheetId="1" r:id="rId1"/>
    <sheet name="unbnda_uncurated" sheetId="4" r:id="rId2"/>
    <sheet name="recode_list" sheetId="3" r:id="rId3"/>
    <sheet name="countries" sheetId="2" r:id="rId4"/>
  </sheets>
  <definedNames>
    <definedName name="_xlnm._FilterDatabase" localSheetId="0" hidden="1">unbnda!$A$1:$G$262</definedName>
    <definedName name="_xlnm._FilterDatabase" localSheetId="1" hidden="1">unbnda_uncurated!$A$1:$H$275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" i="4"/>
  <c r="H275" i="4"/>
  <c r="G275" i="4"/>
  <c r="F275" i="4"/>
  <c r="E275" i="4"/>
  <c r="H274" i="4"/>
  <c r="G274" i="4"/>
  <c r="F274" i="4"/>
  <c r="E274" i="4"/>
  <c r="H273" i="4"/>
  <c r="G273" i="4"/>
  <c r="F273" i="4"/>
  <c r="E273" i="4"/>
  <c r="H272" i="4"/>
  <c r="G272" i="4"/>
  <c r="F272" i="4"/>
  <c r="E272" i="4"/>
  <c r="H271" i="4"/>
  <c r="G271" i="4"/>
  <c r="F271" i="4"/>
  <c r="E271" i="4"/>
  <c r="H270" i="4"/>
  <c r="G270" i="4"/>
  <c r="F270" i="4"/>
  <c r="E270" i="4"/>
  <c r="H269" i="4"/>
  <c r="G269" i="4"/>
  <c r="F269" i="4"/>
  <c r="E269" i="4"/>
  <c r="H268" i="4"/>
  <c r="G268" i="4"/>
  <c r="F268" i="4"/>
  <c r="E268" i="4"/>
  <c r="H267" i="4"/>
  <c r="G267" i="4"/>
  <c r="F267" i="4"/>
  <c r="E267" i="4"/>
  <c r="H266" i="4"/>
  <c r="G266" i="4"/>
  <c r="F266" i="4"/>
  <c r="E266" i="4"/>
  <c r="H265" i="4"/>
  <c r="G265" i="4"/>
  <c r="F265" i="4"/>
  <c r="E265" i="4"/>
  <c r="H264" i="4"/>
  <c r="G264" i="4"/>
  <c r="F264" i="4"/>
  <c r="E264" i="4"/>
  <c r="H263" i="4"/>
  <c r="G263" i="4"/>
  <c r="F263" i="4"/>
  <c r="E263" i="4"/>
  <c r="H262" i="4"/>
  <c r="G262" i="4"/>
  <c r="F262" i="4"/>
  <c r="E262" i="4"/>
  <c r="H261" i="4"/>
  <c r="G261" i="4"/>
  <c r="F261" i="4"/>
  <c r="E261" i="4"/>
  <c r="H260" i="4"/>
  <c r="G260" i="4"/>
  <c r="F260" i="4"/>
  <c r="E260" i="4"/>
  <c r="H259" i="4"/>
  <c r="G259" i="4"/>
  <c r="F259" i="4"/>
  <c r="E259" i="4"/>
  <c r="H258" i="4"/>
  <c r="G258" i="4"/>
  <c r="F258" i="4"/>
  <c r="E258" i="4"/>
  <c r="H257" i="4"/>
  <c r="G257" i="4"/>
  <c r="F257" i="4"/>
  <c r="E257" i="4"/>
  <c r="H256" i="4"/>
  <c r="G256" i="4"/>
  <c r="F256" i="4"/>
  <c r="E256" i="4"/>
  <c r="H255" i="4"/>
  <c r="G255" i="4"/>
  <c r="F255" i="4"/>
  <c r="E255" i="4"/>
  <c r="H254" i="4"/>
  <c r="G254" i="4"/>
  <c r="F254" i="4"/>
  <c r="E254" i="4"/>
  <c r="H253" i="4"/>
  <c r="G253" i="4"/>
  <c r="F253" i="4"/>
  <c r="E253" i="4"/>
  <c r="H252" i="4"/>
  <c r="G252" i="4"/>
  <c r="F252" i="4"/>
  <c r="E252" i="4"/>
  <c r="H251" i="4"/>
  <c r="G251" i="4"/>
  <c r="F251" i="4"/>
  <c r="E251" i="4"/>
  <c r="H250" i="4"/>
  <c r="G250" i="4"/>
  <c r="F250" i="4"/>
  <c r="E250" i="4"/>
  <c r="H249" i="4"/>
  <c r="G249" i="4"/>
  <c r="F249" i="4"/>
  <c r="E249" i="4"/>
  <c r="H248" i="4"/>
  <c r="G248" i="4"/>
  <c r="F248" i="4"/>
  <c r="E248" i="4"/>
  <c r="H247" i="4"/>
  <c r="G247" i="4"/>
  <c r="F247" i="4"/>
  <c r="E247" i="4"/>
  <c r="H246" i="4"/>
  <c r="G246" i="4"/>
  <c r="F246" i="4"/>
  <c r="E246" i="4"/>
  <c r="H245" i="4"/>
  <c r="G245" i="4"/>
  <c r="F245" i="4"/>
  <c r="E245" i="4"/>
  <c r="H244" i="4"/>
  <c r="G244" i="4"/>
  <c r="F244" i="4"/>
  <c r="E244" i="4"/>
  <c r="H243" i="4"/>
  <c r="G243" i="4"/>
  <c r="F243" i="4"/>
  <c r="E243" i="4"/>
  <c r="H242" i="4"/>
  <c r="G242" i="4"/>
  <c r="F242" i="4"/>
  <c r="E242" i="4"/>
  <c r="H241" i="4"/>
  <c r="G241" i="4"/>
  <c r="F241" i="4"/>
  <c r="E241" i="4"/>
  <c r="H240" i="4"/>
  <c r="G240" i="4"/>
  <c r="F240" i="4"/>
  <c r="E240" i="4"/>
  <c r="H239" i="4"/>
  <c r="G239" i="4"/>
  <c r="F239" i="4"/>
  <c r="E239" i="4"/>
  <c r="H238" i="4"/>
  <c r="G238" i="4"/>
  <c r="F238" i="4"/>
  <c r="E238" i="4"/>
  <c r="H237" i="4"/>
  <c r="G237" i="4"/>
  <c r="F237" i="4"/>
  <c r="E237" i="4"/>
  <c r="H236" i="4"/>
  <c r="G236" i="4"/>
  <c r="F236" i="4"/>
  <c r="E236" i="4"/>
  <c r="H235" i="4"/>
  <c r="G235" i="4"/>
  <c r="F235" i="4"/>
  <c r="E235" i="4"/>
  <c r="H234" i="4"/>
  <c r="G234" i="4"/>
  <c r="F234" i="4"/>
  <c r="E234" i="4"/>
  <c r="H233" i="4"/>
  <c r="G233" i="4"/>
  <c r="F233" i="4"/>
  <c r="E233" i="4"/>
  <c r="H232" i="4"/>
  <c r="G232" i="4"/>
  <c r="F232" i="4"/>
  <c r="E232" i="4"/>
  <c r="H231" i="4"/>
  <c r="G231" i="4"/>
  <c r="F231" i="4"/>
  <c r="E231" i="4"/>
  <c r="H230" i="4"/>
  <c r="G230" i="4"/>
  <c r="F230" i="4"/>
  <c r="E230" i="4"/>
  <c r="H229" i="4"/>
  <c r="G229" i="4"/>
  <c r="F229" i="4"/>
  <c r="E229" i="4"/>
  <c r="H228" i="4"/>
  <c r="G228" i="4"/>
  <c r="F228" i="4"/>
  <c r="E228" i="4"/>
  <c r="H227" i="4"/>
  <c r="G227" i="4"/>
  <c r="F227" i="4"/>
  <c r="E227" i="4"/>
  <c r="H226" i="4"/>
  <c r="G226" i="4"/>
  <c r="F226" i="4"/>
  <c r="E226" i="4"/>
  <c r="H225" i="4"/>
  <c r="G225" i="4"/>
  <c r="F225" i="4"/>
  <c r="E225" i="4"/>
  <c r="H224" i="4"/>
  <c r="G224" i="4"/>
  <c r="F224" i="4"/>
  <c r="E224" i="4"/>
  <c r="H223" i="4"/>
  <c r="G223" i="4"/>
  <c r="F223" i="4"/>
  <c r="E223" i="4"/>
  <c r="H222" i="4"/>
  <c r="G222" i="4"/>
  <c r="F222" i="4"/>
  <c r="E222" i="4"/>
  <c r="H221" i="4"/>
  <c r="G221" i="4"/>
  <c r="F221" i="4"/>
  <c r="E221" i="4"/>
  <c r="H220" i="4"/>
  <c r="G220" i="4"/>
  <c r="F220" i="4"/>
  <c r="E220" i="4"/>
  <c r="H219" i="4"/>
  <c r="G219" i="4"/>
  <c r="F219" i="4"/>
  <c r="E219" i="4"/>
  <c r="H218" i="4"/>
  <c r="G218" i="4"/>
  <c r="F218" i="4"/>
  <c r="E218" i="4"/>
  <c r="H217" i="4"/>
  <c r="G217" i="4"/>
  <c r="F217" i="4"/>
  <c r="E217" i="4"/>
  <c r="H216" i="4"/>
  <c r="G216" i="4"/>
  <c r="F216" i="4"/>
  <c r="E216" i="4"/>
  <c r="H215" i="4"/>
  <c r="G215" i="4"/>
  <c r="F215" i="4"/>
  <c r="E215" i="4"/>
  <c r="H214" i="4"/>
  <c r="G214" i="4"/>
  <c r="F214" i="4"/>
  <c r="E214" i="4"/>
  <c r="H213" i="4"/>
  <c r="G213" i="4"/>
  <c r="F213" i="4"/>
  <c r="E213" i="4"/>
  <c r="H212" i="4"/>
  <c r="G212" i="4"/>
  <c r="F212" i="4"/>
  <c r="E212" i="4"/>
  <c r="H211" i="4"/>
  <c r="G211" i="4"/>
  <c r="F211" i="4"/>
  <c r="E211" i="4"/>
  <c r="H210" i="4"/>
  <c r="G210" i="4"/>
  <c r="F210" i="4"/>
  <c r="E210" i="4"/>
  <c r="H209" i="4"/>
  <c r="G209" i="4"/>
  <c r="F209" i="4"/>
  <c r="E209" i="4"/>
  <c r="H208" i="4"/>
  <c r="G208" i="4"/>
  <c r="F208" i="4"/>
  <c r="E208" i="4"/>
  <c r="H207" i="4"/>
  <c r="G207" i="4"/>
  <c r="F207" i="4"/>
  <c r="E207" i="4"/>
  <c r="H206" i="4"/>
  <c r="G206" i="4"/>
  <c r="F206" i="4"/>
  <c r="E206" i="4"/>
  <c r="H205" i="4"/>
  <c r="G205" i="4"/>
  <c r="F205" i="4"/>
  <c r="E205" i="4"/>
  <c r="H204" i="4"/>
  <c r="G204" i="4"/>
  <c r="F204" i="4"/>
  <c r="E204" i="4"/>
  <c r="H203" i="4"/>
  <c r="G203" i="4"/>
  <c r="F203" i="4"/>
  <c r="E203" i="4"/>
  <c r="H202" i="4"/>
  <c r="G202" i="4"/>
  <c r="F202" i="4"/>
  <c r="E202" i="4"/>
  <c r="H201" i="4"/>
  <c r="G201" i="4"/>
  <c r="F201" i="4"/>
  <c r="E201" i="4"/>
  <c r="H200" i="4"/>
  <c r="G200" i="4"/>
  <c r="F200" i="4"/>
  <c r="E200" i="4"/>
  <c r="H199" i="4"/>
  <c r="G199" i="4"/>
  <c r="F199" i="4"/>
  <c r="E199" i="4"/>
  <c r="H198" i="4"/>
  <c r="G198" i="4"/>
  <c r="F198" i="4"/>
  <c r="E198" i="4"/>
  <c r="H197" i="4"/>
  <c r="G197" i="4"/>
  <c r="F197" i="4"/>
  <c r="E197" i="4"/>
  <c r="H196" i="4"/>
  <c r="G196" i="4"/>
  <c r="F196" i="4"/>
  <c r="E196" i="4"/>
  <c r="H195" i="4"/>
  <c r="G195" i="4"/>
  <c r="F195" i="4"/>
  <c r="E195" i="4"/>
  <c r="H194" i="4"/>
  <c r="G194" i="4"/>
  <c r="F194" i="4"/>
  <c r="E194" i="4"/>
  <c r="H193" i="4"/>
  <c r="G193" i="4"/>
  <c r="F193" i="4"/>
  <c r="E193" i="4"/>
  <c r="H192" i="4"/>
  <c r="G192" i="4"/>
  <c r="F192" i="4"/>
  <c r="E192" i="4"/>
  <c r="H191" i="4"/>
  <c r="G191" i="4"/>
  <c r="F191" i="4"/>
  <c r="E191" i="4"/>
  <c r="H190" i="4"/>
  <c r="G190" i="4"/>
  <c r="F190" i="4"/>
  <c r="E190" i="4"/>
  <c r="H189" i="4"/>
  <c r="G189" i="4"/>
  <c r="F189" i="4"/>
  <c r="E189" i="4"/>
  <c r="H188" i="4"/>
  <c r="G188" i="4"/>
  <c r="F188" i="4"/>
  <c r="E188" i="4"/>
  <c r="H187" i="4"/>
  <c r="G187" i="4"/>
  <c r="F187" i="4"/>
  <c r="E187" i="4"/>
  <c r="H186" i="4"/>
  <c r="G186" i="4"/>
  <c r="F186" i="4"/>
  <c r="E186" i="4"/>
  <c r="H185" i="4"/>
  <c r="G185" i="4"/>
  <c r="F185" i="4"/>
  <c r="E185" i="4"/>
  <c r="H184" i="4"/>
  <c r="G184" i="4"/>
  <c r="F184" i="4"/>
  <c r="E184" i="4"/>
  <c r="H183" i="4"/>
  <c r="G183" i="4"/>
  <c r="F183" i="4"/>
  <c r="E183" i="4"/>
  <c r="H182" i="4"/>
  <c r="G182" i="4"/>
  <c r="F182" i="4"/>
  <c r="E182" i="4"/>
  <c r="H181" i="4"/>
  <c r="G181" i="4"/>
  <c r="F181" i="4"/>
  <c r="E181" i="4"/>
  <c r="H180" i="4"/>
  <c r="G180" i="4"/>
  <c r="F180" i="4"/>
  <c r="E180" i="4"/>
  <c r="H179" i="4"/>
  <c r="G179" i="4"/>
  <c r="F179" i="4"/>
  <c r="E179" i="4"/>
  <c r="H178" i="4"/>
  <c r="G178" i="4"/>
  <c r="F178" i="4"/>
  <c r="E178" i="4"/>
  <c r="H177" i="4"/>
  <c r="G177" i="4"/>
  <c r="F177" i="4"/>
  <c r="E177" i="4"/>
  <c r="H176" i="4"/>
  <c r="G176" i="4"/>
  <c r="F176" i="4"/>
  <c r="E176" i="4"/>
  <c r="H175" i="4"/>
  <c r="G175" i="4"/>
  <c r="F175" i="4"/>
  <c r="E175" i="4"/>
  <c r="H174" i="4"/>
  <c r="G174" i="4"/>
  <c r="F174" i="4"/>
  <c r="E174" i="4"/>
  <c r="H173" i="4"/>
  <c r="G173" i="4"/>
  <c r="F173" i="4"/>
  <c r="E173" i="4"/>
  <c r="H172" i="4"/>
  <c r="G172" i="4"/>
  <c r="F172" i="4"/>
  <c r="E172" i="4"/>
  <c r="H171" i="4"/>
  <c r="G171" i="4"/>
  <c r="F171" i="4"/>
  <c r="E171" i="4"/>
  <c r="H170" i="4"/>
  <c r="G170" i="4"/>
  <c r="F170" i="4"/>
  <c r="E170" i="4"/>
  <c r="H169" i="4"/>
  <c r="G169" i="4"/>
  <c r="F169" i="4"/>
  <c r="E169" i="4"/>
  <c r="H168" i="4"/>
  <c r="G168" i="4"/>
  <c r="F168" i="4"/>
  <c r="E168" i="4"/>
  <c r="H167" i="4"/>
  <c r="G167" i="4"/>
  <c r="F167" i="4"/>
  <c r="E167" i="4"/>
  <c r="H166" i="4"/>
  <c r="G166" i="4"/>
  <c r="F166" i="4"/>
  <c r="E166" i="4"/>
  <c r="H165" i="4"/>
  <c r="G165" i="4"/>
  <c r="F165" i="4"/>
  <c r="E165" i="4"/>
  <c r="H164" i="4"/>
  <c r="G164" i="4"/>
  <c r="F164" i="4"/>
  <c r="E164" i="4"/>
  <c r="H163" i="4"/>
  <c r="G163" i="4"/>
  <c r="F163" i="4"/>
  <c r="E163" i="4"/>
  <c r="H162" i="4"/>
  <c r="G162" i="4"/>
  <c r="F162" i="4"/>
  <c r="E162" i="4"/>
  <c r="H161" i="4"/>
  <c r="G161" i="4"/>
  <c r="F161" i="4"/>
  <c r="E161" i="4"/>
  <c r="H160" i="4"/>
  <c r="G160" i="4"/>
  <c r="F160" i="4"/>
  <c r="E160" i="4"/>
  <c r="H159" i="4"/>
  <c r="G159" i="4"/>
  <c r="F159" i="4"/>
  <c r="E159" i="4"/>
  <c r="H158" i="4"/>
  <c r="G158" i="4"/>
  <c r="F158" i="4"/>
  <c r="E158" i="4"/>
  <c r="H157" i="4"/>
  <c r="G157" i="4"/>
  <c r="F157" i="4"/>
  <c r="E157" i="4"/>
  <c r="H156" i="4"/>
  <c r="G156" i="4"/>
  <c r="F156" i="4"/>
  <c r="E156" i="4"/>
  <c r="H155" i="4"/>
  <c r="G155" i="4"/>
  <c r="F155" i="4"/>
  <c r="E155" i="4"/>
  <c r="H154" i="4"/>
  <c r="G154" i="4"/>
  <c r="F154" i="4"/>
  <c r="E154" i="4"/>
  <c r="H153" i="4"/>
  <c r="G153" i="4"/>
  <c r="F153" i="4"/>
  <c r="E153" i="4"/>
  <c r="H152" i="4"/>
  <c r="G152" i="4"/>
  <c r="F152" i="4"/>
  <c r="E152" i="4"/>
  <c r="H151" i="4"/>
  <c r="G151" i="4"/>
  <c r="F151" i="4"/>
  <c r="E151" i="4"/>
  <c r="H150" i="4"/>
  <c r="G150" i="4"/>
  <c r="F150" i="4"/>
  <c r="E150" i="4"/>
  <c r="H149" i="4"/>
  <c r="G149" i="4"/>
  <c r="F149" i="4"/>
  <c r="E149" i="4"/>
  <c r="H148" i="4"/>
  <c r="G148" i="4"/>
  <c r="F148" i="4"/>
  <c r="E148" i="4"/>
  <c r="H147" i="4"/>
  <c r="G147" i="4"/>
  <c r="F147" i="4"/>
  <c r="E147" i="4"/>
  <c r="H146" i="4"/>
  <c r="G146" i="4"/>
  <c r="F146" i="4"/>
  <c r="E146" i="4"/>
  <c r="H145" i="4"/>
  <c r="G145" i="4"/>
  <c r="F145" i="4"/>
  <c r="E145" i="4"/>
  <c r="H144" i="4"/>
  <c r="G144" i="4"/>
  <c r="F144" i="4"/>
  <c r="E144" i="4"/>
  <c r="H143" i="4"/>
  <c r="G143" i="4"/>
  <c r="F143" i="4"/>
  <c r="E143" i="4"/>
  <c r="H142" i="4"/>
  <c r="G142" i="4"/>
  <c r="F142" i="4"/>
  <c r="E142" i="4"/>
  <c r="H141" i="4"/>
  <c r="G141" i="4"/>
  <c r="F141" i="4"/>
  <c r="E141" i="4"/>
  <c r="H140" i="4"/>
  <c r="G140" i="4"/>
  <c r="F140" i="4"/>
  <c r="E140" i="4"/>
  <c r="H139" i="4"/>
  <c r="G139" i="4"/>
  <c r="F139" i="4"/>
  <c r="E139" i="4"/>
  <c r="H138" i="4"/>
  <c r="G138" i="4"/>
  <c r="F138" i="4"/>
  <c r="E138" i="4"/>
  <c r="H137" i="4"/>
  <c r="G137" i="4"/>
  <c r="F137" i="4"/>
  <c r="E137" i="4"/>
  <c r="H136" i="4"/>
  <c r="G136" i="4"/>
  <c r="F136" i="4"/>
  <c r="E136" i="4"/>
  <c r="H135" i="4"/>
  <c r="G135" i="4"/>
  <c r="F135" i="4"/>
  <c r="E135" i="4"/>
  <c r="H134" i="4"/>
  <c r="G134" i="4"/>
  <c r="F134" i="4"/>
  <c r="E134" i="4"/>
  <c r="H133" i="4"/>
  <c r="G133" i="4"/>
  <c r="F133" i="4"/>
  <c r="E133" i="4"/>
  <c r="H132" i="4"/>
  <c r="G132" i="4"/>
  <c r="F132" i="4"/>
  <c r="E132" i="4"/>
  <c r="H131" i="4"/>
  <c r="G131" i="4"/>
  <c r="F131" i="4"/>
  <c r="E131" i="4"/>
  <c r="H130" i="4"/>
  <c r="G130" i="4"/>
  <c r="F130" i="4"/>
  <c r="E130" i="4"/>
  <c r="H129" i="4"/>
  <c r="G129" i="4"/>
  <c r="F129" i="4"/>
  <c r="E129" i="4"/>
  <c r="H128" i="4"/>
  <c r="G128" i="4"/>
  <c r="F128" i="4"/>
  <c r="E128" i="4"/>
  <c r="H127" i="4"/>
  <c r="G127" i="4"/>
  <c r="F127" i="4"/>
  <c r="E127" i="4"/>
  <c r="H126" i="4"/>
  <c r="G126" i="4"/>
  <c r="F126" i="4"/>
  <c r="E126" i="4"/>
  <c r="H125" i="4"/>
  <c r="G125" i="4"/>
  <c r="F125" i="4"/>
  <c r="E125" i="4"/>
  <c r="H124" i="4"/>
  <c r="G124" i="4"/>
  <c r="F124" i="4"/>
  <c r="E124" i="4"/>
  <c r="H123" i="4"/>
  <c r="G123" i="4"/>
  <c r="F123" i="4"/>
  <c r="E123" i="4"/>
  <c r="H122" i="4"/>
  <c r="G122" i="4"/>
  <c r="F122" i="4"/>
  <c r="E122" i="4"/>
  <c r="H121" i="4"/>
  <c r="G121" i="4"/>
  <c r="F121" i="4"/>
  <c r="E121" i="4"/>
  <c r="H120" i="4"/>
  <c r="G120" i="4"/>
  <c r="F120" i="4"/>
  <c r="E120" i="4"/>
  <c r="H119" i="4"/>
  <c r="G119" i="4"/>
  <c r="F119" i="4"/>
  <c r="E119" i="4"/>
  <c r="H118" i="4"/>
  <c r="G118" i="4"/>
  <c r="F118" i="4"/>
  <c r="E118" i="4"/>
  <c r="H117" i="4"/>
  <c r="G117" i="4"/>
  <c r="F117" i="4"/>
  <c r="E117" i="4"/>
  <c r="H116" i="4"/>
  <c r="G116" i="4"/>
  <c r="F116" i="4"/>
  <c r="E116" i="4"/>
  <c r="H115" i="4"/>
  <c r="G115" i="4"/>
  <c r="F115" i="4"/>
  <c r="E115" i="4"/>
  <c r="H114" i="4"/>
  <c r="G114" i="4"/>
  <c r="F114" i="4"/>
  <c r="E114" i="4"/>
  <c r="H113" i="4"/>
  <c r="G113" i="4"/>
  <c r="F113" i="4"/>
  <c r="E113" i="4"/>
  <c r="H112" i="4"/>
  <c r="G112" i="4"/>
  <c r="F112" i="4"/>
  <c r="E112" i="4"/>
  <c r="H111" i="4"/>
  <c r="G111" i="4"/>
  <c r="F111" i="4"/>
  <c r="E111" i="4"/>
  <c r="H110" i="4"/>
  <c r="G110" i="4"/>
  <c r="F110" i="4"/>
  <c r="E110" i="4"/>
  <c r="H109" i="4"/>
  <c r="G109" i="4"/>
  <c r="F109" i="4"/>
  <c r="E109" i="4"/>
  <c r="H108" i="4"/>
  <c r="G108" i="4"/>
  <c r="F108" i="4"/>
  <c r="E108" i="4"/>
  <c r="H107" i="4"/>
  <c r="G107" i="4"/>
  <c r="F107" i="4"/>
  <c r="E107" i="4"/>
  <c r="H106" i="4"/>
  <c r="G106" i="4"/>
  <c r="F106" i="4"/>
  <c r="E106" i="4"/>
  <c r="H105" i="4"/>
  <c r="G105" i="4"/>
  <c r="F105" i="4"/>
  <c r="E105" i="4"/>
  <c r="H104" i="4"/>
  <c r="G104" i="4"/>
  <c r="F104" i="4"/>
  <c r="E104" i="4"/>
  <c r="H103" i="4"/>
  <c r="G103" i="4"/>
  <c r="F103" i="4"/>
  <c r="E103" i="4"/>
  <c r="H102" i="4"/>
  <c r="G102" i="4"/>
  <c r="F102" i="4"/>
  <c r="E102" i="4"/>
  <c r="H101" i="4"/>
  <c r="G101" i="4"/>
  <c r="F101" i="4"/>
  <c r="E101" i="4"/>
  <c r="H100" i="4"/>
  <c r="G100" i="4"/>
  <c r="F100" i="4"/>
  <c r="E100" i="4"/>
  <c r="H99" i="4"/>
  <c r="G99" i="4"/>
  <c r="F99" i="4"/>
  <c r="E99" i="4"/>
  <c r="H98" i="4"/>
  <c r="G98" i="4"/>
  <c r="F98" i="4"/>
  <c r="E98" i="4"/>
  <c r="H97" i="4"/>
  <c r="G97" i="4"/>
  <c r="F97" i="4"/>
  <c r="E97" i="4"/>
  <c r="H96" i="4"/>
  <c r="G96" i="4"/>
  <c r="F96" i="4"/>
  <c r="E96" i="4"/>
  <c r="H95" i="4"/>
  <c r="G95" i="4"/>
  <c r="F95" i="4"/>
  <c r="E95" i="4"/>
  <c r="H94" i="4"/>
  <c r="G94" i="4"/>
  <c r="F94" i="4"/>
  <c r="E94" i="4"/>
  <c r="H93" i="4"/>
  <c r="G93" i="4"/>
  <c r="F93" i="4"/>
  <c r="E93" i="4"/>
  <c r="H92" i="4"/>
  <c r="G92" i="4"/>
  <c r="F92" i="4"/>
  <c r="E92" i="4"/>
  <c r="H91" i="4"/>
  <c r="G91" i="4"/>
  <c r="F91" i="4"/>
  <c r="E91" i="4"/>
  <c r="H90" i="4"/>
  <c r="G90" i="4"/>
  <c r="F90" i="4"/>
  <c r="E90" i="4"/>
  <c r="H89" i="4"/>
  <c r="G89" i="4"/>
  <c r="F89" i="4"/>
  <c r="E89" i="4"/>
  <c r="H88" i="4"/>
  <c r="G88" i="4"/>
  <c r="F88" i="4"/>
  <c r="E88" i="4"/>
  <c r="H87" i="4"/>
  <c r="G87" i="4"/>
  <c r="F87" i="4"/>
  <c r="E87" i="4"/>
  <c r="H86" i="4"/>
  <c r="G86" i="4"/>
  <c r="F86" i="4"/>
  <c r="E86" i="4"/>
  <c r="H85" i="4"/>
  <c r="G85" i="4"/>
  <c r="F85" i="4"/>
  <c r="E85" i="4"/>
  <c r="H84" i="4"/>
  <c r="G84" i="4"/>
  <c r="F84" i="4"/>
  <c r="E84" i="4"/>
  <c r="H83" i="4"/>
  <c r="G83" i="4"/>
  <c r="F83" i="4"/>
  <c r="E83" i="4"/>
  <c r="H82" i="4"/>
  <c r="G82" i="4"/>
  <c r="F82" i="4"/>
  <c r="E82" i="4"/>
  <c r="H81" i="4"/>
  <c r="G81" i="4"/>
  <c r="F81" i="4"/>
  <c r="E81" i="4"/>
  <c r="H80" i="4"/>
  <c r="G80" i="4"/>
  <c r="F80" i="4"/>
  <c r="E80" i="4"/>
  <c r="H79" i="4"/>
  <c r="G79" i="4"/>
  <c r="F79" i="4"/>
  <c r="E79" i="4"/>
  <c r="H78" i="4"/>
  <c r="G78" i="4"/>
  <c r="F78" i="4"/>
  <c r="E78" i="4"/>
  <c r="H77" i="4"/>
  <c r="G77" i="4"/>
  <c r="F77" i="4"/>
  <c r="E77" i="4"/>
  <c r="H76" i="4"/>
  <c r="G76" i="4"/>
  <c r="F76" i="4"/>
  <c r="E76" i="4"/>
  <c r="H75" i="4"/>
  <c r="G75" i="4"/>
  <c r="F75" i="4"/>
  <c r="E75" i="4"/>
  <c r="H74" i="4"/>
  <c r="G74" i="4"/>
  <c r="F74" i="4"/>
  <c r="E74" i="4"/>
  <c r="H73" i="4"/>
  <c r="G73" i="4"/>
  <c r="F73" i="4"/>
  <c r="E73" i="4"/>
  <c r="H72" i="4"/>
  <c r="G72" i="4"/>
  <c r="F72" i="4"/>
  <c r="E72" i="4"/>
  <c r="H71" i="4"/>
  <c r="G71" i="4"/>
  <c r="F71" i="4"/>
  <c r="E71" i="4"/>
  <c r="H70" i="4"/>
  <c r="G70" i="4"/>
  <c r="F70" i="4"/>
  <c r="E70" i="4"/>
  <c r="H69" i="4"/>
  <c r="G69" i="4"/>
  <c r="F69" i="4"/>
  <c r="E69" i="4"/>
  <c r="H68" i="4"/>
  <c r="G68" i="4"/>
  <c r="F68" i="4"/>
  <c r="E68" i="4"/>
  <c r="H67" i="4"/>
  <c r="G67" i="4"/>
  <c r="F67" i="4"/>
  <c r="E67" i="4"/>
  <c r="H66" i="4"/>
  <c r="G66" i="4"/>
  <c r="F66" i="4"/>
  <c r="E66" i="4"/>
  <c r="H65" i="4"/>
  <c r="G65" i="4"/>
  <c r="F65" i="4"/>
  <c r="E65" i="4"/>
  <c r="H64" i="4"/>
  <c r="G64" i="4"/>
  <c r="F64" i="4"/>
  <c r="E64" i="4"/>
  <c r="H63" i="4"/>
  <c r="G63" i="4"/>
  <c r="F63" i="4"/>
  <c r="E63" i="4"/>
  <c r="H62" i="4"/>
  <c r="G62" i="4"/>
  <c r="F62" i="4"/>
  <c r="E62" i="4"/>
  <c r="H61" i="4"/>
  <c r="G61" i="4"/>
  <c r="F61" i="4"/>
  <c r="E61" i="4"/>
  <c r="H60" i="4"/>
  <c r="G60" i="4"/>
  <c r="F60" i="4"/>
  <c r="E60" i="4"/>
  <c r="H59" i="4"/>
  <c r="G59" i="4"/>
  <c r="F59" i="4"/>
  <c r="E59" i="4"/>
  <c r="H58" i="4"/>
  <c r="G58" i="4"/>
  <c r="F58" i="4"/>
  <c r="E58" i="4"/>
  <c r="H57" i="4"/>
  <c r="G57" i="4"/>
  <c r="F57" i="4"/>
  <c r="E57" i="4"/>
  <c r="H56" i="4"/>
  <c r="G56" i="4"/>
  <c r="F56" i="4"/>
  <c r="E56" i="4"/>
  <c r="H55" i="4"/>
  <c r="G55" i="4"/>
  <c r="F55" i="4"/>
  <c r="E55" i="4"/>
  <c r="H54" i="4"/>
  <c r="G54" i="4"/>
  <c r="F54" i="4"/>
  <c r="E54" i="4"/>
  <c r="H53" i="4"/>
  <c r="G53" i="4"/>
  <c r="F53" i="4"/>
  <c r="E53" i="4"/>
  <c r="H52" i="4"/>
  <c r="G52" i="4"/>
  <c r="F52" i="4"/>
  <c r="E52" i="4"/>
  <c r="H51" i="4"/>
  <c r="G51" i="4"/>
  <c r="F51" i="4"/>
  <c r="E51" i="4"/>
  <c r="H50" i="4"/>
  <c r="G50" i="4"/>
  <c r="F50" i="4"/>
  <c r="E50" i="4"/>
  <c r="H49" i="4"/>
  <c r="G49" i="4"/>
  <c r="F49" i="4"/>
  <c r="E49" i="4"/>
  <c r="H48" i="4"/>
  <c r="G48" i="4"/>
  <c r="F48" i="4"/>
  <c r="E48" i="4"/>
  <c r="H47" i="4"/>
  <c r="G47" i="4"/>
  <c r="F47" i="4"/>
  <c r="E47" i="4"/>
  <c r="H46" i="4"/>
  <c r="G46" i="4"/>
  <c r="F46" i="4"/>
  <c r="E46" i="4"/>
  <c r="H45" i="4"/>
  <c r="G45" i="4"/>
  <c r="F45" i="4"/>
  <c r="E45" i="4"/>
  <c r="H44" i="4"/>
  <c r="G44" i="4"/>
  <c r="F44" i="4"/>
  <c r="E44" i="4"/>
  <c r="H43" i="4"/>
  <c r="G43" i="4"/>
  <c r="F43" i="4"/>
  <c r="E43" i="4"/>
  <c r="H42" i="4"/>
  <c r="G42" i="4"/>
  <c r="F42" i="4"/>
  <c r="E42" i="4"/>
  <c r="H41" i="4"/>
  <c r="G41" i="4"/>
  <c r="F41" i="4"/>
  <c r="E41" i="4"/>
  <c r="H40" i="4"/>
  <c r="G40" i="4"/>
  <c r="F40" i="4"/>
  <c r="E40" i="4"/>
  <c r="H39" i="4"/>
  <c r="G39" i="4"/>
  <c r="F39" i="4"/>
  <c r="E39" i="4"/>
  <c r="H38" i="4"/>
  <c r="G38" i="4"/>
  <c r="F38" i="4"/>
  <c r="E38" i="4"/>
  <c r="H37" i="4"/>
  <c r="G37" i="4"/>
  <c r="F37" i="4"/>
  <c r="E37" i="4"/>
  <c r="H36" i="4"/>
  <c r="G36" i="4"/>
  <c r="F36" i="4"/>
  <c r="E36" i="4"/>
  <c r="H35" i="4"/>
  <c r="G35" i="4"/>
  <c r="F35" i="4"/>
  <c r="E35" i="4"/>
  <c r="H34" i="4"/>
  <c r="G34" i="4"/>
  <c r="F34" i="4"/>
  <c r="E34" i="4"/>
  <c r="H33" i="4"/>
  <c r="G33" i="4"/>
  <c r="F33" i="4"/>
  <c r="E33" i="4"/>
  <c r="H32" i="4"/>
  <c r="G32" i="4"/>
  <c r="F32" i="4"/>
  <c r="E32" i="4"/>
  <c r="H31" i="4"/>
  <c r="G31" i="4"/>
  <c r="F31" i="4"/>
  <c r="E31" i="4"/>
  <c r="H30" i="4"/>
  <c r="G30" i="4"/>
  <c r="F30" i="4"/>
  <c r="E30" i="4"/>
  <c r="H29" i="4"/>
  <c r="G29" i="4"/>
  <c r="F29" i="4"/>
  <c r="E29" i="4"/>
  <c r="H28" i="4"/>
  <c r="G28" i="4"/>
  <c r="F28" i="4"/>
  <c r="E28" i="4"/>
  <c r="H27" i="4"/>
  <c r="G27" i="4"/>
  <c r="F27" i="4"/>
  <c r="E27" i="4"/>
  <c r="H26" i="4"/>
  <c r="G26" i="4"/>
  <c r="F26" i="4"/>
  <c r="E26" i="4"/>
  <c r="H25" i="4"/>
  <c r="G25" i="4"/>
  <c r="F25" i="4"/>
  <c r="E25" i="4"/>
  <c r="H24" i="4"/>
  <c r="G24" i="4"/>
  <c r="F24" i="4"/>
  <c r="E24" i="4"/>
  <c r="H23" i="4"/>
  <c r="G23" i="4"/>
  <c r="F23" i="4"/>
  <c r="E23" i="4"/>
  <c r="H22" i="4"/>
  <c r="G22" i="4"/>
  <c r="F22" i="4"/>
  <c r="E22" i="4"/>
  <c r="H21" i="4"/>
  <c r="G21" i="4"/>
  <c r="F21" i="4"/>
  <c r="E21" i="4"/>
  <c r="H20" i="4"/>
  <c r="G20" i="4"/>
  <c r="F20" i="4"/>
  <c r="E20" i="4"/>
  <c r="H19" i="4"/>
  <c r="G19" i="4"/>
  <c r="F19" i="4"/>
  <c r="E19" i="4"/>
  <c r="H18" i="4"/>
  <c r="G18" i="4"/>
  <c r="F18" i="4"/>
  <c r="E18" i="4"/>
  <c r="H17" i="4"/>
  <c r="G17" i="4"/>
  <c r="F17" i="4"/>
  <c r="E17" i="4"/>
  <c r="H16" i="4"/>
  <c r="G16" i="4"/>
  <c r="F16" i="4"/>
  <c r="E16" i="4"/>
  <c r="H15" i="4"/>
  <c r="G15" i="4"/>
  <c r="F15" i="4"/>
  <c r="E15" i="4"/>
  <c r="H14" i="4"/>
  <c r="G14" i="4"/>
  <c r="F14" i="4"/>
  <c r="E14" i="4"/>
  <c r="H13" i="4"/>
  <c r="G13" i="4"/>
  <c r="F13" i="4"/>
  <c r="E13" i="4"/>
  <c r="H12" i="4"/>
  <c r="G12" i="4"/>
  <c r="F12" i="4"/>
  <c r="E12" i="4"/>
  <c r="H11" i="4"/>
  <c r="G11" i="4"/>
  <c r="F11" i="4"/>
  <c r="E11" i="4"/>
  <c r="H10" i="4"/>
  <c r="G10" i="4"/>
  <c r="F10" i="4"/>
  <c r="E10" i="4"/>
  <c r="H9" i="4"/>
  <c r="G9" i="4"/>
  <c r="F9" i="4"/>
  <c r="E9" i="4"/>
  <c r="H8" i="4"/>
  <c r="G8" i="4"/>
  <c r="F8" i="4"/>
  <c r="E8" i="4"/>
  <c r="H7" i="4"/>
  <c r="G7" i="4"/>
  <c r="F7" i="4"/>
  <c r="E7" i="4"/>
  <c r="H6" i="4"/>
  <c r="G6" i="4"/>
  <c r="F6" i="4"/>
  <c r="E6" i="4"/>
  <c r="H5" i="4"/>
  <c r="G5" i="4"/>
  <c r="F5" i="4"/>
  <c r="E5" i="4"/>
  <c r="H4" i="4"/>
  <c r="G4" i="4"/>
  <c r="F4" i="4"/>
  <c r="E4" i="4"/>
  <c r="H3" i="4"/>
  <c r="G3" i="4"/>
  <c r="F3" i="4"/>
  <c r="E3" i="4"/>
  <c r="H2" i="4"/>
  <c r="G2" i="4"/>
  <c r="F2" i="4"/>
  <c r="E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" i="1"/>
  <c r="E8" i="3"/>
  <c r="E7" i="3"/>
  <c r="E6" i="3"/>
  <c r="E5" i="3"/>
  <c r="E4" i="3"/>
  <c r="E3" i="3"/>
  <c r="E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" i="1"/>
</calcChain>
</file>

<file path=xl/sharedStrings.xml><?xml version="1.0" encoding="utf-8"?>
<sst xmlns="http://schemas.openxmlformats.org/spreadsheetml/2006/main" count="2256" uniqueCount="579">
  <si>
    <t>iso3cd</t>
  </si>
  <si>
    <t>UNnameROM</t>
  </si>
  <si>
    <t>ABW</t>
  </si>
  <si>
    <t>Aruba</t>
  </si>
  <si>
    <t>AFG</t>
  </si>
  <si>
    <t>Afghanistan</t>
  </si>
  <si>
    <t>AGO</t>
  </si>
  <si>
    <t>Angola</t>
  </si>
  <si>
    <t>AIA</t>
  </si>
  <si>
    <t>Anguilla</t>
  </si>
  <si>
    <t>ALA</t>
  </si>
  <si>
    <t>Åland Islands</t>
  </si>
  <si>
    <t>ALB</t>
  </si>
  <si>
    <t>Albania</t>
  </si>
  <si>
    <t>AND</t>
  </si>
  <si>
    <t>Andorra</t>
  </si>
  <si>
    <t>ARE</t>
  </si>
  <si>
    <t>United Arab Emirates</t>
  </si>
  <si>
    <t>ARG</t>
  </si>
  <si>
    <t>Argentina</t>
  </si>
  <si>
    <t>ARM</t>
  </si>
  <si>
    <t>Armenia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</si>
  <si>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</si>
  <si>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</si>
  <si>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</si>
  <si>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</si>
  <si>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</si>
  <si>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</si>
  <si>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</si>
  <si>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</si>
  <si>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ASM</t>
  </si>
  <si>
    <t>American Samoa</t>
  </si>
  <si>
    <t>ATA</t>
  </si>
  <si>
    <t>Antarctica</t>
  </si>
  <si>
    <t>ATF</t>
  </si>
  <si>
    <t>French Southern Territories</t>
  </si>
  <si>
    <t>BDI</t>
  </si>
  <si>
    <t>Burundi</t>
  </si>
  <si>
    <t>BEL</t>
  </si>
  <si>
    <t>Belgium</t>
  </si>
  <si>
    <t>BEN</t>
  </si>
  <si>
    <t>Benin</t>
  </si>
  <si>
    <t>SOM</t>
  </si>
  <si>
    <t>Somalia</t>
  </si>
  <si>
    <t>BES</t>
  </si>
  <si>
    <t>Bonaire, Sint Eustatius and Saba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</si>
  <si>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</si>
  <si>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</si>
  <si>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</si>
  <si>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</si>
  <si>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</si>
  <si>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</si>
  <si>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</si>
  <si>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</si>
  <si>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</si>
  <si>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</si>
  <si>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</si>
  <si>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</si>
  <si>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BLM</t>
  </si>
  <si>
    <t>Saint Barthélemy</t>
  </si>
  <si>
    <t>BLR</t>
  </si>
  <si>
    <t>Belarus</t>
  </si>
  <si>
    <t>BLZ</t>
  </si>
  <si>
    <t>Belize</t>
  </si>
  <si>
    <t>BMU</t>
  </si>
  <si>
    <t>Bermuda</t>
  </si>
  <si>
    <t>BOL</t>
  </si>
  <si>
    <t>Bolivia (Plurinational State of)</t>
  </si>
  <si>
    <t>BRA</t>
  </si>
  <si>
    <t>Brazil</t>
  </si>
  <si>
    <t>MCO</t>
  </si>
  <si>
    <t>Monaco</t>
  </si>
  <si>
    <t>MDA</t>
  </si>
  <si>
    <t>Republic of Moldova</t>
  </si>
  <si>
    <t>BRB</t>
  </si>
  <si>
    <t>Barbados</t>
  </si>
  <si>
    <t>BRN</t>
  </si>
  <si>
    <t>Brunei Darussalam</t>
  </si>
  <si>
    <t>BTN</t>
  </si>
  <si>
    <t>Bhutan</t>
  </si>
  <si>
    <t>BVT</t>
  </si>
  <si>
    <t>Bouvet Island</t>
  </si>
  <si>
    <t>BWA</t>
  </si>
  <si>
    <t>Botswana</t>
  </si>
  <si>
    <t>CAF</t>
  </si>
  <si>
    <t>Central African Republic</t>
  </si>
  <si>
    <t>CAN</t>
  </si>
  <si>
    <t>Canada</t>
  </si>
  <si>
    <t>CCK</t>
  </si>
  <si>
    <t>Cocos (Keeling) Islands</t>
  </si>
  <si>
    <t>CHE</t>
  </si>
  <si>
    <t>Switzerland</t>
  </si>
  <si>
    <t>CHL</t>
  </si>
  <si>
    <t>Chile</t>
  </si>
  <si>
    <t>CHN</t>
  </si>
  <si>
    <t>China</t>
  </si>
  <si>
    <t>CIV</t>
  </si>
  <si>
    <t>Côte d'Ivoire</t>
  </si>
  <si>
    <t>CMR</t>
  </si>
  <si>
    <t>Cameroon</t>
  </si>
  <si>
    <t>COD</t>
  </si>
  <si>
    <t>Democratic Republic of the Congo</t>
  </si>
  <si>
    <t>COG</t>
  </si>
  <si>
    <t>Congo</t>
  </si>
  <si>
    <t>CYM</t>
  </si>
  <si>
    <t>Cayman Islands</t>
  </si>
  <si>
    <t>CYP</t>
  </si>
  <si>
    <t>Cyprus</t>
  </si>
  <si>
    <t>CZE</t>
  </si>
  <si>
    <t>Czechia</t>
  </si>
  <si>
    <t>DEU</t>
  </si>
  <si>
    <t>Germany</t>
  </si>
  <si>
    <t>DJI</t>
  </si>
  <si>
    <t>Djibouti</t>
  </si>
  <si>
    <t>KNA</t>
  </si>
  <si>
    <t>Saint Kitts and Nevis</t>
  </si>
  <si>
    <t>KOR</t>
  </si>
  <si>
    <t>Republic of Korea</t>
  </si>
  <si>
    <t>COK</t>
  </si>
  <si>
    <t>Cook Islands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</si>
  <si>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</si>
  <si>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</si>
  <si>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</si>
  <si>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</si>
  <si>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</si>
  <si>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</si>
  <si>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</si>
  <si>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</si>
  <si>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CUB</t>
  </si>
  <si>
    <t>Cuba</t>
  </si>
  <si>
    <t>CUW</t>
  </si>
  <si>
    <t>Curaçao</t>
  </si>
  <si>
    <t>CXR</t>
  </si>
  <si>
    <t>Christmas Island</t>
  </si>
  <si>
    <t>GBR</t>
  </si>
  <si>
    <t>United Kingdom</t>
  </si>
  <si>
    <t>GEO</t>
  </si>
  <si>
    <t>Georgia</t>
  </si>
  <si>
    <t>KWT</t>
  </si>
  <si>
    <t>Kuwait</t>
  </si>
  <si>
    <t>LAO</t>
  </si>
  <si>
    <t>Lao People's Democratic Republic</t>
  </si>
  <si>
    <t>LBN</t>
  </si>
  <si>
    <t>Lebanon</t>
  </si>
  <si>
    <t>LBR</t>
  </si>
  <si>
    <t>Liberia</t>
  </si>
  <si>
    <t>LBY</t>
  </si>
  <si>
    <t>Libya</t>
  </si>
  <si>
    <t>MDG</t>
  </si>
  <si>
    <t>Madagascar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</si>
  <si>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</si>
  <si>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</si>
  <si>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</si>
  <si>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</si>
  <si>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</si>
  <si>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</si>
  <si>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</si>
  <si>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</si>
  <si>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</si>
  <si>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</si>
  <si>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</si>
  <si>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</si>
  <si>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</si>
  <si>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</si>
  <si>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ESH</t>
  </si>
  <si>
    <t>Western Sahara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</si>
  <si>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</si>
  <si>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</si>
  <si>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</si>
  <si>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</si>
  <si>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</si>
  <si>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</si>
  <si>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</si>
  <si>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</si>
  <si>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</si>
  <si>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</si>
  <si>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FLK</t>
  </si>
  <si>
    <t>Falkland Islands (Malvinas)</t>
  </si>
  <si>
    <t>FRA</t>
  </si>
  <si>
    <t>France</t>
  </si>
  <si>
    <t>GGY</t>
  </si>
  <si>
    <t>Guernsey</t>
  </si>
  <si>
    <t>GHA</t>
  </si>
  <si>
    <t>Ghana</t>
  </si>
  <si>
    <t>GIB</t>
  </si>
  <si>
    <t>Gibraltar</t>
  </si>
  <si>
    <t>GIN</t>
  </si>
  <si>
    <t>Guinea</t>
  </si>
  <si>
    <t>IMN</t>
  </si>
  <si>
    <t>Isle of Man</t>
  </si>
  <si>
    <t>IND</t>
  </si>
  <si>
    <t>India</t>
  </si>
  <si>
    <t>IRL</t>
  </si>
  <si>
    <t>Ireland</t>
  </si>
  <si>
    <t>FRO</t>
  </si>
  <si>
    <t>Faroe Islands</t>
  </si>
  <si>
    <t>FSM</t>
  </si>
  <si>
    <t>Micronesia (Fed. States of)</t>
  </si>
  <si>
    <t>GAB</t>
  </si>
  <si>
    <t>Gabon</t>
  </si>
  <si>
    <t>GLP</t>
  </si>
  <si>
    <t>Guadeloupe</t>
  </si>
  <si>
    <t>GMB</t>
  </si>
  <si>
    <t>Gambia</t>
  </si>
  <si>
    <t>GNB</t>
  </si>
  <si>
    <t>Guinea-Bissau</t>
  </si>
  <si>
    <t>GRD</t>
  </si>
  <si>
    <t>Grenada</t>
  </si>
  <si>
    <t>GRL</t>
  </si>
  <si>
    <t>Greenland</t>
  </si>
  <si>
    <t>GTM</t>
  </si>
  <si>
    <t>Guatemala</t>
  </si>
  <si>
    <t>GUF</t>
  </si>
  <si>
    <t>French Guiana</t>
  </si>
  <si>
    <t>IRN</t>
  </si>
  <si>
    <t>Iran (Islamic Republic of)</t>
  </si>
  <si>
    <t>IRQ</t>
  </si>
  <si>
    <t>Iraq</t>
  </si>
  <si>
    <t>ISL</t>
  </si>
  <si>
    <t>Iceland</t>
  </si>
  <si>
    <t>ISR</t>
  </si>
  <si>
    <t>Israel</t>
  </si>
  <si>
    <t>ITA</t>
  </si>
  <si>
    <t>Italy</t>
  </si>
  <si>
    <t>LCA</t>
  </si>
  <si>
    <t>Saint Lucia</t>
  </si>
  <si>
    <t>MDV</t>
  </si>
  <si>
    <t>Maldives</t>
  </si>
  <si>
    <t>MEX</t>
  </si>
  <si>
    <t>Mexico</t>
  </si>
  <si>
    <t>MHL</t>
  </si>
  <si>
    <t>Marshall Islands</t>
  </si>
  <si>
    <t>MKD</t>
  </si>
  <si>
    <t>North Macedonia</t>
  </si>
  <si>
    <t>MLI</t>
  </si>
  <si>
    <t>Mali</t>
  </si>
  <si>
    <t>GNQ</t>
  </si>
  <si>
    <t>Equatorial Guinea</t>
  </si>
  <si>
    <t>GRC</t>
  </si>
  <si>
    <t>Greece</t>
  </si>
  <si>
    <t>KIR</t>
  </si>
  <si>
    <t>Kiribati</t>
  </si>
  <si>
    <t>MAC</t>
  </si>
  <si>
    <t>China, Macao SAR</t>
  </si>
  <si>
    <t>GUM</t>
  </si>
  <si>
    <t>Guam</t>
  </si>
  <si>
    <t>GUY</t>
  </si>
  <si>
    <t>Guyana</t>
  </si>
  <si>
    <t>HKG</t>
  </si>
  <si>
    <t>China, Hong Kong SAR</t>
  </si>
  <si>
    <t>HMD</t>
  </si>
  <si>
    <t>Heard Island and McDonald Islands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</si>
  <si>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</si>
  <si>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</si>
  <si>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</si>
  <si>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</si>
  <si>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</si>
  <si>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</si>
  <si>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</si>
  <si>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</si>
  <si>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</si>
  <si>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</si>
  <si>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MAF</t>
  </si>
  <si>
    <t>Saint Martin (French part)</t>
  </si>
  <si>
    <t>MAR</t>
  </si>
  <si>
    <t>Morocco</t>
  </si>
  <si>
    <t>JAM</t>
  </si>
  <si>
    <t>Jamaica</t>
  </si>
  <si>
    <t>JEY</t>
  </si>
  <si>
    <t>Jersey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</si>
  <si>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</si>
  <si>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</si>
  <si>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</si>
  <si>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</si>
  <si>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</si>
  <si>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</si>
  <si>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</si>
  <si>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</si>
  <si>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</si>
  <si>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</si>
  <si>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</si>
  <si>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</si>
  <si>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LIE</t>
  </si>
  <si>
    <t>Liechtenstein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</si>
  <si>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</si>
  <si>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</si>
  <si>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</si>
  <si>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</si>
  <si>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</si>
  <si>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</si>
  <si>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</si>
  <si>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</si>
  <si>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</si>
  <si>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</si>
  <si>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</si>
  <si>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</si>
  <si>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</si>
  <si>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</si>
  <si>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</si>
  <si>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</si>
  <si>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</si>
  <si>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</si>
  <si>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</si>
  <si>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</si>
  <si>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</si>
  <si>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</si>
  <si>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</si>
  <si>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</si>
  <si>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MSR</t>
  </si>
  <si>
    <t>Montserrat</t>
  </si>
  <si>
    <t>MTQ</t>
  </si>
  <si>
    <t>Martinique</t>
  </si>
  <si>
    <t>MUS</t>
  </si>
  <si>
    <t>Mauritius</t>
  </si>
  <si>
    <t>MWI</t>
  </si>
  <si>
    <t>Malawi</t>
  </si>
  <si>
    <t>MYS</t>
  </si>
  <si>
    <t>Malaysia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</si>
  <si>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</si>
  <si>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</si>
  <si>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</si>
  <si>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</si>
  <si>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</si>
  <si>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</si>
  <si>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</si>
  <si>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</si>
  <si>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</si>
  <si>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</si>
  <si>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</si>
  <si>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</si>
  <si>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</si>
  <si>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</si>
  <si>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MYT</t>
  </si>
  <si>
    <t>Mayotte</t>
  </si>
  <si>
    <t>NAM</t>
  </si>
  <si>
    <t>Namibia</t>
  </si>
  <si>
    <t>NCL</t>
  </si>
  <si>
    <t>New Caledonia</t>
  </si>
  <si>
    <t>NER</t>
  </si>
  <si>
    <t>Niger</t>
  </si>
  <si>
    <t>NFK</t>
  </si>
  <si>
    <t>Norfolk Island</t>
  </si>
  <si>
    <t>NGA</t>
  </si>
  <si>
    <t>Nigeria</t>
  </si>
  <si>
    <t>NIC</t>
  </si>
  <si>
    <t>Nicaragua</t>
  </si>
  <si>
    <t>NIU</t>
  </si>
  <si>
    <t>Niue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</si>
  <si>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</si>
  <si>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</si>
  <si>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</si>
  <si>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</si>
  <si>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</si>
  <si>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</si>
  <si>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</si>
  <si>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</si>
  <si>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</si>
  <si>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</si>
  <si>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</si>
  <si>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</si>
  <si>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</si>
  <si>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</si>
  <si>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</si>
  <si>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</si>
  <si>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PCN</t>
  </si>
  <si>
    <t>Pitcairn</t>
  </si>
  <si>
    <t>PER</t>
  </si>
  <si>
    <t>Peru</t>
  </si>
  <si>
    <t>PHL</t>
  </si>
  <si>
    <t>Philippines</t>
  </si>
  <si>
    <t>SJM</t>
  </si>
  <si>
    <t>Svalbard and Jan Mayen Islands</t>
  </si>
  <si>
    <t>SLB</t>
  </si>
  <si>
    <t>Solomon Islands</t>
  </si>
  <si>
    <t>SLE</t>
  </si>
  <si>
    <t>Sierra Leone</t>
  </si>
  <si>
    <t>SLV</t>
  </si>
  <si>
    <t>El Salvador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</si>
  <si>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</si>
  <si>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</si>
  <si>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</si>
  <si>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</si>
  <si>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</si>
  <si>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</si>
  <si>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</si>
  <si>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</si>
  <si>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PRK</t>
  </si>
  <si>
    <t>Dem. People's Republic of Korea</t>
  </si>
  <si>
    <t>PRT</t>
  </si>
  <si>
    <t>Portugal</t>
  </si>
  <si>
    <t>PRY</t>
  </si>
  <si>
    <t>Paraguay</t>
  </si>
  <si>
    <t>PSE</t>
  </si>
  <si>
    <t>State of Palestine</t>
  </si>
  <si>
    <t>PYF</t>
  </si>
  <si>
    <t>French Polynesia</t>
  </si>
  <si>
    <t>QAT</t>
  </si>
  <si>
    <t>Qatar</t>
  </si>
  <si>
    <t>SMR</t>
  </si>
  <si>
    <t>San Marino</t>
  </si>
  <si>
    <t>SGP</t>
  </si>
  <si>
    <t>Singapore</t>
  </si>
  <si>
    <t>SGS</t>
  </si>
  <si>
    <t>South Georgia and the South Sandwich Islands</t>
  </si>
  <si>
    <t>SHN</t>
  </si>
  <si>
    <t>Saint Helena</t>
  </si>
  <si>
    <t>SPM</t>
  </si>
  <si>
    <t>Saint Pierre and Miquelon</t>
  </si>
  <si>
    <t>SRB</t>
  </si>
  <si>
    <t>Serbia</t>
  </si>
  <si>
    <t>XKX</t>
  </si>
  <si>
    <t>Kosovo (under UNSC res. 1244)</t>
  </si>
  <si>
    <t>SSD</t>
  </si>
  <si>
    <t>South Sudan</t>
  </si>
  <si>
    <t>STP</t>
  </si>
  <si>
    <t>Sao Tome and Principe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</si>
  <si>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</si>
  <si>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</si>
  <si>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</si>
  <si>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</si>
  <si>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</si>
  <si>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</si>
  <si>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</si>
  <si>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</si>
  <si>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VGB</t>
  </si>
  <si>
    <t>British Virgin Islands</t>
  </si>
  <si>
    <t>VIR</t>
  </si>
  <si>
    <t>United States Virgin Islands</t>
  </si>
  <si>
    <t>VNM</t>
  </si>
  <si>
    <t>Viet Nam</t>
  </si>
  <si>
    <t>SWZ</t>
  </si>
  <si>
    <t>Eswatini</t>
  </si>
  <si>
    <t>SXM</t>
  </si>
  <si>
    <t>Sint Maarten (Dutch part)</t>
  </si>
  <si>
    <t>SYC</t>
  </si>
  <si>
    <t>Seychelles</t>
  </si>
  <si>
    <t>SYR</t>
  </si>
  <si>
    <t>Syrian Arab Republic</t>
  </si>
  <si>
    <t>VUT</t>
  </si>
  <si>
    <t>Vanuatu</t>
  </si>
  <si>
    <t>WLF</t>
  </si>
  <si>
    <t>Wallis and Futuna Islands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</si>
  <si>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</si>
  <si>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</si>
  <si>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</si>
  <si>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</si>
  <si>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</si>
  <si>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</si>
  <si>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</si>
  <si>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</si>
  <si>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</si>
  <si>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</si>
  <si>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TKL</t>
  </si>
  <si>
    <t>Tokelau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</si>
  <si>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</si>
  <si>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</si>
  <si>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</si>
  <si>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</si>
  <si>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</si>
  <si>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</si>
  <si>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</si>
  <si>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</si>
  <si>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</si>
  <si>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</si>
  <si>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</si>
  <si>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Türkiye</t>
  </si>
  <si>
    <t>TUV</t>
  </si>
  <si>
    <t>Tuvalu</t>
  </si>
  <si>
    <t>TWN</t>
  </si>
  <si>
    <t>China, Taiwan Province of China</t>
  </si>
  <si>
    <t>TZA</t>
  </si>
  <si>
    <t>United Republic of Tanzania</t>
  </si>
  <si>
    <t>UGA</t>
  </si>
  <si>
    <t>Uganda</t>
  </si>
  <si>
    <t>UKR</t>
  </si>
  <si>
    <t>Ukraine</t>
  </si>
  <si>
    <t>xSR</t>
  </si>
  <si>
    <t>Scarborough Reef</t>
  </si>
  <si>
    <t>UMI</t>
  </si>
  <si>
    <t>United States Minor Outlying Islands</t>
  </si>
  <si>
    <t>URY</t>
  </si>
  <si>
    <t>Uruguay</t>
  </si>
  <si>
    <t>USA</t>
  </si>
  <si>
    <t>United States of America</t>
  </si>
  <si>
    <t>UZB</t>
  </si>
  <si>
    <t>Uzbekistan</t>
  </si>
  <si>
    <t>VAT</t>
  </si>
  <si>
    <t>Holy See</t>
  </si>
  <si>
    <t>VCT</t>
  </si>
  <si>
    <t>Saint Vincent and the Grenadines</t>
  </si>
  <si>
    <t>VEN</t>
  </si>
  <si>
    <t>Venezuela (Bolivarian Republic of)</t>
  </si>
  <si>
    <t>WSM</t>
  </si>
  <si>
    <t>Samoa</t>
  </si>
  <si>
    <t>xAB</t>
  </si>
  <si>
    <t>Abyei</t>
  </si>
  <si>
    <t>xAC</t>
  </si>
  <si>
    <t>Aksai Chin</t>
  </si>
  <si>
    <t>xAP</t>
  </si>
  <si>
    <t>Arunachal Pradesh</t>
  </si>
  <si>
    <t>xJi</t>
  </si>
  <si>
    <t>Jammu and Kashmir</t>
  </si>
  <si>
    <t>Jammu and Kashmir (India)</t>
  </si>
  <si>
    <t>xJp</t>
  </si>
  <si>
    <t>Azad Kashmir and Gilgit-Baltistan (Pakistan)</t>
  </si>
  <si>
    <t>xJL</t>
  </si>
  <si>
    <t>Jerusalem No man's land</t>
  </si>
  <si>
    <t>xPI</t>
  </si>
  <si>
    <t>Paracel Islands</t>
  </si>
  <si>
    <t>xRI</t>
  </si>
  <si>
    <t>Kuril islands</t>
  </si>
  <si>
    <t>xSI</t>
  </si>
  <si>
    <t>Spratly Islands</t>
  </si>
  <si>
    <t>xSK</t>
  </si>
  <si>
    <t>Senkaku Islands</t>
  </si>
  <si>
    <t>xUK</t>
  </si>
  <si>
    <t>Akrotiri and Dhekelia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</si>
  <si>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</si>
  <si>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</si>
  <si>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</si>
  <si>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</si>
  <si>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</si>
  <si>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</si>
  <si>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</si>
  <si>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</si>
  <si>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Australia extended</t>
  </si>
  <si>
    <t>Chile extended</t>
  </si>
  <si>
    <t>Cook Islands extended</t>
  </si>
  <si>
    <t>Colombia extended</t>
  </si>
  <si>
    <t>Cabo Verde extended</t>
  </si>
  <si>
    <t>United Kingdom extended</t>
  </si>
  <si>
    <t>Mexico extended</t>
  </si>
  <si>
    <t>Kiribati extended</t>
  </si>
  <si>
    <t>Japan extended</t>
  </si>
  <si>
    <t>New Zealand extended</t>
  </si>
  <si>
    <t>French Polynesia extended</t>
  </si>
  <si>
    <t>South Georgia and the South Sandwich Islands extended</t>
  </si>
  <si>
    <t>Vanuatu extended</t>
  </si>
  <si>
    <t>CountryID</t>
  </si>
  <si>
    <t>Name</t>
  </si>
  <si>
    <t>UN intermediate region</t>
  </si>
  <si>
    <t>13_Caribbean</t>
  </si>
  <si>
    <t>10_Southern Asia</t>
  </si>
  <si>
    <t>02_Middle Africa</t>
  </si>
  <si>
    <t>15_Northern Europe</t>
  </si>
  <si>
    <t>18_Southern Europe</t>
  </si>
  <si>
    <t>07_Western Asia</t>
  </si>
  <si>
    <t>14_South America</t>
  </si>
  <si>
    <t>19_Australia and New Zealand</t>
  </si>
  <si>
    <t>17_Western Europe</t>
  </si>
  <si>
    <t>20_Melanesia-Micronesia-Polynesia</t>
  </si>
  <si>
    <t>21_Antarctica</t>
  </si>
  <si>
    <t>03_Eastern Africa</t>
  </si>
  <si>
    <t>04_Western Africa</t>
  </si>
  <si>
    <t>16_Eastern Europe</t>
  </si>
  <si>
    <t>12_Central America</t>
  </si>
  <si>
    <t>11_Northern America</t>
  </si>
  <si>
    <t>09_South-eastern Asia</t>
  </si>
  <si>
    <t>05_Southern Africa</t>
  </si>
  <si>
    <t>06_Eastern Asia</t>
  </si>
  <si>
    <t>01_Northern Africa</t>
  </si>
  <si>
    <t>08_Central Asia</t>
  </si>
  <si>
    <t>Continent</t>
  </si>
  <si>
    <t>North_America</t>
  </si>
  <si>
    <t>Asia</t>
  </si>
  <si>
    <t>Africa</t>
  </si>
  <si>
    <t>Europe</t>
  </si>
  <si>
    <t>South_America</t>
  </si>
  <si>
    <t>Australia_Oceania</t>
  </si>
  <si>
    <t>none</t>
  </si>
  <si>
    <t>iso3cd_in</t>
  </si>
  <si>
    <t>Name_in</t>
  </si>
  <si>
    <t>UN_Stats</t>
  </si>
  <si>
    <t>Main_Country</t>
  </si>
  <si>
    <t>Ã…land Islands</t>
  </si>
  <si>
    <t>#N/A</t>
  </si>
  <si>
    <t>iso3cd_out</t>
  </si>
  <si>
    <t>UNLocID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</si>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</sst>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">
    <xf numFmtId="0" fontId="0" fillId="0" borderId="0" xfId="0"/>
    <xf numFmtId="1" fontId="1" fillId="0" borderId="0" xfId="1" applyNumberFormat="1"/>
    <xf numFmtId="1" fontId="2" fillId="0" borderId="0" xfId="1" applyNumberFormat="1" applyFont="1"/>
    <xf numFmtId="0" fontId="3" fillId="0" borderId="0" xfId="0" applyFont="1"/>
  </cellXfs>
  <cellStyles count="4">
    <cellStyle name="Komma 2" xfId="2" xr:uid="{95861386-E19C-485E-A79D-B3018F61C2AC}"/>
    <cellStyle name="Procent 2" xfId="3" xr:uid="{754E6050-9905-418C-8702-BE0C0752CC55}"/>
    <cellStyle name="Standaard" xfId="0" builtinId="0"/>
    <cellStyle name="Standaard 2" xfId="1" xr:uid="{13B5BB7C-D100-4ECE-A4C5-B7235909E8FE}"/>
  </cellStyles>
  <dxfs count="0"/>
  <tableStyles count="1" defaultTableStyle="TableStyleMedium2" defaultPivotStyle="PivotStyleLight16">
    <tableStyle name="Invisible" pivot="0" table="0" count="0" xr9:uid="{1F5423DB-1D6D-4713-B11F-AC472D5E095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CA64-9494-4E00-81E4-D83CC3DC5B0A}">
  <dimension ref="A1:G262"/>
  <sheetViews>
    <sheetView tabSelected="1" topLeftCell="A226" workbookViewId="0">
      <selection activeCell="C242" sqref="C242"/>
    </sheetView>
  </sheetViews>
  <sheetFormatPr defaultRowHeight="14.25"/>
  <cols>
    <col min="1" max="1" width="11.59765625" bestFit="1" customWidth="1"/>
    <col min="2" max="2" width="5.73046875" bestFit="1" customWidth="1"/>
    <col min="3" max="3" width="45.46484375" bestFit="1" customWidth="1"/>
    <col min="4" max="5" width="45.46484375" customWidth="1"/>
    <col min="6" max="6" width="29.33203125" bestFit="1" customWidth="1"/>
    <col min="7" max="7" width="12.796875" bestFit="1" customWidth="1"/>
  </cols>
  <sheetData>
    <row r="1" spans="1:7">
      <c r="A1" s="2" t="s">
        <v>577</v>
      </c>
      <c r="B1" s="1" t="s">
        <v>570</v>
      </c>
      <c r="C1" s="2" t="s">
        <v>571</v>
      </c>
      <c r="D1" s="2" t="s">
        <v>0</v>
      </c>
      <c r="E1" s="2" t="s">
        <v>539</v>
      </c>
      <c r="F1" t="s">
        <v>540</v>
      </c>
      <c r="G1" t="s">
        <v>562</v>
      </c>
    </row>
    <row r="2" spans="1:7">
      <c r="A2" s="1">
        <v>533</v>
      </c>
      <c r="B2" s="1" t="s">
        <v>2</v>
      </c>
      <c r="C2" s="1" t="s">
        <v>3</v>
      </c>
      <c r="D2" s="1" t="str">
        <f>IF(ISNA(VLOOKUP($B2,recode_list!$A$2:$E$19,5,FALSE)),B2,VLOOKUP($B2,recode_list!$A$2:$E$19,5,FALSE))</f>
        <v>ABW</v>
      </c>
      <c r="E2" s="1" t="str">
        <f>IF(ISNA(VLOOKUP($B2,recode_list!$A$2:$E$19,5,FALSE)),C2,VLOOKUP($B2,recode_list!$A$2:$E$19,4,FALSE))</f>
        <v>Aruba</v>
      </c>
      <c r="F2" t="str">
        <f>VLOOKUP(B2,countries!$B$2:$E$275,3,FALSE)</f>
        <v>13_Caribbean</v>
      </c>
      <c r="G2" t="str">
        <f>VLOOKUP(B2,countries!$B$2:$E$275,4,FALSE)</f>
        <v>North_America</v>
      </c>
    </row>
    <row r="3" spans="1:7">
      <c r="A3" s="1">
        <v>4</v>
      </c>
      <c r="B3" s="1" t="s">
        <v>4</v>
      </c>
      <c r="C3" s="1" t="s">
        <v>5</v>
      </c>
      <c r="D3" s="1" t="str">
        <f>IF(ISNA(VLOOKUP($B3,recode_list!$A$2:$E$19,5,FALSE)),B3,VLOOKUP($B3,recode_list!$A$2:$E$19,5,FALSE))</f>
        <v>AFG</v>
      </c>
      <c r="E3" s="1" t="str">
        <f>IF(ISNA(VLOOKUP($B3,recode_list!$A$2:$E$19,5,FALSE)),C3,VLOOKUP($B3,recode_list!$A$2:$E$19,4,FALSE))</f>
        <v>Afghanistan</v>
      </c>
      <c r="F3" t="str">
        <f>VLOOKUP(B3,countries!$B$2:$E$275,3,FALSE)</f>
        <v>10_Southern Asia</v>
      </c>
      <c r="G3" t="str">
        <f>VLOOKUP(B3,countries!$B$2:$E$275,4,FALSE)</f>
        <v>Asia</v>
      </c>
    </row>
    <row r="4" spans="1:7">
      <c r="A4" s="1">
        <v>24</v>
      </c>
      <c r="B4" s="1" t="s">
        <v>6</v>
      </c>
      <c r="C4" s="1" t="s">
        <v>7</v>
      </c>
      <c r="D4" s="1" t="str">
        <f>IF(ISNA(VLOOKUP($B4,recode_list!$A$2:$E$19,5,FALSE)),B4,VLOOKUP($B4,recode_list!$A$2:$E$19,5,FALSE))</f>
        <v>AGO</v>
      </c>
      <c r="E4" s="1" t="str">
        <f>IF(ISNA(VLOOKUP($B4,recode_list!$A$2:$E$19,5,FALSE)),C4,VLOOKUP($B4,recode_list!$A$2:$E$19,4,FALSE))</f>
        <v>Angola</v>
      </c>
      <c r="F4" t="str">
        <f>VLOOKUP(B4,countries!$B$2:$E$275,3,FALSE)</f>
        <v>02_Middle Africa</v>
      </c>
      <c r="G4" t="str">
        <f>VLOOKUP(B4,countries!$B$2:$E$275,4,FALSE)</f>
        <v>Africa</v>
      </c>
    </row>
    <row r="5" spans="1:7">
      <c r="A5" s="1">
        <v>660</v>
      </c>
      <c r="B5" s="1" t="s">
        <v>8</v>
      </c>
      <c r="C5" s="1" t="s">
        <v>9</v>
      </c>
      <c r="D5" s="1" t="str">
        <f>IF(ISNA(VLOOKUP($B5,recode_list!$A$2:$E$19,5,FALSE)),B5,VLOOKUP($B5,recode_list!$A$2:$E$19,5,FALSE))</f>
        <v>AIA</v>
      </c>
      <c r="E5" s="1" t="str">
        <f>IF(ISNA(VLOOKUP($B5,recode_list!$A$2:$E$19,5,FALSE)),C5,VLOOKUP($B5,recode_list!$A$2:$E$19,4,FALSE))</f>
        <v>Anguilla</v>
      </c>
      <c r="F5" t="str">
        <f>VLOOKUP(B5,countries!$B$2:$E$275,3,FALSE)</f>
        <v>13_Caribbean</v>
      </c>
      <c r="G5" t="str">
        <f>VLOOKUP(B5,countries!$B$2:$E$275,4,FALSE)</f>
        <v>North_America</v>
      </c>
    </row>
    <row r="6" spans="1:7">
      <c r="A6" s="1">
        <v>248</v>
      </c>
      <c r="B6" s="1" t="s">
        <v>10</v>
      </c>
      <c r="C6" s="1" t="s">
        <v>11</v>
      </c>
      <c r="D6" s="1" t="str">
        <f>IF(ISNA(VLOOKUP($B6,recode_list!$A$2:$E$19,5,FALSE)),B6,VLOOKUP($B6,recode_list!$A$2:$E$19,5,FALSE))</f>
        <v>FIN</v>
      </c>
      <c r="E6" s="1" t="str">
        <f>IF(ISNA(VLOOKUP($B6,recode_list!$A$2:$E$19,5,FALSE)),C6,VLOOKUP($B6,recode_list!$A$2:$E$19,4,FALSE))</f>
        <v>Finland</v>
      </c>
      <c r="F6" t="str">
        <f>VLOOKUP(B6,countries!$B$2:$E$275,3,FALSE)</f>
        <v>15_Northern Europe</v>
      </c>
      <c r="G6" t="str">
        <f>VLOOKUP(B6,countries!$B$2:$E$275,4,FALSE)</f>
        <v>Europe</v>
      </c>
    </row>
    <row r="7" spans="1:7">
      <c r="A7" s="1">
        <v>8</v>
      </c>
      <c r="B7" s="1" t="s">
        <v>12</v>
      </c>
      <c r="C7" s="1" t="s">
        <v>13</v>
      </c>
      <c r="D7" s="1" t="str">
        <f>IF(ISNA(VLOOKUP($B7,recode_list!$A$2:$E$19,5,FALSE)),B7,VLOOKUP($B7,recode_list!$A$2:$E$19,5,FALSE))</f>
        <v>ALB</v>
      </c>
      <c r="E7" s="1" t="str">
        <f>IF(ISNA(VLOOKUP($B7,recode_list!$A$2:$E$19,5,FALSE)),C7,VLOOKUP($B7,recode_list!$A$2:$E$19,4,FALSE))</f>
        <v>Albania</v>
      </c>
      <c r="F7" t="str">
        <f>VLOOKUP(B7,countries!$B$2:$E$275,3,FALSE)</f>
        <v>18_Southern Europe</v>
      </c>
      <c r="G7" t="str">
        <f>VLOOKUP(B7,countries!$B$2:$E$275,4,FALSE)</f>
        <v>Europe</v>
      </c>
    </row>
    <row r="8" spans="1:7">
      <c r="A8" s="1">
        <v>20</v>
      </c>
      <c r="B8" s="1" t="s">
        <v>14</v>
      </c>
      <c r="C8" s="1" t="s">
        <v>15</v>
      </c>
      <c r="D8" s="1" t="str">
        <f>IF(ISNA(VLOOKUP($B8,recode_list!$A$2:$E$19,5,FALSE)),B8,VLOOKUP($B8,recode_list!$A$2:$E$19,5,FALSE))</f>
        <v>AND</v>
      </c>
      <c r="E8" s="1" t="str">
        <f>IF(ISNA(VLOOKUP($B8,recode_list!$A$2:$E$19,5,FALSE)),C8,VLOOKUP($B8,recode_list!$A$2:$E$19,4,FALSE))</f>
        <v>Andorra</v>
      </c>
      <c r="F8" t="str">
        <f>VLOOKUP(B8,countries!$B$2:$E$275,3,FALSE)</f>
        <v>18_Southern Europe</v>
      </c>
      <c r="G8" t="str">
        <f>VLOOKUP(B8,countries!$B$2:$E$275,4,FALSE)</f>
        <v>Europe</v>
      </c>
    </row>
    <row r="9" spans="1:7">
      <c r="A9" s="1">
        <v>784</v>
      </c>
      <c r="B9" s="1" t="s">
        <v>16</v>
      </c>
      <c r="C9" s="1" t="s">
        <v>17</v>
      </c>
      <c r="D9" s="1" t="str">
        <f>IF(ISNA(VLOOKUP($B9,recode_list!$A$2:$E$19,5,FALSE)),B9,VLOOKUP($B9,recode_list!$A$2:$E$19,5,FALSE))</f>
        <v>ARE</v>
      </c>
      <c r="E9" s="1" t="str">
        <f>IF(ISNA(VLOOKUP($B9,recode_list!$A$2:$E$19,5,FALSE)),C9,VLOOKUP($B9,recode_list!$A$2:$E$19,4,FALSE))</f>
        <v>United Arab Emirates</v>
      </c>
      <c r="F9" t="str">
        <f>VLOOKUP(B9,countries!$B$2:$E$275,3,FALSE)</f>
        <v>07_Western Asia</v>
      </c>
      <c r="G9" t="str">
        <f>VLOOKUP(B9,countries!$B$2:$E$275,4,FALSE)</f>
        <v>Asia</v>
      </c>
    </row>
    <row r="10" spans="1:7">
      <c r="A10" s="1">
        <v>32</v>
      </c>
      <c r="B10" s="1" t="s">
        <v>18</v>
      </c>
      <c r="C10" s="1" t="s">
        <v>19</v>
      </c>
      <c r="D10" s="1" t="str">
        <f>IF(ISNA(VLOOKUP($B10,recode_list!$A$2:$E$19,5,FALSE)),B10,VLOOKUP($B10,recode_list!$A$2:$E$19,5,FALSE))</f>
        <v>ARG</v>
      </c>
      <c r="E10" s="1" t="str">
        <f>IF(ISNA(VLOOKUP($B10,recode_list!$A$2:$E$19,5,FALSE)),C10,VLOOKUP($B10,recode_list!$A$2:$E$19,4,FALSE))</f>
        <v>Argentina</v>
      </c>
      <c r="F10" t="str">
        <f>VLOOKUP(B10,countries!$B$2:$E$275,3,FALSE)</f>
        <v>14_South America</v>
      </c>
      <c r="G10" t="str">
        <f>VLOOKUP(B10,countries!$B$2:$E$275,4,FALSE)</f>
        <v>South_America</v>
      </c>
    </row>
    <row r="11" spans="1:7">
      <c r="A11" s="1">
        <v>51</v>
      </c>
      <c r="B11" s="1" t="s">
        <v>20</v>
      </c>
      <c r="C11" s="1" t="s">
        <v>21</v>
      </c>
      <c r="D11" s="1" t="str">
        <f>IF(ISNA(VLOOKUP($B11,recode_list!$A$2:$E$19,5,FALSE)),B11,VLOOKUP($B11,recode_list!$A$2:$E$19,5,FALSE))</f>
        <v>ARM</v>
      </c>
      <c r="E11" s="1" t="str">
        <f>IF(ISNA(VLOOKUP($B11,recode_list!$A$2:$E$19,5,FALSE)),C11,VLOOKUP($B11,recode_list!$A$2:$E$19,4,FALSE))</f>
        <v>Armenia</v>
      </c>
      <c r="F11" t="str">
        <f>VLOOKUP(B11,countries!$B$2:$E$275,3,FALSE)</f>
        <v>07_Western Asia</v>
      </c>
      <c r="G11" t="str">
        <f>VLOOKUP(B11,countries!$B$2:$E$275,4,FALSE)</f>
        <v>Asia</v>
      </c>
    </row>
    <row r="12" spans="1:7">
      <c r="A12" s="1">
        <v>28</v>
      </c>
      <c r="B12" s="1" t="s">
        <v>22</v>
      </c>
      <c r="C12" s="1" t="s">
        <v>23</v>
      </c>
      <c r="D12" s="1" t="str">
        <f>IF(ISNA(VLOOKUP($B12,recode_list!$A$2:$E$19,5,FALSE)),B12,VLOOKUP($B12,recode_list!$A$2:$E$19,5,FALSE))</f>
        <v>ATG</v>
      </c>
      <c r="E12" s="1" t="str">
        <f>IF(ISNA(VLOOKUP($B12,recode_list!$A$2:$E$19,5,FALSE)),C12,VLOOKUP($B12,recode_list!$A$2:$E$19,4,FALSE))</f>
        <v>Antigua and Barbuda</v>
      </c>
      <c r="F12" t="str">
        <f>VLOOKUP(B12,countries!$B$2:$E$275,3,FALSE)</f>
        <v>13_Caribbean</v>
      </c>
      <c r="G12" t="str">
        <f>VLOOKUP(B12,countries!$B$2:$E$275,4,FALSE)</f>
        <v>North_America</v>
      </c>
    </row>
    <row r="13" spans="1:7">
      <c r="A13" s="1">
        <v>36</v>
      </c>
      <c r="B13" s="1" t="s">
        <v>24</v>
      </c>
      <c r="C13" s="1" t="s">
        <v>25</v>
      </c>
      <c r="D13" s="1" t="str">
        <f>IF(ISNA(VLOOKUP($B13,recode_list!$A$2:$E$19,5,FALSE)),B13,VLOOKUP($B13,recode_list!$A$2:$E$19,5,FALSE))</f>
        <v>AUS</v>
      </c>
      <c r="E13" s="1" t="str">
        <f>IF(ISNA(VLOOKUP($B13,recode_list!$A$2:$E$19,5,FALSE)),C13,VLOOKUP($B13,recode_list!$A$2:$E$19,4,FALSE))</f>
        <v>Australia</v>
      </c>
      <c r="F13" t="str">
        <f>VLOOKUP(B13,countries!$B$2:$E$275,3,FALSE)</f>
        <v>19_Australia and New Zealand</v>
      </c>
      <c r="G13" t="str">
        <f>VLOOKUP(B13,countries!$B$2:$E$275,4,FALSE)</f>
        <v>Australia_Oceania</v>
      </c>
    </row>
    <row r="14" spans="1:7">
      <c r="A14" s="1">
        <v>40</v>
      </c>
      <c r="B14" s="1" t="s">
        <v>26</v>
      </c>
      <c r="C14" s="1" t="s">
        <v>27</v>
      </c>
      <c r="D14" s="1" t="str">
        <f>IF(ISNA(VLOOKUP($B14,recode_list!$A$2:$E$19,5,FALSE)),B14,VLOOKUP($B14,recode_list!$A$2:$E$19,5,FALSE))</f>
        <v>AUT</v>
      </c>
      <c r="E14" s="1" t="str">
        <f>IF(ISNA(VLOOKUP($B14,recode_list!$A$2:$E$19,5,FALSE)),C14,VLOOKUP($B14,recode_list!$A$2:$E$19,4,FALSE))</f>
        <v>Austria</v>
      </c>
      <c r="F14" t="str">
        <f>VLOOKUP(B14,countries!$B$2:$E$275,3,FALSE)</f>
        <v>17_Western Europe</v>
      </c>
      <c r="G14" t="str">
        <f>VLOOKUP(B14,countries!$B$2:$E$275,4,FALSE)</f>
        <v>Europe</v>
      </c>
    </row>
    <row r="15" spans="1:7">
      <c r="A15" s="1">
        <v>31</v>
      </c>
      <c r="B15" s="1" t="s">
        <v>28</v>
      </c>
      <c r="C15" s="1" t="s">
        <v>29</v>
      </c>
      <c r="D15" s="1" t="str">
        <f>IF(ISNA(VLOOKUP($B15,recode_list!$A$2:$E$19,5,FALSE)),B15,VLOOKUP($B15,recode_list!$A$2:$E$19,5,FALSE))</f>
        <v>AZE</v>
      </c>
      <c r="E15" s="1" t="str">
        <f>IF(ISNA(VLOOKUP($B15,recode_list!$A$2:$E$19,5,FALSE)),C15,VLOOKUP($B15,recode_list!$A$2:$E$19,4,FALSE))</f>
        <v>Azerbaijan</v>
      </c>
      <c r="F15" t="str">
        <f>VLOOKUP(B15,countries!$B$2:$E$275,3,FALSE)</f>
        <v>07_Western Asia</v>
      </c>
      <c r="G15" t="str">
        <f>VLOOKUP(B15,countries!$B$2:$E$275,4,FALSE)</f>
        <v>Asia</v>
      </c>
    </row>
    <row r="16" spans="1:7">
      <c r="A16" s="1">
        <v>16</v>
      </c>
      <c r="B16" s="1" t="s">
        <v>30</v>
      </c>
      <c r="C16" s="1" t="s">
        <v>31</v>
      </c>
      <c r="D16" s="1" t="str">
        <f>IF(ISNA(VLOOKUP($B16,recode_list!$A$2:$E$19,5,FALSE)),B16,VLOOKUP($B16,recode_list!$A$2:$E$19,5,FALSE))</f>
        <v>ASM</v>
      </c>
      <c r="E16" s="1" t="str">
        <f>IF(ISNA(VLOOKUP($B16,recode_list!$A$2:$E$19,5,FALSE)),C16,VLOOKUP($B16,recode_list!$A$2:$E$19,4,FALSE))</f>
        <v>American Samoa</v>
      </c>
      <c r="F16" t="str">
        <f>VLOOKUP(B16,countries!$B$2:$E$275,3,FALSE)</f>
        <v>20_Melanesia-Micronesia-Polynesia</v>
      </c>
      <c r="G16" t="str">
        <f>VLOOKUP(B16,countries!$B$2:$E$275,4,FALSE)</f>
        <v>Australia_Oceania</v>
      </c>
    </row>
    <row r="17" spans="1:7">
      <c r="A17" s="1">
        <v>10</v>
      </c>
      <c r="B17" s="1" t="s">
        <v>32</v>
      </c>
      <c r="C17" s="1" t="s">
        <v>33</v>
      </c>
      <c r="D17" s="1" t="str">
        <f>IF(ISNA(VLOOKUP($B17,recode_list!$A$2:$E$19,5,FALSE)),B17,VLOOKUP($B17,recode_list!$A$2:$E$19,5,FALSE))</f>
        <v>ATA</v>
      </c>
      <c r="E17" s="1" t="str">
        <f>IF(ISNA(VLOOKUP($B17,recode_list!$A$2:$E$19,5,FALSE)),C17,VLOOKUP($B17,recode_list!$A$2:$E$19,4,FALSE))</f>
        <v>Antarctica</v>
      </c>
      <c r="F17" t="str">
        <f>VLOOKUP(B17,countries!$B$2:$E$275,3,FALSE)</f>
        <v>21_Antarctica</v>
      </c>
      <c r="G17" t="str">
        <f>VLOOKUP(B17,countries!$B$2:$E$275,4,FALSE)</f>
        <v>none</v>
      </c>
    </row>
    <row r="18" spans="1:7">
      <c r="A18" s="1">
        <v>260</v>
      </c>
      <c r="B18" s="1" t="s">
        <v>34</v>
      </c>
      <c r="C18" s="1" t="s">
        <v>35</v>
      </c>
      <c r="D18" s="1" t="str">
        <f>IF(ISNA(VLOOKUP($B18,recode_list!$A$2:$E$19,5,FALSE)),B18,VLOOKUP($B18,recode_list!$A$2:$E$19,5,FALSE))</f>
        <v>ATF</v>
      </c>
      <c r="E18" s="1" t="str">
        <f>IF(ISNA(VLOOKUP($B18,recode_list!$A$2:$E$19,5,FALSE)),C18,VLOOKUP($B18,recode_list!$A$2:$E$19,4,FALSE))</f>
        <v>French Southern Territories</v>
      </c>
      <c r="F18" t="str">
        <f>VLOOKUP(B18,countries!$B$2:$E$275,3,FALSE)</f>
        <v>03_Eastern Africa</v>
      </c>
      <c r="G18" t="str">
        <f>VLOOKUP(B18,countries!$B$2:$E$275,4,FALSE)</f>
        <v>Africa</v>
      </c>
    </row>
    <row r="19" spans="1:7">
      <c r="A19" s="1">
        <v>108</v>
      </c>
      <c r="B19" s="1" t="s">
        <v>36</v>
      </c>
      <c r="C19" s="1" t="s">
        <v>37</v>
      </c>
      <c r="D19" s="1" t="str">
        <f>IF(ISNA(VLOOKUP($B19,recode_list!$A$2:$E$19,5,FALSE)),B19,VLOOKUP($B19,recode_list!$A$2:$E$19,5,FALSE))</f>
        <v>BDI</v>
      </c>
      <c r="E19" s="1" t="str">
        <f>IF(ISNA(VLOOKUP($B19,recode_list!$A$2:$E$19,5,FALSE)),C19,VLOOKUP($B19,recode_list!$A$2:$E$19,4,FALSE))</f>
        <v>Burundi</v>
      </c>
      <c r="F19" t="str">
        <f>VLOOKUP(B19,countries!$B$2:$E$275,3,FALSE)</f>
        <v>03_Eastern Africa</v>
      </c>
      <c r="G19" t="str">
        <f>VLOOKUP(B19,countries!$B$2:$E$275,4,FALSE)</f>
        <v>Africa</v>
      </c>
    </row>
    <row r="20" spans="1:7">
      <c r="A20" s="1">
        <v>56</v>
      </c>
      <c r="B20" s="1" t="s">
        <v>38</v>
      </c>
      <c r="C20" s="1" t="s">
        <v>39</v>
      </c>
      <c r="D20" s="1" t="str">
        <f>IF(ISNA(VLOOKUP($B20,recode_list!$A$2:$E$19,5,FALSE)),B20,VLOOKUP($B20,recode_list!$A$2:$E$19,5,FALSE))</f>
        <v>BEL</v>
      </c>
      <c r="E20" s="1" t="str">
        <f>IF(ISNA(VLOOKUP($B20,recode_list!$A$2:$E$19,5,FALSE)),C20,VLOOKUP($B20,recode_list!$A$2:$E$19,4,FALSE))</f>
        <v>Belgium</v>
      </c>
      <c r="F20" t="str">
        <f>VLOOKUP(B20,countries!$B$2:$E$275,3,FALSE)</f>
        <v>17_Western Europe</v>
      </c>
      <c r="G20" t="str">
        <f>VLOOKUP(B20,countries!$B$2:$E$275,4,FALSE)</f>
        <v>Europe</v>
      </c>
    </row>
    <row r="21" spans="1:7">
      <c r="A21" s="1">
        <v>204</v>
      </c>
      <c r="B21" s="1" t="s">
        <v>40</v>
      </c>
      <c r="C21" s="1" t="s">
        <v>41</v>
      </c>
      <c r="D21" s="1" t="str">
        <f>IF(ISNA(VLOOKUP($B21,recode_list!$A$2:$E$19,5,FALSE)),B21,VLOOKUP($B21,recode_list!$A$2:$E$19,5,FALSE))</f>
        <v>BEN</v>
      </c>
      <c r="E21" s="1" t="str">
        <f>IF(ISNA(VLOOKUP($B21,recode_list!$A$2:$E$19,5,FALSE)),C21,VLOOKUP($B21,recode_list!$A$2:$E$19,4,FALSE))</f>
        <v>Benin</v>
      </c>
      <c r="F21" t="str">
        <f>VLOOKUP(B21,countries!$B$2:$E$275,3,FALSE)</f>
        <v>04_Western Africa</v>
      </c>
      <c r="G21" t="str">
        <f>VLOOKUP(B21,countries!$B$2:$E$275,4,FALSE)</f>
        <v>Africa</v>
      </c>
    </row>
    <row r="22" spans="1:7">
      <c r="A22" s="1">
        <v>706</v>
      </c>
      <c r="B22" s="1" t="s">
        <v>42</v>
      </c>
      <c r="C22" s="1" t="s">
        <v>43</v>
      </c>
      <c r="D22" s="1" t="str">
        <f>IF(ISNA(VLOOKUP($B22,recode_list!$A$2:$E$19,5,FALSE)),B22,VLOOKUP($B22,recode_list!$A$2:$E$19,5,FALSE))</f>
        <v>SOM</v>
      </c>
      <c r="E22" s="1" t="str">
        <f>IF(ISNA(VLOOKUP($B22,recode_list!$A$2:$E$19,5,FALSE)),C22,VLOOKUP($B22,recode_list!$A$2:$E$19,4,FALSE))</f>
        <v>Somalia</v>
      </c>
      <c r="F22" t="str">
        <f>VLOOKUP(B22,countries!$B$2:$E$275,3,FALSE)</f>
        <v>03_Eastern Africa</v>
      </c>
      <c r="G22" t="str">
        <f>VLOOKUP(B22,countries!$B$2:$E$275,4,FALSE)</f>
        <v>Africa</v>
      </c>
    </row>
    <row r="23" spans="1:7">
      <c r="A23" s="1">
        <v>535</v>
      </c>
      <c r="B23" s="1" t="s">
        <v>44</v>
      </c>
      <c r="C23" s="1" t="s">
        <v>45</v>
      </c>
      <c r="D23" s="1" t="str">
        <f>IF(ISNA(VLOOKUP($B23,recode_list!$A$2:$E$19,5,FALSE)),B23,VLOOKUP($B23,recode_list!$A$2:$E$19,5,FALSE))</f>
        <v>BES</v>
      </c>
      <c r="E23" s="1" t="str">
        <f>IF(ISNA(VLOOKUP($B23,recode_list!$A$2:$E$19,5,FALSE)),C23,VLOOKUP($B23,recode_list!$A$2:$E$19,4,FALSE))</f>
        <v>Bonaire, Sint Eustatius and Saba</v>
      </c>
      <c r="F23" t="str">
        <f>VLOOKUP(B23,countries!$B$2:$E$275,3,FALSE)</f>
        <v>13_Caribbean</v>
      </c>
      <c r="G23" t="str">
        <f>VLOOKUP(B23,countries!$B$2:$E$275,4,FALSE)</f>
        <v>North_America</v>
      </c>
    </row>
    <row r="24" spans="1:7">
      <c r="A24" s="1">
        <v>854</v>
      </c>
      <c r="B24" s="1" t="s">
        <v>46</v>
      </c>
      <c r="C24" s="1" t="s">
        <v>47</v>
      </c>
      <c r="D24" s="1" t="str">
        <f>IF(ISNA(VLOOKUP($B24,recode_list!$A$2:$E$19,5,FALSE)),B24,VLOOKUP($B24,recode_list!$A$2:$E$19,5,FALSE))</f>
        <v>BFA</v>
      </c>
      <c r="E24" s="1" t="str">
        <f>IF(ISNA(VLOOKUP($B24,recode_list!$A$2:$E$19,5,FALSE)),C24,VLOOKUP($B24,recode_list!$A$2:$E$19,4,FALSE))</f>
        <v>Burkina Faso</v>
      </c>
      <c r="F24" t="str">
        <f>VLOOKUP(B24,countries!$B$2:$E$275,3,FALSE)</f>
        <v>04_Western Africa</v>
      </c>
      <c r="G24" t="str">
        <f>VLOOKUP(B24,countries!$B$2:$E$275,4,FALSE)</f>
        <v>Africa</v>
      </c>
    </row>
    <row r="25" spans="1:7">
      <c r="A25" s="1">
        <v>50</v>
      </c>
      <c r="B25" s="1" t="s">
        <v>48</v>
      </c>
      <c r="C25" s="1" t="s">
        <v>49</v>
      </c>
      <c r="D25" s="1" t="str">
        <f>IF(ISNA(VLOOKUP($B25,recode_list!$A$2:$E$19,5,FALSE)),B25,VLOOKUP($B25,recode_list!$A$2:$E$19,5,FALSE))</f>
        <v>BGD</v>
      </c>
      <c r="E25" s="1" t="str">
        <f>IF(ISNA(VLOOKUP($B25,recode_list!$A$2:$E$19,5,FALSE)),C25,VLOOKUP($B25,recode_list!$A$2:$E$19,4,FALSE))</f>
        <v>Bangladesh</v>
      </c>
      <c r="F25" t="str">
        <f>VLOOKUP(B25,countries!$B$2:$E$275,3,FALSE)</f>
        <v>10_Southern Asia</v>
      </c>
      <c r="G25" t="str">
        <f>VLOOKUP(B25,countries!$B$2:$E$275,4,FALSE)</f>
        <v>Asia</v>
      </c>
    </row>
    <row r="26" spans="1:7">
      <c r="A26" s="1">
        <v>100</v>
      </c>
      <c r="B26" s="1" t="s">
        <v>50</v>
      </c>
      <c r="C26" s="1" t="s">
        <v>51</v>
      </c>
      <c r="D26" s="1" t="str">
        <f>IF(ISNA(VLOOKUP($B26,recode_list!$A$2:$E$19,5,FALSE)),B26,VLOOKUP($B26,recode_list!$A$2:$E$19,5,FALSE))</f>
        <v>BGR</v>
      </c>
      <c r="E26" s="1" t="str">
        <f>IF(ISNA(VLOOKUP($B26,recode_list!$A$2:$E$19,5,FALSE)),C26,VLOOKUP($B26,recode_list!$A$2:$E$19,4,FALSE))</f>
        <v>Bulgaria</v>
      </c>
      <c r="F26" t="str">
        <f>VLOOKUP(B26,countries!$B$2:$E$275,3,FALSE)</f>
        <v>16_Eastern Europe</v>
      </c>
      <c r="G26" t="str">
        <f>VLOOKUP(B26,countries!$B$2:$E$275,4,FALSE)</f>
        <v>Europe</v>
      </c>
    </row>
    <row r="27" spans="1:7">
      <c r="A27" s="1">
        <v>48</v>
      </c>
      <c r="B27" s="1" t="s">
        <v>52</v>
      </c>
      <c r="C27" s="1" t="s">
        <v>53</v>
      </c>
      <c r="D27" s="1" t="str">
        <f>IF(ISNA(VLOOKUP($B27,recode_list!$A$2:$E$19,5,FALSE)),B27,VLOOKUP($B27,recode_list!$A$2:$E$19,5,FALSE))</f>
        <v>BHR</v>
      </c>
      <c r="E27" s="1" t="str">
        <f>IF(ISNA(VLOOKUP($B27,recode_list!$A$2:$E$19,5,FALSE)),C27,VLOOKUP($B27,recode_list!$A$2:$E$19,4,FALSE))</f>
        <v>Bahrain</v>
      </c>
      <c r="F27" t="str">
        <f>VLOOKUP(B27,countries!$B$2:$E$275,3,FALSE)</f>
        <v>07_Western Asia</v>
      </c>
      <c r="G27" t="str">
        <f>VLOOKUP(B27,countries!$B$2:$E$275,4,FALSE)</f>
        <v>Asia</v>
      </c>
    </row>
    <row r="28" spans="1:7">
      <c r="A28" s="1">
        <v>44</v>
      </c>
      <c r="B28" s="1" t="s">
        <v>54</v>
      </c>
      <c r="C28" s="1" t="s">
        <v>55</v>
      </c>
      <c r="D28" s="1" t="str">
        <f>IF(ISNA(VLOOKUP($B28,recode_list!$A$2:$E$19,5,FALSE)),B28,VLOOKUP($B28,recode_list!$A$2:$E$19,5,FALSE))</f>
        <v>BHS</v>
      </c>
      <c r="E28" s="1" t="str">
        <f>IF(ISNA(VLOOKUP($B28,recode_list!$A$2:$E$19,5,FALSE)),C28,VLOOKUP($B28,recode_list!$A$2:$E$19,4,FALSE))</f>
        <v>Bahamas</v>
      </c>
      <c r="F28" t="str">
        <f>VLOOKUP(B28,countries!$B$2:$E$275,3,FALSE)</f>
        <v>13_Caribbean</v>
      </c>
      <c r="G28" t="str">
        <f>VLOOKUP(B28,countries!$B$2:$E$275,4,FALSE)</f>
        <v>North_America</v>
      </c>
    </row>
    <row r="29" spans="1:7">
      <c r="A29" s="1">
        <v>70</v>
      </c>
      <c r="B29" s="1" t="s">
        <v>56</v>
      </c>
      <c r="C29" s="1" t="s">
        <v>57</v>
      </c>
      <c r="D29" s="1" t="str">
        <f>IF(ISNA(VLOOKUP($B29,recode_list!$A$2:$E$19,5,FALSE)),B29,VLOOKUP($B29,recode_list!$A$2:$E$19,5,FALSE))</f>
        <v>BIH</v>
      </c>
      <c r="E29" s="1" t="str">
        <f>IF(ISNA(VLOOKUP($B29,recode_list!$A$2:$E$19,5,FALSE)),C29,VLOOKUP($B29,recode_list!$A$2:$E$19,4,FALSE))</f>
        <v>Bosnia and Herzegovina</v>
      </c>
      <c r="F29" t="str">
        <f>VLOOKUP(B29,countries!$B$2:$E$275,3,FALSE)</f>
        <v>18_Southern Europe</v>
      </c>
      <c r="G29" t="str">
        <f>VLOOKUP(B29,countries!$B$2:$E$275,4,FALSE)</f>
        <v>Europe</v>
      </c>
    </row>
    <row r="30" spans="1:7">
      <c r="A30" s="1">
        <v>652</v>
      </c>
      <c r="B30" s="1" t="s">
        <v>58</v>
      </c>
      <c r="C30" s="1" t="s">
        <v>59</v>
      </c>
      <c r="D30" s="1" t="str">
        <f>IF(ISNA(VLOOKUP($B30,recode_list!$A$2:$E$19,5,FALSE)),B30,VLOOKUP($B30,recode_list!$A$2:$E$19,5,FALSE))</f>
        <v>BLM</v>
      </c>
      <c r="E30" s="1" t="str">
        <f>IF(ISNA(VLOOKUP($B30,recode_list!$A$2:$E$19,5,FALSE)),C30,VLOOKUP($B30,recode_list!$A$2:$E$19,4,FALSE))</f>
        <v>Saint Barthélemy</v>
      </c>
      <c r="F30" t="str">
        <f>VLOOKUP(B30,countries!$B$2:$E$275,3,FALSE)</f>
        <v>13_Caribbean</v>
      </c>
      <c r="G30" t="str">
        <f>VLOOKUP(B30,countries!$B$2:$E$275,4,FALSE)</f>
        <v>North_America</v>
      </c>
    </row>
    <row r="31" spans="1:7">
      <c r="A31" s="1">
        <v>112</v>
      </c>
      <c r="B31" s="1" t="s">
        <v>60</v>
      </c>
      <c r="C31" s="1" t="s">
        <v>61</v>
      </c>
      <c r="D31" s="1" t="str">
        <f>IF(ISNA(VLOOKUP($B31,recode_list!$A$2:$E$19,5,FALSE)),B31,VLOOKUP($B31,recode_list!$A$2:$E$19,5,FALSE))</f>
        <v>BLR</v>
      </c>
      <c r="E31" s="1" t="str">
        <f>IF(ISNA(VLOOKUP($B31,recode_list!$A$2:$E$19,5,FALSE)),C31,VLOOKUP($B31,recode_list!$A$2:$E$19,4,FALSE))</f>
        <v>Belarus</v>
      </c>
      <c r="F31" t="str">
        <f>VLOOKUP(B31,countries!$B$2:$E$275,3,FALSE)</f>
        <v>16_Eastern Europe</v>
      </c>
      <c r="G31" t="str">
        <f>VLOOKUP(B31,countries!$B$2:$E$275,4,FALSE)</f>
        <v>Europe</v>
      </c>
    </row>
    <row r="32" spans="1:7">
      <c r="A32" s="1">
        <v>84</v>
      </c>
      <c r="B32" s="1" t="s">
        <v>62</v>
      </c>
      <c r="C32" s="1" t="s">
        <v>63</v>
      </c>
      <c r="D32" s="1" t="str">
        <f>IF(ISNA(VLOOKUP($B32,recode_list!$A$2:$E$19,5,FALSE)),B32,VLOOKUP($B32,recode_list!$A$2:$E$19,5,FALSE))</f>
        <v>BLZ</v>
      </c>
      <c r="E32" s="1" t="str">
        <f>IF(ISNA(VLOOKUP($B32,recode_list!$A$2:$E$19,5,FALSE)),C32,VLOOKUP($B32,recode_list!$A$2:$E$19,4,FALSE))</f>
        <v>Belize</v>
      </c>
      <c r="F32" t="str">
        <f>VLOOKUP(B32,countries!$B$2:$E$275,3,FALSE)</f>
        <v>12_Central America</v>
      </c>
      <c r="G32" t="str">
        <f>VLOOKUP(B32,countries!$B$2:$E$275,4,FALSE)</f>
        <v>North_America</v>
      </c>
    </row>
    <row r="33" spans="1:7">
      <c r="A33" s="1">
        <v>60</v>
      </c>
      <c r="B33" s="1" t="s">
        <v>64</v>
      </c>
      <c r="C33" s="1" t="s">
        <v>65</v>
      </c>
      <c r="D33" s="1" t="str">
        <f>IF(ISNA(VLOOKUP($B33,recode_list!$A$2:$E$19,5,FALSE)),B33,VLOOKUP($B33,recode_list!$A$2:$E$19,5,FALSE))</f>
        <v>BMU</v>
      </c>
      <c r="E33" s="1" t="str">
        <f>IF(ISNA(VLOOKUP($B33,recode_list!$A$2:$E$19,5,FALSE)),C33,VLOOKUP($B33,recode_list!$A$2:$E$19,4,FALSE))</f>
        <v>Bermuda</v>
      </c>
      <c r="F33" t="str">
        <f>VLOOKUP(B33,countries!$B$2:$E$275,3,FALSE)</f>
        <v>11_Northern America</v>
      </c>
      <c r="G33" t="str">
        <f>VLOOKUP(B33,countries!$B$2:$E$275,4,FALSE)</f>
        <v>North_America</v>
      </c>
    </row>
    <row r="34" spans="1:7">
      <c r="A34" s="1">
        <v>68</v>
      </c>
      <c r="B34" s="1" t="s">
        <v>66</v>
      </c>
      <c r="C34" s="1" t="s">
        <v>67</v>
      </c>
      <c r="D34" s="1" t="str">
        <f>IF(ISNA(VLOOKUP($B34,recode_list!$A$2:$E$19,5,FALSE)),B34,VLOOKUP($B34,recode_list!$A$2:$E$19,5,FALSE))</f>
        <v>BOL</v>
      </c>
      <c r="E34" s="1" t="str">
        <f>IF(ISNA(VLOOKUP($B34,recode_list!$A$2:$E$19,5,FALSE)),C34,VLOOKUP($B34,recode_list!$A$2:$E$19,4,FALSE))</f>
        <v>Bolivia (Plurinational State of)</v>
      </c>
      <c r="F34" t="str">
        <f>VLOOKUP(B34,countries!$B$2:$E$275,3,FALSE)</f>
        <v>14_South America</v>
      </c>
      <c r="G34" t="str">
        <f>VLOOKUP(B34,countries!$B$2:$E$275,4,FALSE)</f>
        <v>South_America</v>
      </c>
    </row>
    <row r="35" spans="1:7">
      <c r="A35" s="1">
        <v>76</v>
      </c>
      <c r="B35" s="1" t="s">
        <v>68</v>
      </c>
      <c r="C35" s="1" t="s">
        <v>69</v>
      </c>
      <c r="D35" s="1" t="str">
        <f>IF(ISNA(VLOOKUP($B35,recode_list!$A$2:$E$19,5,FALSE)),B35,VLOOKUP($B35,recode_list!$A$2:$E$19,5,FALSE))</f>
        <v>BRA</v>
      </c>
      <c r="E35" s="1" t="str">
        <f>IF(ISNA(VLOOKUP($B35,recode_list!$A$2:$E$19,5,FALSE)),C35,VLOOKUP($B35,recode_list!$A$2:$E$19,4,FALSE))</f>
        <v>Brazil</v>
      </c>
      <c r="F35" t="str">
        <f>VLOOKUP(B35,countries!$B$2:$E$275,3,FALSE)</f>
        <v>14_South America</v>
      </c>
      <c r="G35" t="str">
        <f>VLOOKUP(B35,countries!$B$2:$E$275,4,FALSE)</f>
        <v>South_America</v>
      </c>
    </row>
    <row r="36" spans="1:7">
      <c r="A36" s="1">
        <v>492</v>
      </c>
      <c r="B36" s="1" t="s">
        <v>70</v>
      </c>
      <c r="C36" s="1" t="s">
        <v>71</v>
      </c>
      <c r="D36" s="1" t="str">
        <f>IF(ISNA(VLOOKUP($B36,recode_list!$A$2:$E$19,5,FALSE)),B36,VLOOKUP($B36,recode_list!$A$2:$E$19,5,FALSE))</f>
        <v>MCO</v>
      </c>
      <c r="E36" s="1" t="str">
        <f>IF(ISNA(VLOOKUP($B36,recode_list!$A$2:$E$19,5,FALSE)),C36,VLOOKUP($B36,recode_list!$A$2:$E$19,4,FALSE))</f>
        <v>Monaco</v>
      </c>
      <c r="F36" t="str">
        <f>VLOOKUP(B36,countries!$B$2:$E$275,3,FALSE)</f>
        <v>17_Western Europe</v>
      </c>
      <c r="G36" t="str">
        <f>VLOOKUP(B36,countries!$B$2:$E$275,4,FALSE)</f>
        <v>Europe</v>
      </c>
    </row>
    <row r="37" spans="1:7">
      <c r="A37" s="1">
        <v>498</v>
      </c>
      <c r="B37" s="1" t="s">
        <v>72</v>
      </c>
      <c r="C37" s="1" t="s">
        <v>73</v>
      </c>
      <c r="D37" s="1" t="str">
        <f>IF(ISNA(VLOOKUP($B37,recode_list!$A$2:$E$19,5,FALSE)),B37,VLOOKUP($B37,recode_list!$A$2:$E$19,5,FALSE))</f>
        <v>MDA</v>
      </c>
      <c r="E37" s="1" t="str">
        <f>IF(ISNA(VLOOKUP($B37,recode_list!$A$2:$E$19,5,FALSE)),C37,VLOOKUP($B37,recode_list!$A$2:$E$19,4,FALSE))</f>
        <v>Republic of Moldova</v>
      </c>
      <c r="F37" t="str">
        <f>VLOOKUP(B37,countries!$B$2:$E$275,3,FALSE)</f>
        <v>16_Eastern Europe</v>
      </c>
      <c r="G37" t="str">
        <f>VLOOKUP(B37,countries!$B$2:$E$275,4,FALSE)</f>
        <v>Europe</v>
      </c>
    </row>
    <row r="38" spans="1:7">
      <c r="A38" s="1">
        <v>52</v>
      </c>
      <c r="B38" s="1" t="s">
        <v>74</v>
      </c>
      <c r="C38" s="1" t="s">
        <v>75</v>
      </c>
      <c r="D38" s="1" t="str">
        <f>IF(ISNA(VLOOKUP($B38,recode_list!$A$2:$E$19,5,FALSE)),B38,VLOOKUP($B38,recode_list!$A$2:$E$19,5,FALSE))</f>
        <v>BRB</v>
      </c>
      <c r="E38" s="1" t="str">
        <f>IF(ISNA(VLOOKUP($B38,recode_list!$A$2:$E$19,5,FALSE)),C38,VLOOKUP($B38,recode_list!$A$2:$E$19,4,FALSE))</f>
        <v>Barbados</v>
      </c>
      <c r="F38" t="str">
        <f>VLOOKUP(B38,countries!$B$2:$E$275,3,FALSE)</f>
        <v>13_Caribbean</v>
      </c>
      <c r="G38" t="str">
        <f>VLOOKUP(B38,countries!$B$2:$E$275,4,FALSE)</f>
        <v>North_America</v>
      </c>
    </row>
    <row r="39" spans="1:7">
      <c r="A39" s="1">
        <v>96</v>
      </c>
      <c r="B39" s="1" t="s">
        <v>76</v>
      </c>
      <c r="C39" s="1" t="s">
        <v>77</v>
      </c>
      <c r="D39" s="1" t="str">
        <f>IF(ISNA(VLOOKUP($B39,recode_list!$A$2:$E$19,5,FALSE)),B39,VLOOKUP($B39,recode_list!$A$2:$E$19,5,FALSE))</f>
        <v>BRN</v>
      </c>
      <c r="E39" s="1" t="str">
        <f>IF(ISNA(VLOOKUP($B39,recode_list!$A$2:$E$19,5,FALSE)),C39,VLOOKUP($B39,recode_list!$A$2:$E$19,4,FALSE))</f>
        <v>Brunei Darussalam</v>
      </c>
      <c r="F39" t="str">
        <f>VLOOKUP(B39,countries!$B$2:$E$275,3,FALSE)</f>
        <v>09_South-eastern Asia</v>
      </c>
      <c r="G39" t="str">
        <f>VLOOKUP(B39,countries!$B$2:$E$275,4,FALSE)</f>
        <v>Asia</v>
      </c>
    </row>
    <row r="40" spans="1:7">
      <c r="A40" s="1">
        <v>64</v>
      </c>
      <c r="B40" s="1" t="s">
        <v>78</v>
      </c>
      <c r="C40" s="1" t="s">
        <v>79</v>
      </c>
      <c r="D40" s="1" t="str">
        <f>IF(ISNA(VLOOKUP($B40,recode_list!$A$2:$E$19,5,FALSE)),B40,VLOOKUP($B40,recode_list!$A$2:$E$19,5,FALSE))</f>
        <v>BTN</v>
      </c>
      <c r="E40" s="1" t="str">
        <f>IF(ISNA(VLOOKUP($B40,recode_list!$A$2:$E$19,5,FALSE)),C40,VLOOKUP($B40,recode_list!$A$2:$E$19,4,FALSE))</f>
        <v>Bhutan</v>
      </c>
      <c r="F40" t="str">
        <f>VLOOKUP(B40,countries!$B$2:$E$275,3,FALSE)</f>
        <v>10_Southern Asia</v>
      </c>
      <c r="G40" t="str">
        <f>VLOOKUP(B40,countries!$B$2:$E$275,4,FALSE)</f>
        <v>Asia</v>
      </c>
    </row>
    <row r="41" spans="1:7">
      <c r="A41" s="1">
        <v>74</v>
      </c>
      <c r="B41" s="1" t="s">
        <v>80</v>
      </c>
      <c r="C41" s="1" t="s">
        <v>81</v>
      </c>
      <c r="D41" s="1" t="str">
        <f>IF(ISNA(VLOOKUP($B41,recode_list!$A$2:$E$19,5,FALSE)),B41,VLOOKUP($B41,recode_list!$A$2:$E$19,5,FALSE))</f>
        <v>BVT</v>
      </c>
      <c r="E41" s="1" t="str">
        <f>IF(ISNA(VLOOKUP($B41,recode_list!$A$2:$E$19,5,FALSE)),C41,VLOOKUP($B41,recode_list!$A$2:$E$19,4,FALSE))</f>
        <v>Bouvet Island</v>
      </c>
      <c r="F41" t="str">
        <f>VLOOKUP(B41,countries!$B$2:$E$275,3,FALSE)</f>
        <v>05_Southern Africa</v>
      </c>
      <c r="G41" t="str">
        <f>VLOOKUP(B41,countries!$B$2:$E$275,4,FALSE)</f>
        <v>South_America</v>
      </c>
    </row>
    <row r="42" spans="1:7">
      <c r="A42" s="1">
        <v>72</v>
      </c>
      <c r="B42" s="1" t="s">
        <v>82</v>
      </c>
      <c r="C42" s="1" t="s">
        <v>83</v>
      </c>
      <c r="D42" s="1" t="str">
        <f>IF(ISNA(VLOOKUP($B42,recode_list!$A$2:$E$19,5,FALSE)),B42,VLOOKUP($B42,recode_list!$A$2:$E$19,5,FALSE))</f>
        <v>BWA</v>
      </c>
      <c r="E42" s="1" t="str">
        <f>IF(ISNA(VLOOKUP($B42,recode_list!$A$2:$E$19,5,FALSE)),C42,VLOOKUP($B42,recode_list!$A$2:$E$19,4,FALSE))</f>
        <v>Botswana</v>
      </c>
      <c r="F42" t="str">
        <f>VLOOKUP(B42,countries!$B$2:$E$275,3,FALSE)</f>
        <v>05_Southern Africa</v>
      </c>
      <c r="G42" t="str">
        <f>VLOOKUP(B42,countries!$B$2:$E$275,4,FALSE)</f>
        <v>Africa</v>
      </c>
    </row>
    <row r="43" spans="1:7">
      <c r="A43" s="1">
        <v>140</v>
      </c>
      <c r="B43" s="1" t="s">
        <v>84</v>
      </c>
      <c r="C43" s="1" t="s">
        <v>85</v>
      </c>
      <c r="D43" s="1" t="str">
        <f>IF(ISNA(VLOOKUP($B43,recode_list!$A$2:$E$19,5,FALSE)),B43,VLOOKUP($B43,recode_list!$A$2:$E$19,5,FALSE))</f>
        <v>CAF</v>
      </c>
      <c r="E43" s="1" t="str">
        <f>IF(ISNA(VLOOKUP($B43,recode_list!$A$2:$E$19,5,FALSE)),C43,VLOOKUP($B43,recode_list!$A$2:$E$19,4,FALSE))</f>
        <v>Central African Republic</v>
      </c>
      <c r="F43" t="str">
        <f>VLOOKUP(B43,countries!$B$2:$E$275,3,FALSE)</f>
        <v>02_Middle Africa</v>
      </c>
      <c r="G43" t="str">
        <f>VLOOKUP(B43,countries!$B$2:$E$275,4,FALSE)</f>
        <v>Africa</v>
      </c>
    </row>
    <row r="44" spans="1:7">
      <c r="A44" s="1">
        <v>124</v>
      </c>
      <c r="B44" s="1" t="s">
        <v>86</v>
      </c>
      <c r="C44" s="1" t="s">
        <v>87</v>
      </c>
      <c r="D44" s="1" t="str">
        <f>IF(ISNA(VLOOKUP($B44,recode_list!$A$2:$E$19,5,FALSE)),B44,VLOOKUP($B44,recode_list!$A$2:$E$19,5,FALSE))</f>
        <v>CAN</v>
      </c>
      <c r="E44" s="1" t="str">
        <f>IF(ISNA(VLOOKUP($B44,recode_list!$A$2:$E$19,5,FALSE)),C44,VLOOKUP($B44,recode_list!$A$2:$E$19,4,FALSE))</f>
        <v>Canada</v>
      </c>
      <c r="F44" t="str">
        <f>VLOOKUP(B44,countries!$B$2:$E$275,3,FALSE)</f>
        <v>11_Northern America</v>
      </c>
      <c r="G44" t="str">
        <f>VLOOKUP(B44,countries!$B$2:$E$275,4,FALSE)</f>
        <v>North_America</v>
      </c>
    </row>
    <row r="45" spans="1:7">
      <c r="A45" s="1">
        <v>166</v>
      </c>
      <c r="B45" s="1" t="s">
        <v>88</v>
      </c>
      <c r="C45" s="1" t="s">
        <v>89</v>
      </c>
      <c r="D45" s="1" t="str">
        <f>IF(ISNA(VLOOKUP($B45,recode_list!$A$2:$E$19,5,FALSE)),B45,VLOOKUP($B45,recode_list!$A$2:$E$19,5,FALSE))</f>
        <v>AUS</v>
      </c>
      <c r="E45" s="1" t="str">
        <f>IF(ISNA(VLOOKUP($B45,recode_list!$A$2:$E$19,5,FALSE)),C45,VLOOKUP($B45,recode_list!$A$2:$E$19,4,FALSE))</f>
        <v>Australia</v>
      </c>
      <c r="F45" t="str">
        <f>VLOOKUP(B45,countries!$B$2:$E$275,3,FALSE)</f>
        <v>19_Australia and New Zealand</v>
      </c>
      <c r="G45" t="str">
        <f>VLOOKUP(B45,countries!$B$2:$E$275,4,FALSE)</f>
        <v>Australia_Oceania</v>
      </c>
    </row>
    <row r="46" spans="1:7">
      <c r="A46" s="1">
        <v>756</v>
      </c>
      <c r="B46" s="1" t="s">
        <v>90</v>
      </c>
      <c r="C46" s="1" t="s">
        <v>91</v>
      </c>
      <c r="D46" s="1" t="str">
        <f>IF(ISNA(VLOOKUP($B46,recode_list!$A$2:$E$19,5,FALSE)),B46,VLOOKUP($B46,recode_list!$A$2:$E$19,5,FALSE))</f>
        <v>CHE</v>
      </c>
      <c r="E46" s="1" t="str">
        <f>IF(ISNA(VLOOKUP($B46,recode_list!$A$2:$E$19,5,FALSE)),C46,VLOOKUP($B46,recode_list!$A$2:$E$19,4,FALSE))</f>
        <v>Switzerland</v>
      </c>
      <c r="F46" t="str">
        <f>VLOOKUP(B46,countries!$B$2:$E$275,3,FALSE)</f>
        <v>17_Western Europe</v>
      </c>
      <c r="G46" t="str">
        <f>VLOOKUP(B46,countries!$B$2:$E$275,4,FALSE)</f>
        <v>Europe</v>
      </c>
    </row>
    <row r="47" spans="1:7">
      <c r="A47" s="1">
        <v>152</v>
      </c>
      <c r="B47" s="1" t="s">
        <v>92</v>
      </c>
      <c r="C47" s="1" t="s">
        <v>93</v>
      </c>
      <c r="D47" s="1" t="str">
        <f>IF(ISNA(VLOOKUP($B47,recode_list!$A$2:$E$19,5,FALSE)),B47,VLOOKUP($B47,recode_list!$A$2:$E$19,5,FALSE))</f>
        <v>CHL</v>
      </c>
      <c r="E47" s="1" t="str">
        <f>IF(ISNA(VLOOKUP($B47,recode_list!$A$2:$E$19,5,FALSE)),C47,VLOOKUP($B47,recode_list!$A$2:$E$19,4,FALSE))</f>
        <v>Chile</v>
      </c>
      <c r="F47" t="str">
        <f>VLOOKUP(B47,countries!$B$2:$E$275,3,FALSE)</f>
        <v>14_South America</v>
      </c>
      <c r="G47" t="str">
        <f>VLOOKUP(B47,countries!$B$2:$E$275,4,FALSE)</f>
        <v>South_America</v>
      </c>
    </row>
    <row r="48" spans="1:7">
      <c r="A48" s="1">
        <v>156</v>
      </c>
      <c r="B48" s="1" t="s">
        <v>94</v>
      </c>
      <c r="C48" s="1" t="s">
        <v>95</v>
      </c>
      <c r="D48" s="1" t="str">
        <f>IF(ISNA(VLOOKUP($B48,recode_list!$A$2:$E$19,5,FALSE)),B48,VLOOKUP($B48,recode_list!$A$2:$E$19,5,FALSE))</f>
        <v>CHN</v>
      </c>
      <c r="E48" s="1" t="str">
        <f>IF(ISNA(VLOOKUP($B48,recode_list!$A$2:$E$19,5,FALSE)),C48,VLOOKUP($B48,recode_list!$A$2:$E$19,4,FALSE))</f>
        <v>China</v>
      </c>
      <c r="F48" t="str">
        <f>VLOOKUP(B48,countries!$B$2:$E$275,3,FALSE)</f>
        <v>06_Eastern Asia</v>
      </c>
      <c r="G48" t="str">
        <f>VLOOKUP(B48,countries!$B$2:$E$275,4,FALSE)</f>
        <v>Asia</v>
      </c>
    </row>
    <row r="49" spans="1:7">
      <c r="A49" s="1">
        <v>384</v>
      </c>
      <c r="B49" s="1" t="s">
        <v>96</v>
      </c>
      <c r="C49" s="1" t="s">
        <v>97</v>
      </c>
      <c r="D49" s="1" t="str">
        <f>IF(ISNA(VLOOKUP($B49,recode_list!$A$2:$E$19,5,FALSE)),B49,VLOOKUP($B49,recode_list!$A$2:$E$19,5,FALSE))</f>
        <v>CIV</v>
      </c>
      <c r="E49" s="1" t="str">
        <f>IF(ISNA(VLOOKUP($B49,recode_list!$A$2:$E$19,5,FALSE)),C49,VLOOKUP($B49,recode_list!$A$2:$E$19,4,FALSE))</f>
        <v>Côte d'Ivoire</v>
      </c>
      <c r="F49" t="str">
        <f>VLOOKUP(B49,countries!$B$2:$E$275,3,FALSE)</f>
        <v>04_Western Africa</v>
      </c>
      <c r="G49" t="str">
        <f>VLOOKUP(B49,countries!$B$2:$E$275,4,FALSE)</f>
        <v>Africa</v>
      </c>
    </row>
    <row r="50" spans="1:7">
      <c r="A50" s="1">
        <v>120</v>
      </c>
      <c r="B50" s="1" t="s">
        <v>98</v>
      </c>
      <c r="C50" s="1" t="s">
        <v>99</v>
      </c>
      <c r="D50" s="1" t="str">
        <f>IF(ISNA(VLOOKUP($B50,recode_list!$A$2:$E$19,5,FALSE)),B50,VLOOKUP($B50,recode_list!$A$2:$E$19,5,FALSE))</f>
        <v>CMR</v>
      </c>
      <c r="E50" s="1" t="str">
        <f>IF(ISNA(VLOOKUP($B50,recode_list!$A$2:$E$19,5,FALSE)),C50,VLOOKUP($B50,recode_list!$A$2:$E$19,4,FALSE))</f>
        <v>Cameroon</v>
      </c>
      <c r="F50" t="str">
        <f>VLOOKUP(B50,countries!$B$2:$E$275,3,FALSE)</f>
        <v>02_Middle Africa</v>
      </c>
      <c r="G50" t="str">
        <f>VLOOKUP(B50,countries!$B$2:$E$275,4,FALSE)</f>
        <v>Africa</v>
      </c>
    </row>
    <row r="51" spans="1:7">
      <c r="A51" s="1">
        <v>180</v>
      </c>
      <c r="B51" s="1" t="s">
        <v>100</v>
      </c>
      <c r="C51" s="1" t="s">
        <v>101</v>
      </c>
      <c r="D51" s="1" t="str">
        <f>IF(ISNA(VLOOKUP($B51,recode_list!$A$2:$E$19,5,FALSE)),B51,VLOOKUP($B51,recode_list!$A$2:$E$19,5,FALSE))</f>
        <v>COD</v>
      </c>
      <c r="E51" s="1" t="str">
        <f>IF(ISNA(VLOOKUP($B51,recode_list!$A$2:$E$19,5,FALSE)),C51,VLOOKUP($B51,recode_list!$A$2:$E$19,4,FALSE))</f>
        <v>Democratic Republic of the Congo</v>
      </c>
      <c r="F51" t="str">
        <f>VLOOKUP(B51,countries!$B$2:$E$275,3,FALSE)</f>
        <v>02_Middle Africa</v>
      </c>
      <c r="G51" t="str">
        <f>VLOOKUP(B51,countries!$B$2:$E$275,4,FALSE)</f>
        <v>Africa</v>
      </c>
    </row>
    <row r="52" spans="1:7">
      <c r="A52" s="1">
        <v>178</v>
      </c>
      <c r="B52" s="1" t="s">
        <v>102</v>
      </c>
      <c r="C52" s="1" t="s">
        <v>103</v>
      </c>
      <c r="D52" s="1" t="str">
        <f>IF(ISNA(VLOOKUP($B52,recode_list!$A$2:$E$19,5,FALSE)),B52,VLOOKUP($B52,recode_list!$A$2:$E$19,5,FALSE))</f>
        <v>COG</v>
      </c>
      <c r="E52" s="1" t="str">
        <f>IF(ISNA(VLOOKUP($B52,recode_list!$A$2:$E$19,5,FALSE)),C52,VLOOKUP($B52,recode_list!$A$2:$E$19,4,FALSE))</f>
        <v>Congo</v>
      </c>
      <c r="F52" t="str">
        <f>VLOOKUP(B52,countries!$B$2:$E$275,3,FALSE)</f>
        <v>02_Middle Africa</v>
      </c>
      <c r="G52" t="str">
        <f>VLOOKUP(B52,countries!$B$2:$E$275,4,FALSE)</f>
        <v>Africa</v>
      </c>
    </row>
    <row r="53" spans="1:7">
      <c r="A53" s="1">
        <v>136</v>
      </c>
      <c r="B53" s="1" t="s">
        <v>104</v>
      </c>
      <c r="C53" s="1" t="s">
        <v>105</v>
      </c>
      <c r="D53" s="1" t="str">
        <f>IF(ISNA(VLOOKUP($B53,recode_list!$A$2:$E$19,5,FALSE)),B53,VLOOKUP($B53,recode_list!$A$2:$E$19,5,FALSE))</f>
        <v>CYM</v>
      </c>
      <c r="E53" s="1" t="str">
        <f>IF(ISNA(VLOOKUP($B53,recode_list!$A$2:$E$19,5,FALSE)),C53,VLOOKUP($B53,recode_list!$A$2:$E$19,4,FALSE))</f>
        <v>Cayman Islands</v>
      </c>
      <c r="F53" t="str">
        <f>VLOOKUP(B53,countries!$B$2:$E$275,3,FALSE)</f>
        <v>13_Caribbean</v>
      </c>
      <c r="G53" t="str">
        <f>VLOOKUP(B53,countries!$B$2:$E$275,4,FALSE)</f>
        <v>North_America</v>
      </c>
    </row>
    <row r="54" spans="1:7">
      <c r="A54" s="1">
        <v>196</v>
      </c>
      <c r="B54" s="1" t="s">
        <v>106</v>
      </c>
      <c r="C54" s="1" t="s">
        <v>107</v>
      </c>
      <c r="D54" s="1" t="str">
        <f>IF(ISNA(VLOOKUP($B54,recode_list!$A$2:$E$19,5,FALSE)),B54,VLOOKUP($B54,recode_list!$A$2:$E$19,5,FALSE))</f>
        <v>CYP</v>
      </c>
      <c r="E54" s="1" t="str">
        <f>IF(ISNA(VLOOKUP($B54,recode_list!$A$2:$E$19,5,FALSE)),C54,VLOOKUP($B54,recode_list!$A$2:$E$19,4,FALSE))</f>
        <v>Cyprus</v>
      </c>
      <c r="F54" t="str">
        <f>VLOOKUP(B54,countries!$B$2:$E$275,3,FALSE)</f>
        <v>07_Western Asia</v>
      </c>
      <c r="G54" t="str">
        <f>VLOOKUP(B54,countries!$B$2:$E$275,4,FALSE)</f>
        <v>Asia</v>
      </c>
    </row>
    <row r="55" spans="1:7">
      <c r="A55" s="1">
        <v>203</v>
      </c>
      <c r="B55" s="1" t="s">
        <v>108</v>
      </c>
      <c r="C55" s="1" t="s">
        <v>109</v>
      </c>
      <c r="D55" s="1" t="str">
        <f>IF(ISNA(VLOOKUP($B55,recode_list!$A$2:$E$19,5,FALSE)),B55,VLOOKUP($B55,recode_list!$A$2:$E$19,5,FALSE))</f>
        <v>CZE</v>
      </c>
      <c r="E55" s="1" t="str">
        <f>IF(ISNA(VLOOKUP($B55,recode_list!$A$2:$E$19,5,FALSE)),C55,VLOOKUP($B55,recode_list!$A$2:$E$19,4,FALSE))</f>
        <v>Czechia</v>
      </c>
      <c r="F55" t="str">
        <f>VLOOKUP(B55,countries!$B$2:$E$275,3,FALSE)</f>
        <v>16_Eastern Europe</v>
      </c>
      <c r="G55" t="str">
        <f>VLOOKUP(B55,countries!$B$2:$E$275,4,FALSE)</f>
        <v>Europe</v>
      </c>
    </row>
    <row r="56" spans="1:7">
      <c r="A56" s="1">
        <v>276</v>
      </c>
      <c r="B56" s="1" t="s">
        <v>110</v>
      </c>
      <c r="C56" s="1" t="s">
        <v>111</v>
      </c>
      <c r="D56" s="1" t="str">
        <f>IF(ISNA(VLOOKUP($B56,recode_list!$A$2:$E$19,5,FALSE)),B56,VLOOKUP($B56,recode_list!$A$2:$E$19,5,FALSE))</f>
        <v>DEU</v>
      </c>
      <c r="E56" s="1" t="str">
        <f>IF(ISNA(VLOOKUP($B56,recode_list!$A$2:$E$19,5,FALSE)),C56,VLOOKUP($B56,recode_list!$A$2:$E$19,4,FALSE))</f>
        <v>Germany</v>
      </c>
      <c r="F56" t="str">
        <f>VLOOKUP(B56,countries!$B$2:$E$275,3,FALSE)</f>
        <v>17_Western Europe</v>
      </c>
      <c r="G56" t="str">
        <f>VLOOKUP(B56,countries!$B$2:$E$275,4,FALSE)</f>
        <v>Europe</v>
      </c>
    </row>
    <row r="57" spans="1:7">
      <c r="A57" s="1">
        <v>262</v>
      </c>
      <c r="B57" s="1" t="s">
        <v>112</v>
      </c>
      <c r="C57" s="1" t="s">
        <v>113</v>
      </c>
      <c r="D57" s="1" t="str">
        <f>IF(ISNA(VLOOKUP($B57,recode_list!$A$2:$E$19,5,FALSE)),B57,VLOOKUP($B57,recode_list!$A$2:$E$19,5,FALSE))</f>
        <v>DJI</v>
      </c>
      <c r="E57" s="1" t="str">
        <f>IF(ISNA(VLOOKUP($B57,recode_list!$A$2:$E$19,5,FALSE)),C57,VLOOKUP($B57,recode_list!$A$2:$E$19,4,FALSE))</f>
        <v>Djibouti</v>
      </c>
      <c r="F57" t="str">
        <f>VLOOKUP(B57,countries!$B$2:$E$275,3,FALSE)</f>
        <v>03_Eastern Africa</v>
      </c>
      <c r="G57" t="str">
        <f>VLOOKUP(B57,countries!$B$2:$E$275,4,FALSE)</f>
        <v>Africa</v>
      </c>
    </row>
    <row r="58" spans="1:7">
      <c r="A58" s="1">
        <v>659</v>
      </c>
      <c r="B58" s="1" t="s">
        <v>114</v>
      </c>
      <c r="C58" s="1" t="s">
        <v>115</v>
      </c>
      <c r="D58" s="1" t="str">
        <f>IF(ISNA(VLOOKUP($B58,recode_list!$A$2:$E$19,5,FALSE)),B58,VLOOKUP($B58,recode_list!$A$2:$E$19,5,FALSE))</f>
        <v>KNA</v>
      </c>
      <c r="E58" s="1" t="str">
        <f>IF(ISNA(VLOOKUP($B58,recode_list!$A$2:$E$19,5,FALSE)),C58,VLOOKUP($B58,recode_list!$A$2:$E$19,4,FALSE))</f>
        <v>Saint Kitts and Nevis</v>
      </c>
      <c r="F58" t="str">
        <f>VLOOKUP(B58,countries!$B$2:$E$275,3,FALSE)</f>
        <v>13_Caribbean</v>
      </c>
      <c r="G58" t="str">
        <f>VLOOKUP(B58,countries!$B$2:$E$275,4,FALSE)</f>
        <v>North_America</v>
      </c>
    </row>
    <row r="59" spans="1:7">
      <c r="A59" s="1">
        <v>410</v>
      </c>
      <c r="B59" s="1" t="s">
        <v>116</v>
      </c>
      <c r="C59" s="1" t="s">
        <v>117</v>
      </c>
      <c r="D59" s="1" t="str">
        <f>IF(ISNA(VLOOKUP($B59,recode_list!$A$2:$E$19,5,FALSE)),B59,VLOOKUP($B59,recode_list!$A$2:$E$19,5,FALSE))</f>
        <v>KOR</v>
      </c>
      <c r="E59" s="1" t="str">
        <f>IF(ISNA(VLOOKUP($B59,recode_list!$A$2:$E$19,5,FALSE)),C59,VLOOKUP($B59,recode_list!$A$2:$E$19,4,FALSE))</f>
        <v>Republic of Korea</v>
      </c>
      <c r="F59" t="str">
        <f>VLOOKUP(B59,countries!$B$2:$E$275,3,FALSE)</f>
        <v>06_Eastern Asia</v>
      </c>
      <c r="G59" t="str">
        <f>VLOOKUP(B59,countries!$B$2:$E$275,4,FALSE)</f>
        <v>Asia</v>
      </c>
    </row>
    <row r="60" spans="1:7">
      <c r="A60" s="1">
        <v>184</v>
      </c>
      <c r="B60" s="1" t="s">
        <v>118</v>
      </c>
      <c r="C60" s="1" t="s">
        <v>119</v>
      </c>
      <c r="D60" s="1" t="str">
        <f>IF(ISNA(VLOOKUP($B60,recode_list!$A$2:$E$19,5,FALSE)),B60,VLOOKUP($B60,recode_list!$A$2:$E$19,5,FALSE))</f>
        <v>COK</v>
      </c>
      <c r="E60" s="1" t="str">
        <f>IF(ISNA(VLOOKUP($B60,recode_list!$A$2:$E$19,5,FALSE)),C60,VLOOKUP($B60,recode_list!$A$2:$E$19,4,FALSE))</f>
        <v>Cook Islands</v>
      </c>
      <c r="F60" t="str">
        <f>VLOOKUP(B60,countries!$B$2:$E$275,3,FALSE)</f>
        <v>20_Melanesia-Micronesia-Polynesia</v>
      </c>
      <c r="G60" t="str">
        <f>VLOOKUP(B60,countries!$B$2:$E$275,4,FALSE)</f>
        <v>Australia_Oceania</v>
      </c>
    </row>
    <row r="61" spans="1:7">
      <c r="A61" s="1">
        <v>170</v>
      </c>
      <c r="B61" s="1" t="s">
        <v>120</v>
      </c>
      <c r="C61" s="1" t="s">
        <v>121</v>
      </c>
      <c r="D61" s="1" t="str">
        <f>IF(ISNA(VLOOKUP($B61,recode_list!$A$2:$E$19,5,FALSE)),B61,VLOOKUP($B61,recode_list!$A$2:$E$19,5,FALSE))</f>
        <v>COL</v>
      </c>
      <c r="E61" s="1" t="str">
        <f>IF(ISNA(VLOOKUP($B61,recode_list!$A$2:$E$19,5,FALSE)),C61,VLOOKUP($B61,recode_list!$A$2:$E$19,4,FALSE))</f>
        <v>Colombia</v>
      </c>
      <c r="F61" t="str">
        <f>VLOOKUP(B61,countries!$B$2:$E$275,3,FALSE)</f>
        <v>14_South America</v>
      </c>
      <c r="G61" t="str">
        <f>VLOOKUP(B61,countries!$B$2:$E$275,4,FALSE)</f>
        <v>South_America</v>
      </c>
    </row>
    <row r="62" spans="1:7">
      <c r="A62" s="1">
        <v>174</v>
      </c>
      <c r="B62" s="1" t="s">
        <v>122</v>
      </c>
      <c r="C62" s="1" t="s">
        <v>123</v>
      </c>
      <c r="D62" s="1" t="str">
        <f>IF(ISNA(VLOOKUP($B62,recode_list!$A$2:$E$19,5,FALSE)),B62,VLOOKUP($B62,recode_list!$A$2:$E$19,5,FALSE))</f>
        <v>COM</v>
      </c>
      <c r="E62" s="1" t="str">
        <f>IF(ISNA(VLOOKUP($B62,recode_list!$A$2:$E$19,5,FALSE)),C62,VLOOKUP($B62,recode_list!$A$2:$E$19,4,FALSE))</f>
        <v>Comoros</v>
      </c>
      <c r="F62" t="str">
        <f>VLOOKUP(B62,countries!$B$2:$E$275,3,FALSE)</f>
        <v>03_Eastern Africa</v>
      </c>
      <c r="G62" t="str">
        <f>VLOOKUP(B62,countries!$B$2:$E$275,4,FALSE)</f>
        <v>Africa</v>
      </c>
    </row>
    <row r="63" spans="1:7">
      <c r="A63" s="1">
        <v>132</v>
      </c>
      <c r="B63" s="1" t="s">
        <v>124</v>
      </c>
      <c r="C63" s="1" t="s">
        <v>125</v>
      </c>
      <c r="D63" s="1" t="str">
        <f>IF(ISNA(VLOOKUP($B63,recode_list!$A$2:$E$19,5,FALSE)),B63,VLOOKUP($B63,recode_list!$A$2:$E$19,5,FALSE))</f>
        <v>CPV</v>
      </c>
      <c r="E63" s="1" t="str">
        <f>IF(ISNA(VLOOKUP($B63,recode_list!$A$2:$E$19,5,FALSE)),C63,VLOOKUP($B63,recode_list!$A$2:$E$19,4,FALSE))</f>
        <v>Cabo Verde</v>
      </c>
      <c r="F63" t="str">
        <f>VLOOKUP(B63,countries!$B$2:$E$275,3,FALSE)</f>
        <v>04_Western Africa</v>
      </c>
      <c r="G63" t="str">
        <f>VLOOKUP(B63,countries!$B$2:$E$275,4,FALSE)</f>
        <v>Africa</v>
      </c>
    </row>
    <row r="64" spans="1:7">
      <c r="A64" s="1">
        <v>188</v>
      </c>
      <c r="B64" s="1" t="s">
        <v>126</v>
      </c>
      <c r="C64" s="1" t="s">
        <v>127</v>
      </c>
      <c r="D64" s="1" t="str">
        <f>IF(ISNA(VLOOKUP($B64,recode_list!$A$2:$E$19,5,FALSE)),B64,VLOOKUP($B64,recode_list!$A$2:$E$19,5,FALSE))</f>
        <v>CRI</v>
      </c>
      <c r="E64" s="1" t="str">
        <f>IF(ISNA(VLOOKUP($B64,recode_list!$A$2:$E$19,5,FALSE)),C64,VLOOKUP($B64,recode_list!$A$2:$E$19,4,FALSE))</f>
        <v>Costa Rica</v>
      </c>
      <c r="F64" t="str">
        <f>VLOOKUP(B64,countries!$B$2:$E$275,3,FALSE)</f>
        <v>12_Central America</v>
      </c>
      <c r="G64" t="str">
        <f>VLOOKUP(B64,countries!$B$2:$E$275,4,FALSE)</f>
        <v>North_America</v>
      </c>
    </row>
    <row r="65" spans="1:7">
      <c r="A65" s="1">
        <v>192</v>
      </c>
      <c r="B65" s="1" t="s">
        <v>128</v>
      </c>
      <c r="C65" s="1" t="s">
        <v>129</v>
      </c>
      <c r="D65" s="1" t="str">
        <f>IF(ISNA(VLOOKUP($B65,recode_list!$A$2:$E$19,5,FALSE)),B65,VLOOKUP($B65,recode_list!$A$2:$E$19,5,FALSE))</f>
        <v>CUB</v>
      </c>
      <c r="E65" s="1" t="str">
        <f>IF(ISNA(VLOOKUP($B65,recode_list!$A$2:$E$19,5,FALSE)),C65,VLOOKUP($B65,recode_list!$A$2:$E$19,4,FALSE))</f>
        <v>Cuba</v>
      </c>
      <c r="F65" t="str">
        <f>VLOOKUP(B65,countries!$B$2:$E$275,3,FALSE)</f>
        <v>13_Caribbean</v>
      </c>
      <c r="G65" t="str">
        <f>VLOOKUP(B65,countries!$B$2:$E$275,4,FALSE)</f>
        <v>North_America</v>
      </c>
    </row>
    <row r="66" spans="1:7">
      <c r="A66" s="1">
        <v>531</v>
      </c>
      <c r="B66" s="1" t="s">
        <v>130</v>
      </c>
      <c r="C66" s="1" t="s">
        <v>131</v>
      </c>
      <c r="D66" s="1" t="str">
        <f>IF(ISNA(VLOOKUP($B66,recode_list!$A$2:$E$19,5,FALSE)),B66,VLOOKUP($B66,recode_list!$A$2:$E$19,5,FALSE))</f>
        <v>CUW</v>
      </c>
      <c r="E66" s="1" t="str">
        <f>IF(ISNA(VLOOKUP($B66,recode_list!$A$2:$E$19,5,FALSE)),C66,VLOOKUP($B66,recode_list!$A$2:$E$19,4,FALSE))</f>
        <v>Curaçao</v>
      </c>
      <c r="F66" t="str">
        <f>VLOOKUP(B66,countries!$B$2:$E$275,3,FALSE)</f>
        <v>13_Caribbean</v>
      </c>
      <c r="G66" t="str">
        <f>VLOOKUP(B66,countries!$B$2:$E$275,4,FALSE)</f>
        <v>North_America</v>
      </c>
    </row>
    <row r="67" spans="1:7">
      <c r="A67" s="1">
        <v>162</v>
      </c>
      <c r="B67" s="1" t="s">
        <v>132</v>
      </c>
      <c r="C67" s="1" t="s">
        <v>133</v>
      </c>
      <c r="D67" s="1" t="str">
        <f>IF(ISNA(VLOOKUP($B67,recode_list!$A$2:$E$19,5,FALSE)),B67,VLOOKUP($B67,recode_list!$A$2:$E$19,5,FALSE))</f>
        <v>AUS</v>
      </c>
      <c r="E67" s="1" t="str">
        <f>IF(ISNA(VLOOKUP($B67,recode_list!$A$2:$E$19,5,FALSE)),C67,VLOOKUP($B67,recode_list!$A$2:$E$19,4,FALSE))</f>
        <v>Australia</v>
      </c>
      <c r="F67" t="str">
        <f>VLOOKUP(B67,countries!$B$2:$E$275,3,FALSE)</f>
        <v>19_Australia and New Zealand</v>
      </c>
      <c r="G67" t="str">
        <f>VLOOKUP(B67,countries!$B$2:$E$275,4,FALSE)</f>
        <v>Australia_Oceania</v>
      </c>
    </row>
    <row r="68" spans="1:7">
      <c r="A68" s="1">
        <v>826</v>
      </c>
      <c r="B68" s="1" t="s">
        <v>134</v>
      </c>
      <c r="C68" s="2" t="s">
        <v>135</v>
      </c>
      <c r="D68" s="1" t="str">
        <f>IF(ISNA(VLOOKUP($B68,recode_list!$A$2:$E$19,5,FALSE)),B68,VLOOKUP($B68,recode_list!$A$2:$E$19,5,FALSE))</f>
        <v>GBR</v>
      </c>
      <c r="E68" s="1" t="str">
        <f>IF(ISNA(VLOOKUP($B68,recode_list!$A$2:$E$19,5,FALSE)),C68,VLOOKUP($B68,recode_list!$A$2:$E$19,4,FALSE))</f>
        <v>United Kingdom</v>
      </c>
      <c r="F68" t="str">
        <f>VLOOKUP(B68,countries!$B$2:$E$275,3,FALSE)</f>
        <v>15_Northern Europe</v>
      </c>
      <c r="G68" t="str">
        <f>VLOOKUP(B68,countries!$B$2:$E$275,4,FALSE)</f>
        <v>Europe</v>
      </c>
    </row>
    <row r="69" spans="1:7">
      <c r="A69" s="1">
        <v>268</v>
      </c>
      <c r="B69" s="1" t="s">
        <v>136</v>
      </c>
      <c r="C69" s="1" t="s">
        <v>137</v>
      </c>
      <c r="D69" s="1" t="str">
        <f>IF(ISNA(VLOOKUP($B69,recode_list!$A$2:$E$19,5,FALSE)),B69,VLOOKUP($B69,recode_list!$A$2:$E$19,5,FALSE))</f>
        <v>GEO</v>
      </c>
      <c r="E69" s="1" t="str">
        <f>IF(ISNA(VLOOKUP($B69,recode_list!$A$2:$E$19,5,FALSE)),C69,VLOOKUP($B69,recode_list!$A$2:$E$19,4,FALSE))</f>
        <v>Georgia</v>
      </c>
      <c r="F69" t="str">
        <f>VLOOKUP(B69,countries!$B$2:$E$275,3,FALSE)</f>
        <v>07_Western Asia</v>
      </c>
      <c r="G69" t="str">
        <f>VLOOKUP(B69,countries!$B$2:$E$275,4,FALSE)</f>
        <v>Asia</v>
      </c>
    </row>
    <row r="70" spans="1:7">
      <c r="A70" s="1">
        <v>414</v>
      </c>
      <c r="B70" s="1" t="s">
        <v>138</v>
      </c>
      <c r="C70" s="1" t="s">
        <v>139</v>
      </c>
      <c r="D70" s="1" t="str">
        <f>IF(ISNA(VLOOKUP($B70,recode_list!$A$2:$E$19,5,FALSE)),B70,VLOOKUP($B70,recode_list!$A$2:$E$19,5,FALSE))</f>
        <v>KWT</v>
      </c>
      <c r="E70" s="1" t="str">
        <f>IF(ISNA(VLOOKUP($B70,recode_list!$A$2:$E$19,5,FALSE)),C70,VLOOKUP($B70,recode_list!$A$2:$E$19,4,FALSE))</f>
        <v>Kuwait</v>
      </c>
      <c r="F70" t="str">
        <f>VLOOKUP(B70,countries!$B$2:$E$275,3,FALSE)</f>
        <v>07_Western Asia</v>
      </c>
      <c r="G70" t="str">
        <f>VLOOKUP(B70,countries!$B$2:$E$275,4,FALSE)</f>
        <v>Asia</v>
      </c>
    </row>
    <row r="71" spans="1:7">
      <c r="A71" s="1">
        <v>418</v>
      </c>
      <c r="B71" s="1" t="s">
        <v>140</v>
      </c>
      <c r="C71" s="1" t="s">
        <v>141</v>
      </c>
      <c r="D71" s="1" t="str">
        <f>IF(ISNA(VLOOKUP($B71,recode_list!$A$2:$E$19,5,FALSE)),B71,VLOOKUP($B71,recode_list!$A$2:$E$19,5,FALSE))</f>
        <v>LAO</v>
      </c>
      <c r="E71" s="1" t="str">
        <f>IF(ISNA(VLOOKUP($B71,recode_list!$A$2:$E$19,5,FALSE)),C71,VLOOKUP($B71,recode_list!$A$2:$E$19,4,FALSE))</f>
        <v>Lao People's Democratic Republic</v>
      </c>
      <c r="F71" t="str">
        <f>VLOOKUP(B71,countries!$B$2:$E$275,3,FALSE)</f>
        <v>09_South-eastern Asia</v>
      </c>
      <c r="G71" t="str">
        <f>VLOOKUP(B71,countries!$B$2:$E$275,4,FALSE)</f>
        <v>Asia</v>
      </c>
    </row>
    <row r="72" spans="1:7">
      <c r="A72" s="1">
        <v>422</v>
      </c>
      <c r="B72" s="1" t="s">
        <v>142</v>
      </c>
      <c r="C72" s="1" t="s">
        <v>143</v>
      </c>
      <c r="D72" s="1" t="str">
        <f>IF(ISNA(VLOOKUP($B72,recode_list!$A$2:$E$19,5,FALSE)),B72,VLOOKUP($B72,recode_list!$A$2:$E$19,5,FALSE))</f>
        <v>LBN</v>
      </c>
      <c r="E72" s="1" t="str">
        <f>IF(ISNA(VLOOKUP($B72,recode_list!$A$2:$E$19,5,FALSE)),C72,VLOOKUP($B72,recode_list!$A$2:$E$19,4,FALSE))</f>
        <v>Lebanon</v>
      </c>
      <c r="F72" t="str">
        <f>VLOOKUP(B72,countries!$B$2:$E$275,3,FALSE)</f>
        <v>07_Western Asia</v>
      </c>
      <c r="G72" t="str">
        <f>VLOOKUP(B72,countries!$B$2:$E$275,4,FALSE)</f>
        <v>Asia</v>
      </c>
    </row>
    <row r="73" spans="1:7">
      <c r="A73" s="1">
        <v>430</v>
      </c>
      <c r="B73" s="1" t="s">
        <v>144</v>
      </c>
      <c r="C73" s="1" t="s">
        <v>145</v>
      </c>
      <c r="D73" s="1" t="str">
        <f>IF(ISNA(VLOOKUP($B73,recode_list!$A$2:$E$19,5,FALSE)),B73,VLOOKUP($B73,recode_list!$A$2:$E$19,5,FALSE))</f>
        <v>LBR</v>
      </c>
      <c r="E73" s="1" t="str">
        <f>IF(ISNA(VLOOKUP($B73,recode_list!$A$2:$E$19,5,FALSE)),C73,VLOOKUP($B73,recode_list!$A$2:$E$19,4,FALSE))</f>
        <v>Liberia</v>
      </c>
      <c r="F73" t="str">
        <f>VLOOKUP(B73,countries!$B$2:$E$275,3,FALSE)</f>
        <v>04_Western Africa</v>
      </c>
      <c r="G73" t="str">
        <f>VLOOKUP(B73,countries!$B$2:$E$275,4,FALSE)</f>
        <v>Africa</v>
      </c>
    </row>
    <row r="74" spans="1:7">
      <c r="A74" s="1">
        <v>434</v>
      </c>
      <c r="B74" s="1" t="s">
        <v>146</v>
      </c>
      <c r="C74" s="1" t="s">
        <v>147</v>
      </c>
      <c r="D74" s="1" t="str">
        <f>IF(ISNA(VLOOKUP($B74,recode_list!$A$2:$E$19,5,FALSE)),B74,VLOOKUP($B74,recode_list!$A$2:$E$19,5,FALSE))</f>
        <v>LBY</v>
      </c>
      <c r="E74" s="1" t="str">
        <f>IF(ISNA(VLOOKUP($B74,recode_list!$A$2:$E$19,5,FALSE)),C74,VLOOKUP($B74,recode_list!$A$2:$E$19,4,FALSE))</f>
        <v>Libya</v>
      </c>
      <c r="F74" t="str">
        <f>VLOOKUP(B74,countries!$B$2:$E$275,3,FALSE)</f>
        <v>01_Northern Africa</v>
      </c>
      <c r="G74" t="str">
        <f>VLOOKUP(B74,countries!$B$2:$E$275,4,FALSE)</f>
        <v>Africa</v>
      </c>
    </row>
    <row r="75" spans="1:7">
      <c r="A75" s="1">
        <v>450</v>
      </c>
      <c r="B75" s="1" t="s">
        <v>148</v>
      </c>
      <c r="C75" s="1" t="s">
        <v>149</v>
      </c>
      <c r="D75" s="1" t="str">
        <f>IF(ISNA(VLOOKUP($B75,recode_list!$A$2:$E$19,5,FALSE)),B75,VLOOKUP($B75,recode_list!$A$2:$E$19,5,FALSE))</f>
        <v>MDG</v>
      </c>
      <c r="E75" s="1" t="str">
        <f>IF(ISNA(VLOOKUP($B75,recode_list!$A$2:$E$19,5,FALSE)),C75,VLOOKUP($B75,recode_list!$A$2:$E$19,4,FALSE))</f>
        <v>Madagascar</v>
      </c>
      <c r="F75" t="str">
        <f>VLOOKUP(B75,countries!$B$2:$E$275,3,FALSE)</f>
        <v>03_Eastern Africa</v>
      </c>
      <c r="G75" t="str">
        <f>VLOOKUP(B75,countries!$B$2:$E$275,4,FALSE)</f>
        <v>Africa</v>
      </c>
    </row>
    <row r="76" spans="1:7">
      <c r="A76" s="1">
        <v>212</v>
      </c>
      <c r="B76" s="1" t="s">
        <v>150</v>
      </c>
      <c r="C76" s="1" t="s">
        <v>151</v>
      </c>
      <c r="D76" s="1" t="str">
        <f>IF(ISNA(VLOOKUP($B76,recode_list!$A$2:$E$19,5,FALSE)),B76,VLOOKUP($B76,recode_list!$A$2:$E$19,5,FALSE))</f>
        <v>DMA</v>
      </c>
      <c r="E76" s="1" t="str">
        <f>IF(ISNA(VLOOKUP($B76,recode_list!$A$2:$E$19,5,FALSE)),C76,VLOOKUP($B76,recode_list!$A$2:$E$19,4,FALSE))</f>
        <v>Dominica</v>
      </c>
      <c r="F76" t="str">
        <f>VLOOKUP(B76,countries!$B$2:$E$275,3,FALSE)</f>
        <v>13_Caribbean</v>
      </c>
      <c r="G76" t="str">
        <f>VLOOKUP(B76,countries!$B$2:$E$275,4,FALSE)</f>
        <v>North_America</v>
      </c>
    </row>
    <row r="77" spans="1:7">
      <c r="A77" s="1">
        <v>208</v>
      </c>
      <c r="B77" s="1" t="s">
        <v>152</v>
      </c>
      <c r="C77" s="1" t="s">
        <v>153</v>
      </c>
      <c r="D77" s="1" t="str">
        <f>IF(ISNA(VLOOKUP($B77,recode_list!$A$2:$E$19,5,FALSE)),B77,VLOOKUP($B77,recode_list!$A$2:$E$19,5,FALSE))</f>
        <v>DNK</v>
      </c>
      <c r="E77" s="1" t="str">
        <f>IF(ISNA(VLOOKUP($B77,recode_list!$A$2:$E$19,5,FALSE)),C77,VLOOKUP($B77,recode_list!$A$2:$E$19,4,FALSE))</f>
        <v>Denmark</v>
      </c>
      <c r="F77" t="str">
        <f>VLOOKUP(B77,countries!$B$2:$E$275,3,FALSE)</f>
        <v>15_Northern Europe</v>
      </c>
      <c r="G77" t="str">
        <f>VLOOKUP(B77,countries!$B$2:$E$275,4,FALSE)</f>
        <v>Europe</v>
      </c>
    </row>
    <row r="78" spans="1:7">
      <c r="A78" s="1">
        <v>214</v>
      </c>
      <c r="B78" s="1" t="s">
        <v>154</v>
      </c>
      <c r="C78" s="1" t="s">
        <v>155</v>
      </c>
      <c r="D78" s="1" t="str">
        <f>IF(ISNA(VLOOKUP($B78,recode_list!$A$2:$E$19,5,FALSE)),B78,VLOOKUP($B78,recode_list!$A$2:$E$19,5,FALSE))</f>
        <v>DOM</v>
      </c>
      <c r="E78" s="1" t="str">
        <f>IF(ISNA(VLOOKUP($B78,recode_list!$A$2:$E$19,5,FALSE)),C78,VLOOKUP($B78,recode_list!$A$2:$E$19,4,FALSE))</f>
        <v>Dominican Republic</v>
      </c>
      <c r="F78" t="str">
        <f>VLOOKUP(B78,countries!$B$2:$E$275,3,FALSE)</f>
        <v>13_Caribbean</v>
      </c>
      <c r="G78" t="str">
        <f>VLOOKUP(B78,countries!$B$2:$E$275,4,FALSE)</f>
        <v>North_America</v>
      </c>
    </row>
    <row r="79" spans="1:7">
      <c r="A79" s="1">
        <v>12</v>
      </c>
      <c r="B79" s="1" t="s">
        <v>156</v>
      </c>
      <c r="C79" s="1" t="s">
        <v>157</v>
      </c>
      <c r="D79" s="1" t="str">
        <f>IF(ISNA(VLOOKUP($B79,recode_list!$A$2:$E$19,5,FALSE)),B79,VLOOKUP($B79,recode_list!$A$2:$E$19,5,FALSE))</f>
        <v>DZA</v>
      </c>
      <c r="E79" s="1" t="str">
        <f>IF(ISNA(VLOOKUP($B79,recode_list!$A$2:$E$19,5,FALSE)),C79,VLOOKUP($B79,recode_list!$A$2:$E$19,4,FALSE))</f>
        <v>Algeria</v>
      </c>
      <c r="F79" t="str">
        <f>VLOOKUP(B79,countries!$B$2:$E$275,3,FALSE)</f>
        <v>01_Northern Africa</v>
      </c>
      <c r="G79" t="str">
        <f>VLOOKUP(B79,countries!$B$2:$E$275,4,FALSE)</f>
        <v>Africa</v>
      </c>
    </row>
    <row r="80" spans="1:7">
      <c r="A80" s="1">
        <v>218</v>
      </c>
      <c r="B80" s="1" t="s">
        <v>158</v>
      </c>
      <c r="C80" s="1" t="s">
        <v>159</v>
      </c>
      <c r="D80" s="1" t="str">
        <f>IF(ISNA(VLOOKUP($B80,recode_list!$A$2:$E$19,5,FALSE)),B80,VLOOKUP($B80,recode_list!$A$2:$E$19,5,FALSE))</f>
        <v>ECU</v>
      </c>
      <c r="E80" s="1" t="str">
        <f>IF(ISNA(VLOOKUP($B80,recode_list!$A$2:$E$19,5,FALSE)),C80,VLOOKUP($B80,recode_list!$A$2:$E$19,4,FALSE))</f>
        <v>Ecuador</v>
      </c>
      <c r="F80" t="str">
        <f>VLOOKUP(B80,countries!$B$2:$E$275,3,FALSE)</f>
        <v>14_South America</v>
      </c>
      <c r="G80" t="str">
        <f>VLOOKUP(B80,countries!$B$2:$E$275,4,FALSE)</f>
        <v>South_America</v>
      </c>
    </row>
    <row r="81" spans="1:7">
      <c r="A81" s="1">
        <v>818</v>
      </c>
      <c r="B81" s="1" t="s">
        <v>160</v>
      </c>
      <c r="C81" s="1" t="s">
        <v>161</v>
      </c>
      <c r="D81" s="1" t="str">
        <f>IF(ISNA(VLOOKUP($B81,recode_list!$A$2:$E$19,5,FALSE)),B81,VLOOKUP($B81,recode_list!$A$2:$E$19,5,FALSE))</f>
        <v>EGY</v>
      </c>
      <c r="E81" s="1" t="str">
        <f>IF(ISNA(VLOOKUP($B81,recode_list!$A$2:$E$19,5,FALSE)),C81,VLOOKUP($B81,recode_list!$A$2:$E$19,4,FALSE))</f>
        <v>Egypt</v>
      </c>
      <c r="F81" t="str">
        <f>VLOOKUP(B81,countries!$B$2:$E$275,3,FALSE)</f>
        <v>01_Northern Africa</v>
      </c>
      <c r="G81" t="str">
        <f>VLOOKUP(B81,countries!$B$2:$E$275,4,FALSE)</f>
        <v>Africa</v>
      </c>
    </row>
    <row r="82" spans="1:7">
      <c r="A82" s="1">
        <v>232</v>
      </c>
      <c r="B82" s="1" t="s">
        <v>162</v>
      </c>
      <c r="C82" s="1" t="s">
        <v>163</v>
      </c>
      <c r="D82" s="1" t="str">
        <f>IF(ISNA(VLOOKUP($B82,recode_list!$A$2:$E$19,5,FALSE)),B82,VLOOKUP($B82,recode_list!$A$2:$E$19,5,FALSE))</f>
        <v>ERI</v>
      </c>
      <c r="E82" s="1" t="str">
        <f>IF(ISNA(VLOOKUP($B82,recode_list!$A$2:$E$19,5,FALSE)),C82,VLOOKUP($B82,recode_list!$A$2:$E$19,4,FALSE))</f>
        <v>Eritrea</v>
      </c>
      <c r="F82" t="str">
        <f>VLOOKUP(B82,countries!$B$2:$E$275,3,FALSE)</f>
        <v>03_Eastern Africa</v>
      </c>
      <c r="G82" t="str">
        <f>VLOOKUP(B82,countries!$B$2:$E$275,4,FALSE)</f>
        <v>Africa</v>
      </c>
    </row>
    <row r="83" spans="1:7">
      <c r="A83" s="1">
        <v>732</v>
      </c>
      <c r="B83" s="1" t="s">
        <v>164</v>
      </c>
      <c r="C83" s="1" t="s">
        <v>165</v>
      </c>
      <c r="D83" s="1" t="str">
        <f>IF(ISNA(VLOOKUP($B83,recode_list!$A$2:$E$19,5,FALSE)),B83,VLOOKUP($B83,recode_list!$A$2:$E$19,5,FALSE))</f>
        <v>ESH</v>
      </c>
      <c r="E83" s="1" t="str">
        <f>IF(ISNA(VLOOKUP($B83,recode_list!$A$2:$E$19,5,FALSE)),C83,VLOOKUP($B83,recode_list!$A$2:$E$19,4,FALSE))</f>
        <v>Western Sahara</v>
      </c>
      <c r="F83" t="str">
        <f>VLOOKUP(B83,countries!$B$2:$E$275,3,FALSE)</f>
        <v>01_Northern Africa</v>
      </c>
      <c r="G83" t="str">
        <f>VLOOKUP(B83,countries!$B$2:$E$275,4,FALSE)</f>
        <v>Africa</v>
      </c>
    </row>
    <row r="84" spans="1:7">
      <c r="A84" s="1">
        <v>724</v>
      </c>
      <c r="B84" s="1" t="s">
        <v>166</v>
      </c>
      <c r="C84" s="1" t="s">
        <v>167</v>
      </c>
      <c r="D84" s="1" t="str">
        <f>IF(ISNA(VLOOKUP($B84,recode_list!$A$2:$E$19,5,FALSE)),B84,VLOOKUP($B84,recode_list!$A$2:$E$19,5,FALSE))</f>
        <v>ESP</v>
      </c>
      <c r="E84" s="1" t="str">
        <f>IF(ISNA(VLOOKUP($B84,recode_list!$A$2:$E$19,5,FALSE)),C84,VLOOKUP($B84,recode_list!$A$2:$E$19,4,FALSE))</f>
        <v>Spain</v>
      </c>
      <c r="F84" t="str">
        <f>VLOOKUP(B84,countries!$B$2:$E$275,3,FALSE)</f>
        <v>18_Southern Europe</v>
      </c>
      <c r="G84" t="str">
        <f>VLOOKUP(B84,countries!$B$2:$E$275,4,FALSE)</f>
        <v>Europe</v>
      </c>
    </row>
    <row r="85" spans="1:7">
      <c r="A85" s="1">
        <v>233</v>
      </c>
      <c r="B85" s="1" t="s">
        <v>168</v>
      </c>
      <c r="C85" s="1" t="s">
        <v>169</v>
      </c>
      <c r="D85" s="1" t="str">
        <f>IF(ISNA(VLOOKUP($B85,recode_list!$A$2:$E$19,5,FALSE)),B85,VLOOKUP($B85,recode_list!$A$2:$E$19,5,FALSE))</f>
        <v>EST</v>
      </c>
      <c r="E85" s="1" t="str">
        <f>IF(ISNA(VLOOKUP($B85,recode_list!$A$2:$E$19,5,FALSE)),C85,VLOOKUP($B85,recode_list!$A$2:$E$19,4,FALSE))</f>
        <v>Estonia</v>
      </c>
      <c r="F85" t="str">
        <f>VLOOKUP(B85,countries!$B$2:$E$275,3,FALSE)</f>
        <v>15_Northern Europe</v>
      </c>
      <c r="G85" t="str">
        <f>VLOOKUP(B85,countries!$B$2:$E$275,4,FALSE)</f>
        <v>Europe</v>
      </c>
    </row>
    <row r="86" spans="1:7">
      <c r="A86" s="1">
        <v>231</v>
      </c>
      <c r="B86" s="1" t="s">
        <v>170</v>
      </c>
      <c r="C86" s="1" t="s">
        <v>171</v>
      </c>
      <c r="D86" s="1" t="str">
        <f>IF(ISNA(VLOOKUP($B86,recode_list!$A$2:$E$19,5,FALSE)),B86,VLOOKUP($B86,recode_list!$A$2:$E$19,5,FALSE))</f>
        <v>ETH</v>
      </c>
      <c r="E86" s="1" t="str">
        <f>IF(ISNA(VLOOKUP($B86,recode_list!$A$2:$E$19,5,FALSE)),C86,VLOOKUP($B86,recode_list!$A$2:$E$19,4,FALSE))</f>
        <v>Ethiopia</v>
      </c>
      <c r="F86" t="str">
        <f>VLOOKUP(B86,countries!$B$2:$E$275,3,FALSE)</f>
        <v>03_Eastern Africa</v>
      </c>
      <c r="G86" t="str">
        <f>VLOOKUP(B86,countries!$B$2:$E$275,4,FALSE)</f>
        <v>Africa</v>
      </c>
    </row>
    <row r="87" spans="1:7">
      <c r="A87" s="1">
        <v>246</v>
      </c>
      <c r="B87" s="1" t="s">
        <v>172</v>
      </c>
      <c r="C87" s="1" t="s">
        <v>173</v>
      </c>
      <c r="D87" s="1" t="str">
        <f>IF(ISNA(VLOOKUP($B87,recode_list!$A$2:$E$19,5,FALSE)),B87,VLOOKUP($B87,recode_list!$A$2:$E$19,5,FALSE))</f>
        <v>FIN</v>
      </c>
      <c r="E87" s="1" t="str">
        <f>IF(ISNA(VLOOKUP($B87,recode_list!$A$2:$E$19,5,FALSE)),C87,VLOOKUP($B87,recode_list!$A$2:$E$19,4,FALSE))</f>
        <v>Finland</v>
      </c>
      <c r="F87" t="str">
        <f>VLOOKUP(B87,countries!$B$2:$E$275,3,FALSE)</f>
        <v>15_Northern Europe</v>
      </c>
      <c r="G87" t="str">
        <f>VLOOKUP(B87,countries!$B$2:$E$275,4,FALSE)</f>
        <v>Europe</v>
      </c>
    </row>
    <row r="88" spans="1:7">
      <c r="A88" s="1">
        <v>242</v>
      </c>
      <c r="B88" s="1" t="s">
        <v>174</v>
      </c>
      <c r="C88" s="1" t="s">
        <v>175</v>
      </c>
      <c r="D88" s="1" t="str">
        <f>IF(ISNA(VLOOKUP($B88,recode_list!$A$2:$E$19,5,FALSE)),B88,VLOOKUP($B88,recode_list!$A$2:$E$19,5,FALSE))</f>
        <v>FJI</v>
      </c>
      <c r="E88" s="1" t="str">
        <f>IF(ISNA(VLOOKUP($B88,recode_list!$A$2:$E$19,5,FALSE)),C88,VLOOKUP($B88,recode_list!$A$2:$E$19,4,FALSE))</f>
        <v>Fiji</v>
      </c>
      <c r="F88" t="str">
        <f>VLOOKUP(B88,countries!$B$2:$E$275,3,FALSE)</f>
        <v>20_Melanesia-Micronesia-Polynesia</v>
      </c>
      <c r="G88" t="str">
        <f>VLOOKUP(B88,countries!$B$2:$E$275,4,FALSE)</f>
        <v>Australia_Oceania</v>
      </c>
    </row>
    <row r="89" spans="1:7">
      <c r="A89" s="1">
        <v>238</v>
      </c>
      <c r="B89" s="1" t="s">
        <v>176</v>
      </c>
      <c r="C89" s="1" t="s">
        <v>177</v>
      </c>
      <c r="D89" s="1" t="str">
        <f>IF(ISNA(VLOOKUP($B89,recode_list!$A$2:$E$19,5,FALSE)),B89,VLOOKUP($B89,recode_list!$A$2:$E$19,5,FALSE))</f>
        <v>FLK</v>
      </c>
      <c r="E89" s="1" t="str">
        <f>IF(ISNA(VLOOKUP($B89,recode_list!$A$2:$E$19,5,FALSE)),C89,VLOOKUP($B89,recode_list!$A$2:$E$19,4,FALSE))</f>
        <v>Falkland Islands (Malvinas)</v>
      </c>
      <c r="F89" t="str">
        <f>VLOOKUP(B89,countries!$B$2:$E$275,3,FALSE)</f>
        <v>14_South America</v>
      </c>
      <c r="G89" t="str">
        <f>VLOOKUP(B89,countries!$B$2:$E$275,4,FALSE)</f>
        <v>South_America</v>
      </c>
    </row>
    <row r="90" spans="1:7">
      <c r="A90" s="1">
        <v>250</v>
      </c>
      <c r="B90" s="1" t="s">
        <v>178</v>
      </c>
      <c r="C90" s="1" t="s">
        <v>179</v>
      </c>
      <c r="D90" s="1" t="str">
        <f>IF(ISNA(VLOOKUP($B90,recode_list!$A$2:$E$19,5,FALSE)),B90,VLOOKUP($B90,recode_list!$A$2:$E$19,5,FALSE))</f>
        <v>FRA</v>
      </c>
      <c r="E90" s="1" t="str">
        <f>IF(ISNA(VLOOKUP($B90,recode_list!$A$2:$E$19,5,FALSE)),C90,VLOOKUP($B90,recode_list!$A$2:$E$19,4,FALSE))</f>
        <v>France</v>
      </c>
      <c r="F90" t="str">
        <f>VLOOKUP(B90,countries!$B$2:$E$275,3,FALSE)</f>
        <v>17_Western Europe</v>
      </c>
      <c r="G90" t="str">
        <f>VLOOKUP(B90,countries!$B$2:$E$275,4,FALSE)</f>
        <v>Europe</v>
      </c>
    </row>
    <row r="91" spans="1:7">
      <c r="A91" s="1">
        <v>831</v>
      </c>
      <c r="B91" s="1" t="s">
        <v>180</v>
      </c>
      <c r="C91" s="1" t="s">
        <v>181</v>
      </c>
      <c r="D91" s="1" t="str">
        <f>IF(ISNA(VLOOKUP($B91,recode_list!$A$2:$E$19,5,FALSE)),B91,VLOOKUP($B91,recode_list!$A$2:$E$19,5,FALSE))</f>
        <v>GGY</v>
      </c>
      <c r="E91" s="1" t="str">
        <f>IF(ISNA(VLOOKUP($B91,recode_list!$A$2:$E$19,5,FALSE)),C91,VLOOKUP($B91,recode_list!$A$2:$E$19,4,FALSE))</f>
        <v>Guernsey</v>
      </c>
      <c r="F91" t="str">
        <f>VLOOKUP(B91,countries!$B$2:$E$275,3,FALSE)</f>
        <v>15_Northern Europe</v>
      </c>
      <c r="G91" t="str">
        <f>VLOOKUP(B91,countries!$B$2:$E$275,4,FALSE)</f>
        <v>Europe</v>
      </c>
    </row>
    <row r="92" spans="1:7">
      <c r="A92" s="1">
        <v>288</v>
      </c>
      <c r="B92" s="1" t="s">
        <v>182</v>
      </c>
      <c r="C92" s="1" t="s">
        <v>183</v>
      </c>
      <c r="D92" s="1" t="str">
        <f>IF(ISNA(VLOOKUP($B92,recode_list!$A$2:$E$19,5,FALSE)),B92,VLOOKUP($B92,recode_list!$A$2:$E$19,5,FALSE))</f>
        <v>GHA</v>
      </c>
      <c r="E92" s="1" t="str">
        <f>IF(ISNA(VLOOKUP($B92,recode_list!$A$2:$E$19,5,FALSE)),C92,VLOOKUP($B92,recode_list!$A$2:$E$19,4,FALSE))</f>
        <v>Ghana</v>
      </c>
      <c r="F92" t="str">
        <f>VLOOKUP(B92,countries!$B$2:$E$275,3,FALSE)</f>
        <v>04_Western Africa</v>
      </c>
      <c r="G92" t="str">
        <f>VLOOKUP(B92,countries!$B$2:$E$275,4,FALSE)</f>
        <v>Africa</v>
      </c>
    </row>
    <row r="93" spans="1:7">
      <c r="A93" s="1">
        <v>292</v>
      </c>
      <c r="B93" s="1" t="s">
        <v>184</v>
      </c>
      <c r="C93" s="1" t="s">
        <v>185</v>
      </c>
      <c r="D93" s="1" t="str">
        <f>IF(ISNA(VLOOKUP($B93,recode_list!$A$2:$E$19,5,FALSE)),B93,VLOOKUP($B93,recode_list!$A$2:$E$19,5,FALSE))</f>
        <v>GIB</v>
      </c>
      <c r="E93" s="1" t="str">
        <f>IF(ISNA(VLOOKUP($B93,recode_list!$A$2:$E$19,5,FALSE)),C93,VLOOKUP($B93,recode_list!$A$2:$E$19,4,FALSE))</f>
        <v>Gibraltar</v>
      </c>
      <c r="F93" t="str">
        <f>VLOOKUP(B93,countries!$B$2:$E$275,3,FALSE)</f>
        <v>18_Southern Europe</v>
      </c>
      <c r="G93" t="str">
        <f>VLOOKUP(B93,countries!$B$2:$E$275,4,FALSE)</f>
        <v>Europe</v>
      </c>
    </row>
    <row r="94" spans="1:7">
      <c r="A94" s="1">
        <v>324</v>
      </c>
      <c r="B94" s="1" t="s">
        <v>186</v>
      </c>
      <c r="C94" s="1" t="s">
        <v>187</v>
      </c>
      <c r="D94" s="1" t="str">
        <f>IF(ISNA(VLOOKUP($B94,recode_list!$A$2:$E$19,5,FALSE)),B94,VLOOKUP($B94,recode_list!$A$2:$E$19,5,FALSE))</f>
        <v>GIN</v>
      </c>
      <c r="E94" s="1" t="str">
        <f>IF(ISNA(VLOOKUP($B94,recode_list!$A$2:$E$19,5,FALSE)),C94,VLOOKUP($B94,recode_list!$A$2:$E$19,4,FALSE))</f>
        <v>Guinea</v>
      </c>
      <c r="F94" t="str">
        <f>VLOOKUP(B94,countries!$B$2:$E$275,3,FALSE)</f>
        <v>04_Western Africa</v>
      </c>
      <c r="G94" t="str">
        <f>VLOOKUP(B94,countries!$B$2:$E$275,4,FALSE)</f>
        <v>Africa</v>
      </c>
    </row>
    <row r="95" spans="1:7">
      <c r="A95" s="1">
        <v>833</v>
      </c>
      <c r="B95" s="1" t="s">
        <v>188</v>
      </c>
      <c r="C95" s="1" t="s">
        <v>189</v>
      </c>
      <c r="D95" s="1" t="str">
        <f>IF(ISNA(VLOOKUP($B95,recode_list!$A$2:$E$19,5,FALSE)),B95,VLOOKUP($B95,recode_list!$A$2:$E$19,5,FALSE))</f>
        <v>IMN</v>
      </c>
      <c r="E95" s="1" t="str">
        <f>IF(ISNA(VLOOKUP($B95,recode_list!$A$2:$E$19,5,FALSE)),C95,VLOOKUP($B95,recode_list!$A$2:$E$19,4,FALSE))</f>
        <v>Isle of Man</v>
      </c>
      <c r="F95" t="str">
        <f>VLOOKUP(B95,countries!$B$2:$E$275,3,FALSE)</f>
        <v>15_Northern Europe</v>
      </c>
      <c r="G95" t="str">
        <f>VLOOKUP(B95,countries!$B$2:$E$275,4,FALSE)</f>
        <v>Europe</v>
      </c>
    </row>
    <row r="96" spans="1:7">
      <c r="A96" s="1">
        <v>356</v>
      </c>
      <c r="B96" s="1" t="s">
        <v>190</v>
      </c>
      <c r="C96" s="1" t="s">
        <v>191</v>
      </c>
      <c r="D96" s="1" t="str">
        <f>IF(ISNA(VLOOKUP($B96,recode_list!$A$2:$E$19,5,FALSE)),B96,VLOOKUP($B96,recode_list!$A$2:$E$19,5,FALSE))</f>
        <v>IND</v>
      </c>
      <c r="E96" s="1" t="str">
        <f>IF(ISNA(VLOOKUP($B96,recode_list!$A$2:$E$19,5,FALSE)),C96,VLOOKUP($B96,recode_list!$A$2:$E$19,4,FALSE))</f>
        <v>India</v>
      </c>
      <c r="F96" t="str">
        <f>VLOOKUP(B96,countries!$B$2:$E$275,3,FALSE)</f>
        <v>10_Southern Asia</v>
      </c>
      <c r="G96" t="str">
        <f>VLOOKUP(B96,countries!$B$2:$E$275,4,FALSE)</f>
        <v>Asia</v>
      </c>
    </row>
    <row r="97" spans="1:7">
      <c r="A97" s="1">
        <v>372</v>
      </c>
      <c r="B97" s="1" t="s">
        <v>192</v>
      </c>
      <c r="C97" s="1" t="s">
        <v>193</v>
      </c>
      <c r="D97" s="1" t="str">
        <f>IF(ISNA(VLOOKUP($B97,recode_list!$A$2:$E$19,5,FALSE)),B97,VLOOKUP($B97,recode_list!$A$2:$E$19,5,FALSE))</f>
        <v>IRL</v>
      </c>
      <c r="E97" s="1" t="str">
        <f>IF(ISNA(VLOOKUP($B97,recode_list!$A$2:$E$19,5,FALSE)),C97,VLOOKUP($B97,recode_list!$A$2:$E$19,4,FALSE))</f>
        <v>Ireland</v>
      </c>
      <c r="F97" t="str">
        <f>VLOOKUP(B97,countries!$B$2:$E$275,3,FALSE)</f>
        <v>15_Northern Europe</v>
      </c>
      <c r="G97" t="str">
        <f>VLOOKUP(B97,countries!$B$2:$E$275,4,FALSE)</f>
        <v>Europe</v>
      </c>
    </row>
    <row r="98" spans="1:7">
      <c r="A98" s="1">
        <v>234</v>
      </c>
      <c r="B98" s="1" t="s">
        <v>194</v>
      </c>
      <c r="C98" s="1" t="s">
        <v>195</v>
      </c>
      <c r="D98" s="1" t="str">
        <f>IF(ISNA(VLOOKUP($B98,recode_list!$A$2:$E$19,5,FALSE)),B98,VLOOKUP($B98,recode_list!$A$2:$E$19,5,FALSE))</f>
        <v>FRO</v>
      </c>
      <c r="E98" s="1" t="str">
        <f>IF(ISNA(VLOOKUP($B98,recode_list!$A$2:$E$19,5,FALSE)),C98,VLOOKUP($B98,recode_list!$A$2:$E$19,4,FALSE))</f>
        <v>Faroe Islands</v>
      </c>
      <c r="F98" t="str">
        <f>VLOOKUP(B98,countries!$B$2:$E$275,3,FALSE)</f>
        <v>15_Northern Europe</v>
      </c>
      <c r="G98" t="str">
        <f>VLOOKUP(B98,countries!$B$2:$E$275,4,FALSE)</f>
        <v>Europe</v>
      </c>
    </row>
    <row r="99" spans="1:7">
      <c r="A99" s="1">
        <v>583</v>
      </c>
      <c r="B99" s="1" t="s">
        <v>196</v>
      </c>
      <c r="C99" s="1" t="s">
        <v>197</v>
      </c>
      <c r="D99" s="1" t="str">
        <f>IF(ISNA(VLOOKUP($B99,recode_list!$A$2:$E$19,5,FALSE)),B99,VLOOKUP($B99,recode_list!$A$2:$E$19,5,FALSE))</f>
        <v>FSM</v>
      </c>
      <c r="E99" s="1" t="str">
        <f>IF(ISNA(VLOOKUP($B99,recode_list!$A$2:$E$19,5,FALSE)),C99,VLOOKUP($B99,recode_list!$A$2:$E$19,4,FALSE))</f>
        <v>Micronesia (Fed. States of)</v>
      </c>
      <c r="F99" t="str">
        <f>VLOOKUP(B99,countries!$B$2:$E$275,3,FALSE)</f>
        <v>20_Melanesia-Micronesia-Polynesia</v>
      </c>
      <c r="G99" t="str">
        <f>VLOOKUP(B99,countries!$B$2:$E$275,4,FALSE)</f>
        <v>Australia_Oceania</v>
      </c>
    </row>
    <row r="100" spans="1:7">
      <c r="A100" s="1">
        <v>266</v>
      </c>
      <c r="B100" s="1" t="s">
        <v>198</v>
      </c>
      <c r="C100" s="1" t="s">
        <v>199</v>
      </c>
      <c r="D100" s="1" t="str">
        <f>IF(ISNA(VLOOKUP($B100,recode_list!$A$2:$E$19,5,FALSE)),B100,VLOOKUP($B100,recode_list!$A$2:$E$19,5,FALSE))</f>
        <v>GAB</v>
      </c>
      <c r="E100" s="1" t="str">
        <f>IF(ISNA(VLOOKUP($B100,recode_list!$A$2:$E$19,5,FALSE)),C100,VLOOKUP($B100,recode_list!$A$2:$E$19,4,FALSE))</f>
        <v>Gabon</v>
      </c>
      <c r="F100" t="str">
        <f>VLOOKUP(B100,countries!$B$2:$E$275,3,FALSE)</f>
        <v>02_Middle Africa</v>
      </c>
      <c r="G100" t="str">
        <f>VLOOKUP(B100,countries!$B$2:$E$275,4,FALSE)</f>
        <v>Africa</v>
      </c>
    </row>
    <row r="101" spans="1:7">
      <c r="A101" s="1">
        <v>312</v>
      </c>
      <c r="B101" s="1" t="s">
        <v>200</v>
      </c>
      <c r="C101" s="1" t="s">
        <v>201</v>
      </c>
      <c r="D101" s="1" t="str">
        <f>IF(ISNA(VLOOKUP($B101,recode_list!$A$2:$E$19,5,FALSE)),B101,VLOOKUP($B101,recode_list!$A$2:$E$19,5,FALSE))</f>
        <v>GLP</v>
      </c>
      <c r="E101" s="1" t="str">
        <f>IF(ISNA(VLOOKUP($B101,recode_list!$A$2:$E$19,5,FALSE)),C101,VLOOKUP($B101,recode_list!$A$2:$E$19,4,FALSE))</f>
        <v>Guadeloupe</v>
      </c>
      <c r="F101" t="str">
        <f>VLOOKUP(B101,countries!$B$2:$E$275,3,FALSE)</f>
        <v>13_Caribbean</v>
      </c>
      <c r="G101" t="str">
        <f>VLOOKUP(B101,countries!$B$2:$E$275,4,FALSE)</f>
        <v>North_America</v>
      </c>
    </row>
    <row r="102" spans="1:7">
      <c r="A102" s="1">
        <v>270</v>
      </c>
      <c r="B102" s="1" t="s">
        <v>202</v>
      </c>
      <c r="C102" s="1" t="s">
        <v>203</v>
      </c>
      <c r="D102" s="1" t="str">
        <f>IF(ISNA(VLOOKUP($B102,recode_list!$A$2:$E$19,5,FALSE)),B102,VLOOKUP($B102,recode_list!$A$2:$E$19,5,FALSE))</f>
        <v>GMB</v>
      </c>
      <c r="E102" s="1" t="str">
        <f>IF(ISNA(VLOOKUP($B102,recode_list!$A$2:$E$19,5,FALSE)),C102,VLOOKUP($B102,recode_list!$A$2:$E$19,4,FALSE))</f>
        <v>Gambia</v>
      </c>
      <c r="F102" t="str">
        <f>VLOOKUP(B102,countries!$B$2:$E$275,3,FALSE)</f>
        <v>04_Western Africa</v>
      </c>
      <c r="G102" t="str">
        <f>VLOOKUP(B102,countries!$B$2:$E$275,4,FALSE)</f>
        <v>Africa</v>
      </c>
    </row>
    <row r="103" spans="1:7">
      <c r="A103" s="1">
        <v>624</v>
      </c>
      <c r="B103" s="1" t="s">
        <v>204</v>
      </c>
      <c r="C103" s="1" t="s">
        <v>205</v>
      </c>
      <c r="D103" s="1" t="str">
        <f>IF(ISNA(VLOOKUP($B103,recode_list!$A$2:$E$19,5,FALSE)),B103,VLOOKUP($B103,recode_list!$A$2:$E$19,5,FALSE))</f>
        <v>GNB</v>
      </c>
      <c r="E103" s="1" t="str">
        <f>IF(ISNA(VLOOKUP($B103,recode_list!$A$2:$E$19,5,FALSE)),C103,VLOOKUP($B103,recode_list!$A$2:$E$19,4,FALSE))</f>
        <v>Guinea-Bissau</v>
      </c>
      <c r="F103" t="str">
        <f>VLOOKUP(B103,countries!$B$2:$E$275,3,FALSE)</f>
        <v>04_Western Africa</v>
      </c>
      <c r="G103" t="str">
        <f>VLOOKUP(B103,countries!$B$2:$E$275,4,FALSE)</f>
        <v>Africa</v>
      </c>
    </row>
    <row r="104" spans="1:7">
      <c r="A104" s="1">
        <v>308</v>
      </c>
      <c r="B104" s="1" t="s">
        <v>206</v>
      </c>
      <c r="C104" s="1" t="s">
        <v>207</v>
      </c>
      <c r="D104" s="1" t="str">
        <f>IF(ISNA(VLOOKUP($B104,recode_list!$A$2:$E$19,5,FALSE)),B104,VLOOKUP($B104,recode_list!$A$2:$E$19,5,FALSE))</f>
        <v>GRD</v>
      </c>
      <c r="E104" s="1" t="str">
        <f>IF(ISNA(VLOOKUP($B104,recode_list!$A$2:$E$19,5,FALSE)),C104,VLOOKUP($B104,recode_list!$A$2:$E$19,4,FALSE))</f>
        <v>Grenada</v>
      </c>
      <c r="F104" t="str">
        <f>VLOOKUP(B104,countries!$B$2:$E$275,3,FALSE)</f>
        <v>13_Caribbean</v>
      </c>
      <c r="G104" t="str">
        <f>VLOOKUP(B104,countries!$B$2:$E$275,4,FALSE)</f>
        <v>North_America</v>
      </c>
    </row>
    <row r="105" spans="1:7">
      <c r="A105" s="1">
        <v>304</v>
      </c>
      <c r="B105" s="1" t="s">
        <v>208</v>
      </c>
      <c r="C105" s="1" t="s">
        <v>209</v>
      </c>
      <c r="D105" s="1" t="str">
        <f>IF(ISNA(VLOOKUP($B105,recode_list!$A$2:$E$19,5,FALSE)),B105,VLOOKUP($B105,recode_list!$A$2:$E$19,5,FALSE))</f>
        <v>GRL</v>
      </c>
      <c r="E105" s="1" t="str">
        <f>IF(ISNA(VLOOKUP($B105,recode_list!$A$2:$E$19,5,FALSE)),C105,VLOOKUP($B105,recode_list!$A$2:$E$19,4,FALSE))</f>
        <v>Greenland</v>
      </c>
      <c r="F105" t="str">
        <f>VLOOKUP(B105,countries!$B$2:$E$275,3,FALSE)</f>
        <v>11_Northern America</v>
      </c>
      <c r="G105" t="str">
        <f>VLOOKUP(B105,countries!$B$2:$E$275,4,FALSE)</f>
        <v>North_America</v>
      </c>
    </row>
    <row r="106" spans="1:7">
      <c r="A106" s="1">
        <v>320</v>
      </c>
      <c r="B106" s="1" t="s">
        <v>210</v>
      </c>
      <c r="C106" s="1" t="s">
        <v>211</v>
      </c>
      <c r="D106" s="1" t="str">
        <f>IF(ISNA(VLOOKUP($B106,recode_list!$A$2:$E$19,5,FALSE)),B106,VLOOKUP($B106,recode_list!$A$2:$E$19,5,FALSE))</f>
        <v>GTM</v>
      </c>
      <c r="E106" s="1" t="str">
        <f>IF(ISNA(VLOOKUP($B106,recode_list!$A$2:$E$19,5,FALSE)),C106,VLOOKUP($B106,recode_list!$A$2:$E$19,4,FALSE))</f>
        <v>Guatemala</v>
      </c>
      <c r="F106" t="str">
        <f>VLOOKUP(B106,countries!$B$2:$E$275,3,FALSE)</f>
        <v>12_Central America</v>
      </c>
      <c r="G106" t="str">
        <f>VLOOKUP(B106,countries!$B$2:$E$275,4,FALSE)</f>
        <v>North_America</v>
      </c>
    </row>
    <row r="107" spans="1:7">
      <c r="A107" s="1">
        <v>254</v>
      </c>
      <c r="B107" s="1" t="s">
        <v>212</v>
      </c>
      <c r="C107" s="1" t="s">
        <v>213</v>
      </c>
      <c r="D107" s="1" t="str">
        <f>IF(ISNA(VLOOKUP($B107,recode_list!$A$2:$E$19,5,FALSE)),B107,VLOOKUP($B107,recode_list!$A$2:$E$19,5,FALSE))</f>
        <v>GUF</v>
      </c>
      <c r="E107" s="1" t="str">
        <f>IF(ISNA(VLOOKUP($B107,recode_list!$A$2:$E$19,5,FALSE)),C107,VLOOKUP($B107,recode_list!$A$2:$E$19,4,FALSE))</f>
        <v>French Guiana</v>
      </c>
      <c r="F107" t="str">
        <f>VLOOKUP(B107,countries!$B$2:$E$275,3,FALSE)</f>
        <v>14_South America</v>
      </c>
      <c r="G107" t="str">
        <f>VLOOKUP(B107,countries!$B$2:$E$275,4,FALSE)</f>
        <v>South_America</v>
      </c>
    </row>
    <row r="108" spans="1:7">
      <c r="A108" s="1">
        <v>364</v>
      </c>
      <c r="B108" s="1" t="s">
        <v>214</v>
      </c>
      <c r="C108" s="1" t="s">
        <v>215</v>
      </c>
      <c r="D108" s="1" t="str">
        <f>IF(ISNA(VLOOKUP($B108,recode_list!$A$2:$E$19,5,FALSE)),B108,VLOOKUP($B108,recode_list!$A$2:$E$19,5,FALSE))</f>
        <v>IRN</v>
      </c>
      <c r="E108" s="1" t="str">
        <f>IF(ISNA(VLOOKUP($B108,recode_list!$A$2:$E$19,5,FALSE)),C108,VLOOKUP($B108,recode_list!$A$2:$E$19,4,FALSE))</f>
        <v>Iran (Islamic Republic of)</v>
      </c>
      <c r="F108" t="str">
        <f>VLOOKUP(B108,countries!$B$2:$E$275,3,FALSE)</f>
        <v>10_Southern Asia</v>
      </c>
      <c r="G108" t="str">
        <f>VLOOKUP(B108,countries!$B$2:$E$275,4,FALSE)</f>
        <v>Asia</v>
      </c>
    </row>
    <row r="109" spans="1:7">
      <c r="A109" s="1">
        <v>368</v>
      </c>
      <c r="B109" s="1" t="s">
        <v>216</v>
      </c>
      <c r="C109" s="1" t="s">
        <v>217</v>
      </c>
      <c r="D109" s="1" t="str">
        <f>IF(ISNA(VLOOKUP($B109,recode_list!$A$2:$E$19,5,FALSE)),B109,VLOOKUP($B109,recode_list!$A$2:$E$19,5,FALSE))</f>
        <v>IRQ</v>
      </c>
      <c r="E109" s="1" t="str">
        <f>IF(ISNA(VLOOKUP($B109,recode_list!$A$2:$E$19,5,FALSE)),C109,VLOOKUP($B109,recode_list!$A$2:$E$19,4,FALSE))</f>
        <v>Iraq</v>
      </c>
      <c r="F109" t="str">
        <f>VLOOKUP(B109,countries!$B$2:$E$275,3,FALSE)</f>
        <v>07_Western Asia</v>
      </c>
      <c r="G109" t="str">
        <f>VLOOKUP(B109,countries!$B$2:$E$275,4,FALSE)</f>
        <v>Asia</v>
      </c>
    </row>
    <row r="110" spans="1:7">
      <c r="A110" s="1">
        <v>352</v>
      </c>
      <c r="B110" s="1" t="s">
        <v>218</v>
      </c>
      <c r="C110" s="1" t="s">
        <v>219</v>
      </c>
      <c r="D110" s="1" t="str">
        <f>IF(ISNA(VLOOKUP($B110,recode_list!$A$2:$E$19,5,FALSE)),B110,VLOOKUP($B110,recode_list!$A$2:$E$19,5,FALSE))</f>
        <v>ISL</v>
      </c>
      <c r="E110" s="1" t="str">
        <f>IF(ISNA(VLOOKUP($B110,recode_list!$A$2:$E$19,5,FALSE)),C110,VLOOKUP($B110,recode_list!$A$2:$E$19,4,FALSE))</f>
        <v>Iceland</v>
      </c>
      <c r="F110" t="str">
        <f>VLOOKUP(B110,countries!$B$2:$E$275,3,FALSE)</f>
        <v>15_Northern Europe</v>
      </c>
      <c r="G110" t="str">
        <f>VLOOKUP(B110,countries!$B$2:$E$275,4,FALSE)</f>
        <v>Europe</v>
      </c>
    </row>
    <row r="111" spans="1:7">
      <c r="A111" s="1">
        <v>376</v>
      </c>
      <c r="B111" s="1" t="s">
        <v>220</v>
      </c>
      <c r="C111" s="1" t="s">
        <v>221</v>
      </c>
      <c r="D111" s="1" t="str">
        <f>IF(ISNA(VLOOKUP($B111,recode_list!$A$2:$E$19,5,FALSE)),B111,VLOOKUP($B111,recode_list!$A$2:$E$19,5,FALSE))</f>
        <v>ISR</v>
      </c>
      <c r="E111" s="1" t="str">
        <f>IF(ISNA(VLOOKUP($B111,recode_list!$A$2:$E$19,5,FALSE)),C111,VLOOKUP($B111,recode_list!$A$2:$E$19,4,FALSE))</f>
        <v>Israel</v>
      </c>
      <c r="F111" t="str">
        <f>VLOOKUP(B111,countries!$B$2:$E$275,3,FALSE)</f>
        <v>07_Western Asia</v>
      </c>
      <c r="G111" t="str">
        <f>VLOOKUP(B111,countries!$B$2:$E$275,4,FALSE)</f>
        <v>Asia</v>
      </c>
    </row>
    <row r="112" spans="1:7">
      <c r="A112" s="1">
        <v>380</v>
      </c>
      <c r="B112" s="1" t="s">
        <v>222</v>
      </c>
      <c r="C112" s="1" t="s">
        <v>223</v>
      </c>
      <c r="D112" s="1" t="str">
        <f>IF(ISNA(VLOOKUP($B112,recode_list!$A$2:$E$19,5,FALSE)),B112,VLOOKUP($B112,recode_list!$A$2:$E$19,5,FALSE))</f>
        <v>ITA</v>
      </c>
      <c r="E112" s="1" t="str">
        <f>IF(ISNA(VLOOKUP($B112,recode_list!$A$2:$E$19,5,FALSE)),C112,VLOOKUP($B112,recode_list!$A$2:$E$19,4,FALSE))</f>
        <v>Italy</v>
      </c>
      <c r="F112" t="str">
        <f>VLOOKUP(B112,countries!$B$2:$E$275,3,FALSE)</f>
        <v>18_Southern Europe</v>
      </c>
      <c r="G112" t="str">
        <f>VLOOKUP(B112,countries!$B$2:$E$275,4,FALSE)</f>
        <v>Europe</v>
      </c>
    </row>
    <row r="113" spans="1:7">
      <c r="A113" s="1">
        <v>662</v>
      </c>
      <c r="B113" s="1" t="s">
        <v>224</v>
      </c>
      <c r="C113" s="1" t="s">
        <v>225</v>
      </c>
      <c r="D113" s="1" t="str">
        <f>IF(ISNA(VLOOKUP($B113,recode_list!$A$2:$E$19,5,FALSE)),B113,VLOOKUP($B113,recode_list!$A$2:$E$19,5,FALSE))</f>
        <v>LCA</v>
      </c>
      <c r="E113" s="1" t="str">
        <f>IF(ISNA(VLOOKUP($B113,recode_list!$A$2:$E$19,5,FALSE)),C113,VLOOKUP($B113,recode_list!$A$2:$E$19,4,FALSE))</f>
        <v>Saint Lucia</v>
      </c>
      <c r="F113" t="str">
        <f>VLOOKUP(B113,countries!$B$2:$E$275,3,FALSE)</f>
        <v>13_Caribbean</v>
      </c>
      <c r="G113" t="str">
        <f>VLOOKUP(B113,countries!$B$2:$E$275,4,FALSE)</f>
        <v>North_America</v>
      </c>
    </row>
    <row r="114" spans="1:7">
      <c r="A114" s="1">
        <v>462</v>
      </c>
      <c r="B114" s="1" t="s">
        <v>226</v>
      </c>
      <c r="C114" s="1" t="s">
        <v>227</v>
      </c>
      <c r="D114" s="1" t="str">
        <f>IF(ISNA(VLOOKUP($B114,recode_list!$A$2:$E$19,5,FALSE)),B114,VLOOKUP($B114,recode_list!$A$2:$E$19,5,FALSE))</f>
        <v>MDV</v>
      </c>
      <c r="E114" s="1" t="str">
        <f>IF(ISNA(VLOOKUP($B114,recode_list!$A$2:$E$19,5,FALSE)),C114,VLOOKUP($B114,recode_list!$A$2:$E$19,4,FALSE))</f>
        <v>Maldives</v>
      </c>
      <c r="F114" t="str">
        <f>VLOOKUP(B114,countries!$B$2:$E$275,3,FALSE)</f>
        <v>10_Southern Asia</v>
      </c>
      <c r="G114" t="str">
        <f>VLOOKUP(B114,countries!$B$2:$E$275,4,FALSE)</f>
        <v>Asia</v>
      </c>
    </row>
    <row r="115" spans="1:7">
      <c r="A115" s="1">
        <v>484</v>
      </c>
      <c r="B115" s="1" t="s">
        <v>228</v>
      </c>
      <c r="C115" s="1" t="s">
        <v>229</v>
      </c>
      <c r="D115" s="1" t="str">
        <f>IF(ISNA(VLOOKUP($B115,recode_list!$A$2:$E$19,5,FALSE)),B115,VLOOKUP($B115,recode_list!$A$2:$E$19,5,FALSE))</f>
        <v>MEX</v>
      </c>
      <c r="E115" s="1" t="str">
        <f>IF(ISNA(VLOOKUP($B115,recode_list!$A$2:$E$19,5,FALSE)),C115,VLOOKUP($B115,recode_list!$A$2:$E$19,4,FALSE))</f>
        <v>Mexico</v>
      </c>
      <c r="F115" t="str">
        <f>VLOOKUP(B115,countries!$B$2:$E$275,3,FALSE)</f>
        <v>12_Central America</v>
      </c>
      <c r="G115" t="str">
        <f>VLOOKUP(B115,countries!$B$2:$E$275,4,FALSE)</f>
        <v>North_America</v>
      </c>
    </row>
    <row r="116" spans="1:7">
      <c r="A116" s="1">
        <v>584</v>
      </c>
      <c r="B116" s="1" t="s">
        <v>230</v>
      </c>
      <c r="C116" s="1" t="s">
        <v>231</v>
      </c>
      <c r="D116" s="1" t="str">
        <f>IF(ISNA(VLOOKUP($B116,recode_list!$A$2:$E$19,5,FALSE)),B116,VLOOKUP($B116,recode_list!$A$2:$E$19,5,FALSE))</f>
        <v>MHL</v>
      </c>
      <c r="E116" s="1" t="str">
        <f>IF(ISNA(VLOOKUP($B116,recode_list!$A$2:$E$19,5,FALSE)),C116,VLOOKUP($B116,recode_list!$A$2:$E$19,4,FALSE))</f>
        <v>Marshall Islands</v>
      </c>
      <c r="F116" t="str">
        <f>VLOOKUP(B116,countries!$B$2:$E$275,3,FALSE)</f>
        <v>20_Melanesia-Micronesia-Polynesia</v>
      </c>
      <c r="G116" t="str">
        <f>VLOOKUP(B116,countries!$B$2:$E$275,4,FALSE)</f>
        <v>Australia_Oceania</v>
      </c>
    </row>
    <row r="117" spans="1:7">
      <c r="A117" s="1">
        <v>807</v>
      </c>
      <c r="B117" s="1" t="s">
        <v>232</v>
      </c>
      <c r="C117" s="1" t="s">
        <v>233</v>
      </c>
      <c r="D117" s="1" t="str">
        <f>IF(ISNA(VLOOKUP($B117,recode_list!$A$2:$E$19,5,FALSE)),B117,VLOOKUP($B117,recode_list!$A$2:$E$19,5,FALSE))</f>
        <v>MKD</v>
      </c>
      <c r="E117" s="1" t="str">
        <f>IF(ISNA(VLOOKUP($B117,recode_list!$A$2:$E$19,5,FALSE)),C117,VLOOKUP($B117,recode_list!$A$2:$E$19,4,FALSE))</f>
        <v>North Macedonia</v>
      </c>
      <c r="F117" t="str">
        <f>VLOOKUP(B117,countries!$B$2:$E$275,3,FALSE)</f>
        <v>18_Southern Europe</v>
      </c>
      <c r="G117" t="str">
        <f>VLOOKUP(B117,countries!$B$2:$E$275,4,FALSE)</f>
        <v>Europe</v>
      </c>
    </row>
    <row r="118" spans="1:7">
      <c r="A118" s="1">
        <v>466</v>
      </c>
      <c r="B118" s="1" t="s">
        <v>234</v>
      </c>
      <c r="C118" s="1" t="s">
        <v>235</v>
      </c>
      <c r="D118" s="1" t="str">
        <f>IF(ISNA(VLOOKUP($B118,recode_list!$A$2:$E$19,5,FALSE)),B118,VLOOKUP($B118,recode_list!$A$2:$E$19,5,FALSE))</f>
        <v>MLI</v>
      </c>
      <c r="E118" s="1" t="str">
        <f>IF(ISNA(VLOOKUP($B118,recode_list!$A$2:$E$19,5,FALSE)),C118,VLOOKUP($B118,recode_list!$A$2:$E$19,4,FALSE))</f>
        <v>Mali</v>
      </c>
      <c r="F118" t="str">
        <f>VLOOKUP(B118,countries!$B$2:$E$275,3,FALSE)</f>
        <v>04_Western Africa</v>
      </c>
      <c r="G118" t="str">
        <f>VLOOKUP(B118,countries!$B$2:$E$275,4,FALSE)</f>
        <v>Africa</v>
      </c>
    </row>
    <row r="119" spans="1:7">
      <c r="A119" s="1">
        <v>226</v>
      </c>
      <c r="B119" s="1" t="s">
        <v>236</v>
      </c>
      <c r="C119" s="1" t="s">
        <v>237</v>
      </c>
      <c r="D119" s="1" t="str">
        <f>IF(ISNA(VLOOKUP($B119,recode_list!$A$2:$E$19,5,FALSE)),B119,VLOOKUP($B119,recode_list!$A$2:$E$19,5,FALSE))</f>
        <v>GNQ</v>
      </c>
      <c r="E119" s="1" t="str">
        <f>IF(ISNA(VLOOKUP($B119,recode_list!$A$2:$E$19,5,FALSE)),C119,VLOOKUP($B119,recode_list!$A$2:$E$19,4,FALSE))</f>
        <v>Equatorial Guinea</v>
      </c>
      <c r="F119" t="str">
        <f>VLOOKUP(B119,countries!$B$2:$E$275,3,FALSE)</f>
        <v>02_Middle Africa</v>
      </c>
      <c r="G119" t="str">
        <f>VLOOKUP(B119,countries!$B$2:$E$275,4,FALSE)</f>
        <v>Africa</v>
      </c>
    </row>
    <row r="120" spans="1:7">
      <c r="A120" s="1">
        <v>300</v>
      </c>
      <c r="B120" s="1" t="s">
        <v>238</v>
      </c>
      <c r="C120" s="1" t="s">
        <v>239</v>
      </c>
      <c r="D120" s="1" t="str">
        <f>IF(ISNA(VLOOKUP($B120,recode_list!$A$2:$E$19,5,FALSE)),B120,VLOOKUP($B120,recode_list!$A$2:$E$19,5,FALSE))</f>
        <v>GRC</v>
      </c>
      <c r="E120" s="1" t="str">
        <f>IF(ISNA(VLOOKUP($B120,recode_list!$A$2:$E$19,5,FALSE)),C120,VLOOKUP($B120,recode_list!$A$2:$E$19,4,FALSE))</f>
        <v>Greece</v>
      </c>
      <c r="F120" t="str">
        <f>VLOOKUP(B120,countries!$B$2:$E$275,3,FALSE)</f>
        <v>18_Southern Europe</v>
      </c>
      <c r="G120" t="str">
        <f>VLOOKUP(B120,countries!$B$2:$E$275,4,FALSE)</f>
        <v>Europe</v>
      </c>
    </row>
    <row r="121" spans="1:7">
      <c r="A121" s="1">
        <v>296</v>
      </c>
      <c r="B121" s="1" t="s">
        <v>240</v>
      </c>
      <c r="C121" s="1" t="s">
        <v>241</v>
      </c>
      <c r="D121" s="1" t="str">
        <f>IF(ISNA(VLOOKUP($B121,recode_list!$A$2:$E$19,5,FALSE)),B121,VLOOKUP($B121,recode_list!$A$2:$E$19,5,FALSE))</f>
        <v>KIR</v>
      </c>
      <c r="E121" s="1" t="str">
        <f>IF(ISNA(VLOOKUP($B121,recode_list!$A$2:$E$19,5,FALSE)),C121,VLOOKUP($B121,recode_list!$A$2:$E$19,4,FALSE))</f>
        <v>Kiribati</v>
      </c>
      <c r="F121" t="str">
        <f>VLOOKUP(B121,countries!$B$2:$E$275,3,FALSE)</f>
        <v>20_Melanesia-Micronesia-Polynesia</v>
      </c>
      <c r="G121" t="str">
        <f>VLOOKUP(B121,countries!$B$2:$E$275,4,FALSE)</f>
        <v>Australia_Oceania</v>
      </c>
    </row>
    <row r="122" spans="1:7">
      <c r="A122" s="1">
        <v>446</v>
      </c>
      <c r="B122" s="1" t="s">
        <v>242</v>
      </c>
      <c r="C122" s="1" t="s">
        <v>243</v>
      </c>
      <c r="D122" s="1" t="str">
        <f>IF(ISNA(VLOOKUP($B122,recode_list!$A$2:$E$19,5,FALSE)),B122,VLOOKUP($B122,recode_list!$A$2:$E$19,5,FALSE))</f>
        <v>MAC</v>
      </c>
      <c r="E122" s="1" t="str">
        <f>IF(ISNA(VLOOKUP($B122,recode_list!$A$2:$E$19,5,FALSE)),C122,VLOOKUP($B122,recode_list!$A$2:$E$19,4,FALSE))</f>
        <v>China, Macao SAR</v>
      </c>
      <c r="F122" t="str">
        <f>VLOOKUP(B122,countries!$B$2:$E$275,3,FALSE)</f>
        <v>06_Eastern Asia</v>
      </c>
      <c r="G122" t="str">
        <f>VLOOKUP(B122,countries!$B$2:$E$275,4,FALSE)</f>
        <v>Asia</v>
      </c>
    </row>
    <row r="123" spans="1:7">
      <c r="A123" s="1">
        <v>316</v>
      </c>
      <c r="B123" s="1" t="s">
        <v>244</v>
      </c>
      <c r="C123" s="1" t="s">
        <v>245</v>
      </c>
      <c r="D123" s="1" t="str">
        <f>IF(ISNA(VLOOKUP($B123,recode_list!$A$2:$E$19,5,FALSE)),B123,VLOOKUP($B123,recode_list!$A$2:$E$19,5,FALSE))</f>
        <v>GUM</v>
      </c>
      <c r="E123" s="1" t="str">
        <f>IF(ISNA(VLOOKUP($B123,recode_list!$A$2:$E$19,5,FALSE)),C123,VLOOKUP($B123,recode_list!$A$2:$E$19,4,FALSE))</f>
        <v>Guam</v>
      </c>
      <c r="F123" t="str">
        <f>VLOOKUP(B123,countries!$B$2:$E$275,3,FALSE)</f>
        <v>20_Melanesia-Micronesia-Polynesia</v>
      </c>
      <c r="G123" t="str">
        <f>VLOOKUP(B123,countries!$B$2:$E$275,4,FALSE)</f>
        <v>Australia_Oceania</v>
      </c>
    </row>
    <row r="124" spans="1:7">
      <c r="A124" s="1">
        <v>328</v>
      </c>
      <c r="B124" s="1" t="s">
        <v>246</v>
      </c>
      <c r="C124" s="1" t="s">
        <v>247</v>
      </c>
      <c r="D124" s="1" t="str">
        <f>IF(ISNA(VLOOKUP($B124,recode_list!$A$2:$E$19,5,FALSE)),B124,VLOOKUP($B124,recode_list!$A$2:$E$19,5,FALSE))</f>
        <v>GUY</v>
      </c>
      <c r="E124" s="1" t="str">
        <f>IF(ISNA(VLOOKUP($B124,recode_list!$A$2:$E$19,5,FALSE)),C124,VLOOKUP($B124,recode_list!$A$2:$E$19,4,FALSE))</f>
        <v>Guyana</v>
      </c>
      <c r="F124" t="str">
        <f>VLOOKUP(B124,countries!$B$2:$E$275,3,FALSE)</f>
        <v>14_South America</v>
      </c>
      <c r="G124" t="str">
        <f>VLOOKUP(B124,countries!$B$2:$E$275,4,FALSE)</f>
        <v>South_America</v>
      </c>
    </row>
    <row r="125" spans="1:7">
      <c r="A125" s="1">
        <v>344</v>
      </c>
      <c r="B125" s="1" t="s">
        <v>248</v>
      </c>
      <c r="C125" s="1" t="s">
        <v>249</v>
      </c>
      <c r="D125" s="1" t="str">
        <f>IF(ISNA(VLOOKUP($B125,recode_list!$A$2:$E$19,5,FALSE)),B125,VLOOKUP($B125,recode_list!$A$2:$E$19,5,FALSE))</f>
        <v>HKG</v>
      </c>
      <c r="E125" s="1" t="str">
        <f>IF(ISNA(VLOOKUP($B125,recode_list!$A$2:$E$19,5,FALSE)),C125,VLOOKUP($B125,recode_list!$A$2:$E$19,4,FALSE))</f>
        <v>China, Hong Kong SAR</v>
      </c>
      <c r="F125" t="str">
        <f>VLOOKUP(B125,countries!$B$2:$E$275,3,FALSE)</f>
        <v>06_Eastern Asia</v>
      </c>
      <c r="G125" t="str">
        <f>VLOOKUP(B125,countries!$B$2:$E$275,4,FALSE)</f>
        <v>Asia</v>
      </c>
    </row>
    <row r="126" spans="1:7">
      <c r="A126" s="1">
        <v>334</v>
      </c>
      <c r="B126" s="1" t="s">
        <v>250</v>
      </c>
      <c r="C126" s="1" t="s">
        <v>251</v>
      </c>
      <c r="D126" s="1" t="str">
        <f>IF(ISNA(VLOOKUP($B126,recode_list!$A$2:$E$19,5,FALSE)),B126,VLOOKUP($B126,recode_list!$A$2:$E$19,5,FALSE))</f>
        <v>HMD</v>
      </c>
      <c r="E126" s="1" t="str">
        <f>IF(ISNA(VLOOKUP($B126,recode_list!$A$2:$E$19,5,FALSE)),C126,VLOOKUP($B126,recode_list!$A$2:$E$19,4,FALSE))</f>
        <v>Heard Island and McDonald Islands</v>
      </c>
      <c r="F126" t="str">
        <f>VLOOKUP(B126,countries!$B$2:$E$275,3,FALSE)</f>
        <v>03_Eastern Africa</v>
      </c>
      <c r="G126" t="str">
        <f>VLOOKUP(B126,countries!$B$2:$E$275,4,FALSE)</f>
        <v>Australia_Oceania</v>
      </c>
    </row>
    <row r="127" spans="1:7">
      <c r="A127" s="1">
        <v>340</v>
      </c>
      <c r="B127" s="1" t="s">
        <v>252</v>
      </c>
      <c r="C127" s="1" t="s">
        <v>253</v>
      </c>
      <c r="D127" s="1" t="str">
        <f>IF(ISNA(VLOOKUP($B127,recode_list!$A$2:$E$19,5,FALSE)),B127,VLOOKUP($B127,recode_list!$A$2:$E$19,5,FALSE))</f>
        <v>HND</v>
      </c>
      <c r="E127" s="1" t="str">
        <f>IF(ISNA(VLOOKUP($B127,recode_list!$A$2:$E$19,5,FALSE)),C127,VLOOKUP($B127,recode_list!$A$2:$E$19,4,FALSE))</f>
        <v>Honduras</v>
      </c>
      <c r="F127" t="str">
        <f>VLOOKUP(B127,countries!$B$2:$E$275,3,FALSE)</f>
        <v>12_Central America</v>
      </c>
      <c r="G127" t="str">
        <f>VLOOKUP(B127,countries!$B$2:$E$275,4,FALSE)</f>
        <v>North_America</v>
      </c>
    </row>
    <row r="128" spans="1:7">
      <c r="A128" s="1">
        <v>191</v>
      </c>
      <c r="B128" s="1" t="s">
        <v>254</v>
      </c>
      <c r="C128" s="1" t="s">
        <v>255</v>
      </c>
      <c r="D128" s="1" t="str">
        <f>IF(ISNA(VLOOKUP($B128,recode_list!$A$2:$E$19,5,FALSE)),B128,VLOOKUP($B128,recode_list!$A$2:$E$19,5,FALSE))</f>
        <v>HRV</v>
      </c>
      <c r="E128" s="1" t="str">
        <f>IF(ISNA(VLOOKUP($B128,recode_list!$A$2:$E$19,5,FALSE)),C128,VLOOKUP($B128,recode_list!$A$2:$E$19,4,FALSE))</f>
        <v>Croatia</v>
      </c>
      <c r="F128" t="str">
        <f>VLOOKUP(B128,countries!$B$2:$E$275,3,FALSE)</f>
        <v>18_Southern Europe</v>
      </c>
      <c r="G128" t="str">
        <f>VLOOKUP(B128,countries!$B$2:$E$275,4,FALSE)</f>
        <v>Europe</v>
      </c>
    </row>
    <row r="129" spans="1:7">
      <c r="A129" s="1">
        <v>332</v>
      </c>
      <c r="B129" s="1" t="s">
        <v>256</v>
      </c>
      <c r="C129" s="1" t="s">
        <v>257</v>
      </c>
      <c r="D129" s="1" t="str">
        <f>IF(ISNA(VLOOKUP($B129,recode_list!$A$2:$E$19,5,FALSE)),B129,VLOOKUP($B129,recode_list!$A$2:$E$19,5,FALSE))</f>
        <v>HTI</v>
      </c>
      <c r="E129" s="1" t="str">
        <f>IF(ISNA(VLOOKUP($B129,recode_list!$A$2:$E$19,5,FALSE)),C129,VLOOKUP($B129,recode_list!$A$2:$E$19,4,FALSE))</f>
        <v>Haiti</v>
      </c>
      <c r="F129" t="str">
        <f>VLOOKUP(B129,countries!$B$2:$E$275,3,FALSE)</f>
        <v>13_Caribbean</v>
      </c>
      <c r="G129" t="str">
        <f>VLOOKUP(B129,countries!$B$2:$E$275,4,FALSE)</f>
        <v>North_America</v>
      </c>
    </row>
    <row r="130" spans="1:7">
      <c r="A130" s="1">
        <v>348</v>
      </c>
      <c r="B130" s="1" t="s">
        <v>258</v>
      </c>
      <c r="C130" s="1" t="s">
        <v>259</v>
      </c>
      <c r="D130" s="1" t="str">
        <f>IF(ISNA(VLOOKUP($B130,recode_list!$A$2:$E$19,5,FALSE)),B130,VLOOKUP($B130,recode_list!$A$2:$E$19,5,FALSE))</f>
        <v>HUN</v>
      </c>
      <c r="E130" s="1" t="str">
        <f>IF(ISNA(VLOOKUP($B130,recode_list!$A$2:$E$19,5,FALSE)),C130,VLOOKUP($B130,recode_list!$A$2:$E$19,4,FALSE))</f>
        <v>Hungary</v>
      </c>
      <c r="F130" t="str">
        <f>VLOOKUP(B130,countries!$B$2:$E$275,3,FALSE)</f>
        <v>16_Eastern Europe</v>
      </c>
      <c r="G130" t="str">
        <f>VLOOKUP(B130,countries!$B$2:$E$275,4,FALSE)</f>
        <v>Europe</v>
      </c>
    </row>
    <row r="131" spans="1:7">
      <c r="A131" s="1">
        <v>360</v>
      </c>
      <c r="B131" s="1" t="s">
        <v>260</v>
      </c>
      <c r="C131" s="1" t="s">
        <v>261</v>
      </c>
      <c r="D131" s="1" t="str">
        <f>IF(ISNA(VLOOKUP($B131,recode_list!$A$2:$E$19,5,FALSE)),B131,VLOOKUP($B131,recode_list!$A$2:$E$19,5,FALSE))</f>
        <v>IDN</v>
      </c>
      <c r="E131" s="1" t="str">
        <f>IF(ISNA(VLOOKUP($B131,recode_list!$A$2:$E$19,5,FALSE)),C131,VLOOKUP($B131,recode_list!$A$2:$E$19,4,FALSE))</f>
        <v>Indonesia</v>
      </c>
      <c r="F131" t="str">
        <f>VLOOKUP(B131,countries!$B$2:$E$275,3,FALSE)</f>
        <v>09_South-eastern Asia</v>
      </c>
      <c r="G131" t="str">
        <f>VLOOKUP(B131,countries!$B$2:$E$275,4,FALSE)</f>
        <v>Asia</v>
      </c>
    </row>
    <row r="132" spans="1:7">
      <c r="A132" s="1">
        <v>663</v>
      </c>
      <c r="B132" s="1" t="s">
        <v>262</v>
      </c>
      <c r="C132" s="1" t="s">
        <v>263</v>
      </c>
      <c r="D132" s="1" t="str">
        <f>IF(ISNA(VLOOKUP($B132,recode_list!$A$2:$E$19,5,FALSE)),B132,VLOOKUP($B132,recode_list!$A$2:$E$19,5,FALSE))</f>
        <v>MAF</v>
      </c>
      <c r="E132" s="1" t="str">
        <f>IF(ISNA(VLOOKUP($B132,recode_list!$A$2:$E$19,5,FALSE)),C132,VLOOKUP($B132,recode_list!$A$2:$E$19,4,FALSE))</f>
        <v>Saint Martin (French part)</v>
      </c>
      <c r="F132" t="str">
        <f>VLOOKUP(B132,countries!$B$2:$E$275,3,FALSE)</f>
        <v>13_Caribbean</v>
      </c>
      <c r="G132" t="str">
        <f>VLOOKUP(B132,countries!$B$2:$E$275,4,FALSE)</f>
        <v>North_America</v>
      </c>
    </row>
    <row r="133" spans="1:7">
      <c r="A133" s="1">
        <v>504</v>
      </c>
      <c r="B133" s="1" t="s">
        <v>264</v>
      </c>
      <c r="C133" s="1" t="s">
        <v>265</v>
      </c>
      <c r="D133" s="1" t="str">
        <f>IF(ISNA(VLOOKUP($B133,recode_list!$A$2:$E$19,5,FALSE)),B133,VLOOKUP($B133,recode_list!$A$2:$E$19,5,FALSE))</f>
        <v>MAR</v>
      </c>
      <c r="E133" s="1" t="str">
        <f>IF(ISNA(VLOOKUP($B133,recode_list!$A$2:$E$19,5,FALSE)),C133,VLOOKUP($B133,recode_list!$A$2:$E$19,4,FALSE))</f>
        <v>Morocco</v>
      </c>
      <c r="F133" t="str">
        <f>VLOOKUP(B133,countries!$B$2:$E$275,3,FALSE)</f>
        <v>01_Northern Africa</v>
      </c>
      <c r="G133" t="str">
        <f>VLOOKUP(B133,countries!$B$2:$E$275,4,FALSE)</f>
        <v>Africa</v>
      </c>
    </row>
    <row r="134" spans="1:7">
      <c r="A134" s="1">
        <v>388</v>
      </c>
      <c r="B134" s="1" t="s">
        <v>266</v>
      </c>
      <c r="C134" s="1" t="s">
        <v>267</v>
      </c>
      <c r="D134" s="1" t="str">
        <f>IF(ISNA(VLOOKUP($B134,recode_list!$A$2:$E$19,5,FALSE)),B134,VLOOKUP($B134,recode_list!$A$2:$E$19,5,FALSE))</f>
        <v>JAM</v>
      </c>
      <c r="E134" s="1" t="str">
        <f>IF(ISNA(VLOOKUP($B134,recode_list!$A$2:$E$19,5,FALSE)),C134,VLOOKUP($B134,recode_list!$A$2:$E$19,4,FALSE))</f>
        <v>Jamaica</v>
      </c>
      <c r="F134" t="str">
        <f>VLOOKUP(B134,countries!$B$2:$E$275,3,FALSE)</f>
        <v>13_Caribbean</v>
      </c>
      <c r="G134" t="str">
        <f>VLOOKUP(B134,countries!$B$2:$E$275,4,FALSE)</f>
        <v>North_America</v>
      </c>
    </row>
    <row r="135" spans="1:7">
      <c r="A135" s="1">
        <v>832</v>
      </c>
      <c r="B135" s="1" t="s">
        <v>268</v>
      </c>
      <c r="C135" s="1" t="s">
        <v>269</v>
      </c>
      <c r="D135" s="1" t="str">
        <f>IF(ISNA(VLOOKUP($B135,recode_list!$A$2:$E$19,5,FALSE)),B135,VLOOKUP($B135,recode_list!$A$2:$E$19,5,FALSE))</f>
        <v>JEY</v>
      </c>
      <c r="E135" s="1" t="str">
        <f>IF(ISNA(VLOOKUP($B135,recode_list!$A$2:$E$19,5,FALSE)),C135,VLOOKUP($B135,recode_list!$A$2:$E$19,4,FALSE))</f>
        <v>Jersey</v>
      </c>
      <c r="F135" t="str">
        <f>VLOOKUP(B135,countries!$B$2:$E$275,3,FALSE)</f>
        <v>15_Northern Europe</v>
      </c>
      <c r="G135" t="str">
        <f>VLOOKUP(B135,countries!$B$2:$E$275,4,FALSE)</f>
        <v>Europe</v>
      </c>
    </row>
    <row r="136" spans="1:7">
      <c r="A136" s="1">
        <v>400</v>
      </c>
      <c r="B136" s="1" t="s">
        <v>270</v>
      </c>
      <c r="C136" s="1" t="s">
        <v>271</v>
      </c>
      <c r="D136" s="1" t="str">
        <f>IF(ISNA(VLOOKUP($B136,recode_list!$A$2:$E$19,5,FALSE)),B136,VLOOKUP($B136,recode_list!$A$2:$E$19,5,FALSE))</f>
        <v>JOR</v>
      </c>
      <c r="E136" s="1" t="str">
        <f>IF(ISNA(VLOOKUP($B136,recode_list!$A$2:$E$19,5,FALSE)),C136,VLOOKUP($B136,recode_list!$A$2:$E$19,4,FALSE))</f>
        <v>Jordan</v>
      </c>
      <c r="F136" t="str">
        <f>VLOOKUP(B136,countries!$B$2:$E$275,3,FALSE)</f>
        <v>07_Western Asia</v>
      </c>
      <c r="G136" t="str">
        <f>VLOOKUP(B136,countries!$B$2:$E$275,4,FALSE)</f>
        <v>Asia</v>
      </c>
    </row>
    <row r="137" spans="1:7">
      <c r="A137" s="1">
        <v>392</v>
      </c>
      <c r="B137" s="1" t="s">
        <v>272</v>
      </c>
      <c r="C137" s="1" t="s">
        <v>273</v>
      </c>
      <c r="D137" s="1" t="str">
        <f>IF(ISNA(VLOOKUP($B137,recode_list!$A$2:$E$19,5,FALSE)),B137,VLOOKUP($B137,recode_list!$A$2:$E$19,5,FALSE))</f>
        <v>JPN</v>
      </c>
      <c r="E137" s="1" t="str">
        <f>IF(ISNA(VLOOKUP($B137,recode_list!$A$2:$E$19,5,FALSE)),C137,VLOOKUP($B137,recode_list!$A$2:$E$19,4,FALSE))</f>
        <v>Japan</v>
      </c>
      <c r="F137" t="str">
        <f>VLOOKUP(B137,countries!$B$2:$E$275,3,FALSE)</f>
        <v>06_Eastern Asia</v>
      </c>
      <c r="G137" t="str">
        <f>VLOOKUP(B137,countries!$B$2:$E$275,4,FALSE)</f>
        <v>Asia</v>
      </c>
    </row>
    <row r="138" spans="1:7">
      <c r="A138" s="1">
        <v>398</v>
      </c>
      <c r="B138" s="1" t="s">
        <v>274</v>
      </c>
      <c r="C138" s="1" t="s">
        <v>275</v>
      </c>
      <c r="D138" s="1" t="str">
        <f>IF(ISNA(VLOOKUP($B138,recode_list!$A$2:$E$19,5,FALSE)),B138,VLOOKUP($B138,recode_list!$A$2:$E$19,5,FALSE))</f>
        <v>KAZ</v>
      </c>
      <c r="E138" s="1" t="str">
        <f>IF(ISNA(VLOOKUP($B138,recode_list!$A$2:$E$19,5,FALSE)),C138,VLOOKUP($B138,recode_list!$A$2:$E$19,4,FALSE))</f>
        <v>Kazakhstan</v>
      </c>
      <c r="F138" t="str">
        <f>VLOOKUP(B138,countries!$B$2:$E$275,3,FALSE)</f>
        <v>08_Central Asia</v>
      </c>
      <c r="G138" t="str">
        <f>VLOOKUP(B138,countries!$B$2:$E$275,4,FALSE)</f>
        <v>Asia</v>
      </c>
    </row>
    <row r="139" spans="1:7">
      <c r="A139" s="1">
        <v>404</v>
      </c>
      <c r="B139" s="1" t="s">
        <v>276</v>
      </c>
      <c r="C139" s="1" t="s">
        <v>277</v>
      </c>
      <c r="D139" s="1" t="str">
        <f>IF(ISNA(VLOOKUP($B139,recode_list!$A$2:$E$19,5,FALSE)),B139,VLOOKUP($B139,recode_list!$A$2:$E$19,5,FALSE))</f>
        <v>KEN</v>
      </c>
      <c r="E139" s="1" t="str">
        <f>IF(ISNA(VLOOKUP($B139,recode_list!$A$2:$E$19,5,FALSE)),C139,VLOOKUP($B139,recode_list!$A$2:$E$19,4,FALSE))</f>
        <v>Kenya</v>
      </c>
      <c r="F139" t="str">
        <f>VLOOKUP(B139,countries!$B$2:$E$275,3,FALSE)</f>
        <v>03_Eastern Africa</v>
      </c>
      <c r="G139" t="str">
        <f>VLOOKUP(B139,countries!$B$2:$E$275,4,FALSE)</f>
        <v>Africa</v>
      </c>
    </row>
    <row r="140" spans="1:7">
      <c r="A140" s="1">
        <v>417</v>
      </c>
      <c r="B140" s="1" t="s">
        <v>278</v>
      </c>
      <c r="C140" s="1" t="s">
        <v>279</v>
      </c>
      <c r="D140" s="1" t="str">
        <f>IF(ISNA(VLOOKUP($B140,recode_list!$A$2:$E$19,5,FALSE)),B140,VLOOKUP($B140,recode_list!$A$2:$E$19,5,FALSE))</f>
        <v>KGZ</v>
      </c>
      <c r="E140" s="1" t="str">
        <f>IF(ISNA(VLOOKUP($B140,recode_list!$A$2:$E$19,5,FALSE)),C140,VLOOKUP($B140,recode_list!$A$2:$E$19,4,FALSE))</f>
        <v>Kyrgyzstan</v>
      </c>
      <c r="F140" t="str">
        <f>VLOOKUP(B140,countries!$B$2:$E$275,3,FALSE)</f>
        <v>08_Central Asia</v>
      </c>
      <c r="G140" t="str">
        <f>VLOOKUP(B140,countries!$B$2:$E$275,4,FALSE)</f>
        <v>Asia</v>
      </c>
    </row>
    <row r="141" spans="1:7">
      <c r="A141" s="1">
        <v>116</v>
      </c>
      <c r="B141" s="1" t="s">
        <v>280</v>
      </c>
      <c r="C141" s="1" t="s">
        <v>281</v>
      </c>
      <c r="D141" s="1" t="str">
        <f>IF(ISNA(VLOOKUP($B141,recode_list!$A$2:$E$19,5,FALSE)),B141,VLOOKUP($B141,recode_list!$A$2:$E$19,5,FALSE))</f>
        <v>KHM</v>
      </c>
      <c r="E141" s="1" t="str">
        <f>IF(ISNA(VLOOKUP($B141,recode_list!$A$2:$E$19,5,FALSE)),C141,VLOOKUP($B141,recode_list!$A$2:$E$19,4,FALSE))</f>
        <v>Cambodia</v>
      </c>
      <c r="F141" t="str">
        <f>VLOOKUP(B141,countries!$B$2:$E$275,3,FALSE)</f>
        <v>09_South-eastern Asia</v>
      </c>
      <c r="G141" t="str">
        <f>VLOOKUP(B141,countries!$B$2:$E$275,4,FALSE)</f>
        <v>Asia</v>
      </c>
    </row>
    <row r="142" spans="1:7">
      <c r="A142" s="1">
        <v>438</v>
      </c>
      <c r="B142" s="1" t="s">
        <v>282</v>
      </c>
      <c r="C142" s="1" t="s">
        <v>283</v>
      </c>
      <c r="D142" s="1" t="str">
        <f>IF(ISNA(VLOOKUP($B142,recode_list!$A$2:$E$19,5,FALSE)),B142,VLOOKUP($B142,recode_list!$A$2:$E$19,5,FALSE))</f>
        <v>LIE</v>
      </c>
      <c r="E142" s="1" t="str">
        <f>IF(ISNA(VLOOKUP($B142,recode_list!$A$2:$E$19,5,FALSE)),C142,VLOOKUP($B142,recode_list!$A$2:$E$19,4,FALSE))</f>
        <v>Liechtenstein</v>
      </c>
      <c r="F142" t="str">
        <f>VLOOKUP(B142,countries!$B$2:$E$275,3,FALSE)</f>
        <v>17_Western Europe</v>
      </c>
      <c r="G142" t="str">
        <f>VLOOKUP(B142,countries!$B$2:$E$275,4,FALSE)</f>
        <v>Europe</v>
      </c>
    </row>
    <row r="143" spans="1:7">
      <c r="A143" s="1">
        <v>144</v>
      </c>
      <c r="B143" s="1" t="s">
        <v>284</v>
      </c>
      <c r="C143" s="1" t="s">
        <v>285</v>
      </c>
      <c r="D143" s="1" t="str">
        <f>IF(ISNA(VLOOKUP($B143,recode_list!$A$2:$E$19,5,FALSE)),B143,VLOOKUP($B143,recode_list!$A$2:$E$19,5,FALSE))</f>
        <v>LKA</v>
      </c>
      <c r="E143" s="1" t="str">
        <f>IF(ISNA(VLOOKUP($B143,recode_list!$A$2:$E$19,5,FALSE)),C143,VLOOKUP($B143,recode_list!$A$2:$E$19,4,FALSE))</f>
        <v>Sri Lanka</v>
      </c>
      <c r="F143" t="str">
        <f>VLOOKUP(B143,countries!$B$2:$E$275,3,FALSE)</f>
        <v>10_Southern Asia</v>
      </c>
      <c r="G143" t="str">
        <f>VLOOKUP(B143,countries!$B$2:$E$275,4,FALSE)</f>
        <v>Asia</v>
      </c>
    </row>
    <row r="144" spans="1:7">
      <c r="A144" s="1">
        <v>426</v>
      </c>
      <c r="B144" s="1" t="s">
        <v>286</v>
      </c>
      <c r="C144" s="1" t="s">
        <v>287</v>
      </c>
      <c r="D144" s="1" t="str">
        <f>IF(ISNA(VLOOKUP($B144,recode_list!$A$2:$E$19,5,FALSE)),B144,VLOOKUP($B144,recode_list!$A$2:$E$19,5,FALSE))</f>
        <v>LSO</v>
      </c>
      <c r="E144" s="1" t="str">
        <f>IF(ISNA(VLOOKUP($B144,recode_list!$A$2:$E$19,5,FALSE)),C144,VLOOKUP($B144,recode_list!$A$2:$E$19,4,FALSE))</f>
        <v>Lesotho</v>
      </c>
      <c r="F144" t="str">
        <f>VLOOKUP(B144,countries!$B$2:$E$275,3,FALSE)</f>
        <v>05_Southern Africa</v>
      </c>
      <c r="G144" t="str">
        <f>VLOOKUP(B144,countries!$B$2:$E$275,4,FALSE)</f>
        <v>Africa</v>
      </c>
    </row>
    <row r="145" spans="1:7">
      <c r="A145" s="1">
        <v>440</v>
      </c>
      <c r="B145" s="1" t="s">
        <v>288</v>
      </c>
      <c r="C145" s="1" t="s">
        <v>289</v>
      </c>
      <c r="D145" s="1" t="str">
        <f>IF(ISNA(VLOOKUP($B145,recode_list!$A$2:$E$19,5,FALSE)),B145,VLOOKUP($B145,recode_list!$A$2:$E$19,5,FALSE))</f>
        <v>LTU</v>
      </c>
      <c r="E145" s="1" t="str">
        <f>IF(ISNA(VLOOKUP($B145,recode_list!$A$2:$E$19,5,FALSE)),C145,VLOOKUP($B145,recode_list!$A$2:$E$19,4,FALSE))</f>
        <v>Lithuania</v>
      </c>
      <c r="F145" t="str">
        <f>VLOOKUP(B145,countries!$B$2:$E$275,3,FALSE)</f>
        <v>15_Northern Europe</v>
      </c>
      <c r="G145" t="str">
        <f>VLOOKUP(B145,countries!$B$2:$E$275,4,FALSE)</f>
        <v>Europe</v>
      </c>
    </row>
    <row r="146" spans="1:7">
      <c r="A146" s="1">
        <v>442</v>
      </c>
      <c r="B146" s="1" t="s">
        <v>290</v>
      </c>
      <c r="C146" s="1" t="s">
        <v>291</v>
      </c>
      <c r="D146" s="1" t="str">
        <f>IF(ISNA(VLOOKUP($B146,recode_list!$A$2:$E$19,5,FALSE)),B146,VLOOKUP($B146,recode_list!$A$2:$E$19,5,FALSE))</f>
        <v>LUX</v>
      </c>
      <c r="E146" s="1" t="str">
        <f>IF(ISNA(VLOOKUP($B146,recode_list!$A$2:$E$19,5,FALSE)),C146,VLOOKUP($B146,recode_list!$A$2:$E$19,4,FALSE))</f>
        <v>Luxembourg</v>
      </c>
      <c r="F146" t="str">
        <f>VLOOKUP(B146,countries!$B$2:$E$275,3,FALSE)</f>
        <v>17_Western Europe</v>
      </c>
      <c r="G146" t="str">
        <f>VLOOKUP(B146,countries!$B$2:$E$275,4,FALSE)</f>
        <v>Europe</v>
      </c>
    </row>
    <row r="147" spans="1:7">
      <c r="A147" s="1">
        <v>428</v>
      </c>
      <c r="B147" s="1" t="s">
        <v>292</v>
      </c>
      <c r="C147" s="1" t="s">
        <v>293</v>
      </c>
      <c r="D147" s="1" t="str">
        <f>IF(ISNA(VLOOKUP($B147,recode_list!$A$2:$E$19,5,FALSE)),B147,VLOOKUP($B147,recode_list!$A$2:$E$19,5,FALSE))</f>
        <v>LVA</v>
      </c>
      <c r="E147" s="1" t="str">
        <f>IF(ISNA(VLOOKUP($B147,recode_list!$A$2:$E$19,5,FALSE)),C147,VLOOKUP($B147,recode_list!$A$2:$E$19,4,FALSE))</f>
        <v>Latvia</v>
      </c>
      <c r="F147" t="str">
        <f>VLOOKUP(B147,countries!$B$2:$E$275,3,FALSE)</f>
        <v>15_Northern Europe</v>
      </c>
      <c r="G147" t="str">
        <f>VLOOKUP(B147,countries!$B$2:$E$275,4,FALSE)</f>
        <v>Europe</v>
      </c>
    </row>
    <row r="148" spans="1:7">
      <c r="A148" s="1">
        <v>470</v>
      </c>
      <c r="B148" s="1" t="s">
        <v>294</v>
      </c>
      <c r="C148" s="1" t="s">
        <v>295</v>
      </c>
      <c r="D148" s="1" t="str">
        <f>IF(ISNA(VLOOKUP($B148,recode_list!$A$2:$E$19,5,FALSE)),B148,VLOOKUP($B148,recode_list!$A$2:$E$19,5,FALSE))</f>
        <v>MLT</v>
      </c>
      <c r="E148" s="1" t="str">
        <f>IF(ISNA(VLOOKUP($B148,recode_list!$A$2:$E$19,5,FALSE)),C148,VLOOKUP($B148,recode_list!$A$2:$E$19,4,FALSE))</f>
        <v>Malta</v>
      </c>
      <c r="F148" t="str">
        <f>VLOOKUP(B148,countries!$B$2:$E$275,3,FALSE)</f>
        <v>18_Southern Europe</v>
      </c>
      <c r="G148" t="str">
        <f>VLOOKUP(B148,countries!$B$2:$E$275,4,FALSE)</f>
        <v>Europe</v>
      </c>
    </row>
    <row r="149" spans="1:7">
      <c r="A149" s="1">
        <v>104</v>
      </c>
      <c r="B149" s="1" t="s">
        <v>296</v>
      </c>
      <c r="C149" s="1" t="s">
        <v>297</v>
      </c>
      <c r="D149" s="1" t="str">
        <f>IF(ISNA(VLOOKUP($B149,recode_list!$A$2:$E$19,5,FALSE)),B149,VLOOKUP($B149,recode_list!$A$2:$E$19,5,FALSE))</f>
        <v>MMR</v>
      </c>
      <c r="E149" s="1" t="str">
        <f>IF(ISNA(VLOOKUP($B149,recode_list!$A$2:$E$19,5,FALSE)),C149,VLOOKUP($B149,recode_list!$A$2:$E$19,4,FALSE))</f>
        <v>Myanmar</v>
      </c>
      <c r="F149" t="str">
        <f>VLOOKUP(B149,countries!$B$2:$E$275,3,FALSE)</f>
        <v>09_South-eastern Asia</v>
      </c>
      <c r="G149" t="str">
        <f>VLOOKUP(B149,countries!$B$2:$E$275,4,FALSE)</f>
        <v>Asia</v>
      </c>
    </row>
    <row r="150" spans="1:7">
      <c r="A150" s="1">
        <v>499</v>
      </c>
      <c r="B150" s="1" t="s">
        <v>298</v>
      </c>
      <c r="C150" s="1" t="s">
        <v>299</v>
      </c>
      <c r="D150" s="1" t="str">
        <f>IF(ISNA(VLOOKUP($B150,recode_list!$A$2:$E$19,5,FALSE)),B150,VLOOKUP($B150,recode_list!$A$2:$E$19,5,FALSE))</f>
        <v>MNE</v>
      </c>
      <c r="E150" s="1" t="str">
        <f>IF(ISNA(VLOOKUP($B150,recode_list!$A$2:$E$19,5,FALSE)),C150,VLOOKUP($B150,recode_list!$A$2:$E$19,4,FALSE))</f>
        <v>Montenegro</v>
      </c>
      <c r="F150" t="str">
        <f>VLOOKUP(B150,countries!$B$2:$E$275,3,FALSE)</f>
        <v>18_Southern Europe</v>
      </c>
      <c r="G150" t="str">
        <f>VLOOKUP(B150,countries!$B$2:$E$275,4,FALSE)</f>
        <v>Europe</v>
      </c>
    </row>
    <row r="151" spans="1:7">
      <c r="A151" s="1">
        <v>496</v>
      </c>
      <c r="B151" s="1" t="s">
        <v>300</v>
      </c>
      <c r="C151" s="1" t="s">
        <v>301</v>
      </c>
      <c r="D151" s="1" t="str">
        <f>IF(ISNA(VLOOKUP($B151,recode_list!$A$2:$E$19,5,FALSE)),B151,VLOOKUP($B151,recode_list!$A$2:$E$19,5,FALSE))</f>
        <v>MNG</v>
      </c>
      <c r="E151" s="1" t="str">
        <f>IF(ISNA(VLOOKUP($B151,recode_list!$A$2:$E$19,5,FALSE)),C151,VLOOKUP($B151,recode_list!$A$2:$E$19,4,FALSE))</f>
        <v>Mongolia</v>
      </c>
      <c r="F151" t="str">
        <f>VLOOKUP(B151,countries!$B$2:$E$275,3,FALSE)</f>
        <v>06_Eastern Asia</v>
      </c>
      <c r="G151" t="str">
        <f>VLOOKUP(B151,countries!$B$2:$E$275,4,FALSE)</f>
        <v>Asia</v>
      </c>
    </row>
    <row r="152" spans="1:7">
      <c r="A152" s="1">
        <v>580</v>
      </c>
      <c r="B152" s="1" t="s">
        <v>302</v>
      </c>
      <c r="C152" s="1" t="s">
        <v>303</v>
      </c>
      <c r="D152" s="1" t="str">
        <f>IF(ISNA(VLOOKUP($B152,recode_list!$A$2:$E$19,5,FALSE)),B152,VLOOKUP($B152,recode_list!$A$2:$E$19,5,FALSE))</f>
        <v>MNP</v>
      </c>
      <c r="E152" s="1" t="str">
        <f>IF(ISNA(VLOOKUP($B152,recode_list!$A$2:$E$19,5,FALSE)),C152,VLOOKUP($B152,recode_list!$A$2:$E$19,4,FALSE))</f>
        <v>Northern Mariana Islands</v>
      </c>
      <c r="F152" t="str">
        <f>VLOOKUP(B152,countries!$B$2:$E$275,3,FALSE)</f>
        <v>20_Melanesia-Micronesia-Polynesia</v>
      </c>
      <c r="G152" t="str">
        <f>VLOOKUP(B152,countries!$B$2:$E$275,4,FALSE)</f>
        <v>Australia_Oceania</v>
      </c>
    </row>
    <row r="153" spans="1:7">
      <c r="A153" s="1">
        <v>508</v>
      </c>
      <c r="B153" s="1" t="s">
        <v>304</v>
      </c>
      <c r="C153" s="1" t="s">
        <v>305</v>
      </c>
      <c r="D153" s="1" t="str">
        <f>IF(ISNA(VLOOKUP($B153,recode_list!$A$2:$E$19,5,FALSE)),B153,VLOOKUP($B153,recode_list!$A$2:$E$19,5,FALSE))</f>
        <v>MOZ</v>
      </c>
      <c r="E153" s="1" t="str">
        <f>IF(ISNA(VLOOKUP($B153,recode_list!$A$2:$E$19,5,FALSE)),C153,VLOOKUP($B153,recode_list!$A$2:$E$19,4,FALSE))</f>
        <v>Mozambique</v>
      </c>
      <c r="F153" t="str">
        <f>VLOOKUP(B153,countries!$B$2:$E$275,3,FALSE)</f>
        <v>03_Eastern Africa</v>
      </c>
      <c r="G153" t="str">
        <f>VLOOKUP(B153,countries!$B$2:$E$275,4,FALSE)</f>
        <v>Africa</v>
      </c>
    </row>
    <row r="154" spans="1:7">
      <c r="A154" s="1">
        <v>478</v>
      </c>
      <c r="B154" s="1" t="s">
        <v>306</v>
      </c>
      <c r="C154" s="1" t="s">
        <v>307</v>
      </c>
      <c r="D154" s="1" t="str">
        <f>IF(ISNA(VLOOKUP($B154,recode_list!$A$2:$E$19,5,FALSE)),B154,VLOOKUP($B154,recode_list!$A$2:$E$19,5,FALSE))</f>
        <v>MRT</v>
      </c>
      <c r="E154" s="1" t="str">
        <f>IF(ISNA(VLOOKUP($B154,recode_list!$A$2:$E$19,5,FALSE)),C154,VLOOKUP($B154,recode_list!$A$2:$E$19,4,FALSE))</f>
        <v>Mauritania</v>
      </c>
      <c r="F154" t="str">
        <f>VLOOKUP(B154,countries!$B$2:$E$275,3,FALSE)</f>
        <v>04_Western Africa</v>
      </c>
      <c r="G154" t="str">
        <f>VLOOKUP(B154,countries!$B$2:$E$275,4,FALSE)</f>
        <v>Africa</v>
      </c>
    </row>
    <row r="155" spans="1:7">
      <c r="A155" s="1">
        <v>500</v>
      </c>
      <c r="B155" s="1" t="s">
        <v>308</v>
      </c>
      <c r="C155" s="1" t="s">
        <v>309</v>
      </c>
      <c r="D155" s="1" t="str">
        <f>IF(ISNA(VLOOKUP($B155,recode_list!$A$2:$E$19,5,FALSE)),B155,VLOOKUP($B155,recode_list!$A$2:$E$19,5,FALSE))</f>
        <v>MSR</v>
      </c>
      <c r="E155" s="1" t="str">
        <f>IF(ISNA(VLOOKUP($B155,recode_list!$A$2:$E$19,5,FALSE)),C155,VLOOKUP($B155,recode_list!$A$2:$E$19,4,FALSE))</f>
        <v>Montserrat</v>
      </c>
      <c r="F155" t="str">
        <f>VLOOKUP(B155,countries!$B$2:$E$275,3,FALSE)</f>
        <v>13_Caribbean</v>
      </c>
      <c r="G155" t="str">
        <f>VLOOKUP(B155,countries!$B$2:$E$275,4,FALSE)</f>
        <v>North_America</v>
      </c>
    </row>
    <row r="156" spans="1:7">
      <c r="A156" s="1">
        <v>474</v>
      </c>
      <c r="B156" s="1" t="s">
        <v>310</v>
      </c>
      <c r="C156" s="1" t="s">
        <v>311</v>
      </c>
      <c r="D156" s="1" t="str">
        <f>IF(ISNA(VLOOKUP($B156,recode_list!$A$2:$E$19,5,FALSE)),B156,VLOOKUP($B156,recode_list!$A$2:$E$19,5,FALSE))</f>
        <v>MTQ</v>
      </c>
      <c r="E156" s="1" t="str">
        <f>IF(ISNA(VLOOKUP($B156,recode_list!$A$2:$E$19,5,FALSE)),C156,VLOOKUP($B156,recode_list!$A$2:$E$19,4,FALSE))</f>
        <v>Martinique</v>
      </c>
      <c r="F156" t="str">
        <f>VLOOKUP(B156,countries!$B$2:$E$275,3,FALSE)</f>
        <v>13_Caribbean</v>
      </c>
      <c r="G156" t="str">
        <f>VLOOKUP(B156,countries!$B$2:$E$275,4,FALSE)</f>
        <v>North_America</v>
      </c>
    </row>
    <row r="157" spans="1:7">
      <c r="A157" s="1">
        <v>480</v>
      </c>
      <c r="B157" s="1" t="s">
        <v>312</v>
      </c>
      <c r="C157" s="1" t="s">
        <v>313</v>
      </c>
      <c r="D157" s="1" t="str">
        <f>IF(ISNA(VLOOKUP($B157,recode_list!$A$2:$E$19,5,FALSE)),B157,VLOOKUP($B157,recode_list!$A$2:$E$19,5,FALSE))</f>
        <v>MUS</v>
      </c>
      <c r="E157" s="1" t="str">
        <f>IF(ISNA(VLOOKUP($B157,recode_list!$A$2:$E$19,5,FALSE)),C157,VLOOKUP($B157,recode_list!$A$2:$E$19,4,FALSE))</f>
        <v>Mauritius</v>
      </c>
      <c r="F157" t="str">
        <f>VLOOKUP(B157,countries!$B$2:$E$275,3,FALSE)</f>
        <v>03_Eastern Africa</v>
      </c>
      <c r="G157" t="str">
        <f>VLOOKUP(B157,countries!$B$2:$E$275,4,FALSE)</f>
        <v>Africa</v>
      </c>
    </row>
    <row r="158" spans="1:7">
      <c r="A158" s="1">
        <v>454</v>
      </c>
      <c r="B158" s="1" t="s">
        <v>314</v>
      </c>
      <c r="C158" s="1" t="s">
        <v>315</v>
      </c>
      <c r="D158" s="1" t="str">
        <f>IF(ISNA(VLOOKUP($B158,recode_list!$A$2:$E$19,5,FALSE)),B158,VLOOKUP($B158,recode_list!$A$2:$E$19,5,FALSE))</f>
        <v>MWI</v>
      </c>
      <c r="E158" s="1" t="str">
        <f>IF(ISNA(VLOOKUP($B158,recode_list!$A$2:$E$19,5,FALSE)),C158,VLOOKUP($B158,recode_list!$A$2:$E$19,4,FALSE))</f>
        <v>Malawi</v>
      </c>
      <c r="F158" t="str">
        <f>VLOOKUP(B158,countries!$B$2:$E$275,3,FALSE)</f>
        <v>03_Eastern Africa</v>
      </c>
      <c r="G158" t="str">
        <f>VLOOKUP(B158,countries!$B$2:$E$275,4,FALSE)</f>
        <v>Africa</v>
      </c>
    </row>
    <row r="159" spans="1:7">
      <c r="A159" s="1">
        <v>458</v>
      </c>
      <c r="B159" s="1" t="s">
        <v>316</v>
      </c>
      <c r="C159" s="1" t="s">
        <v>317</v>
      </c>
      <c r="D159" s="1" t="str">
        <f>IF(ISNA(VLOOKUP($B159,recode_list!$A$2:$E$19,5,FALSE)),B159,VLOOKUP($B159,recode_list!$A$2:$E$19,5,FALSE))</f>
        <v>MYS</v>
      </c>
      <c r="E159" s="1" t="str">
        <f>IF(ISNA(VLOOKUP($B159,recode_list!$A$2:$E$19,5,FALSE)),C159,VLOOKUP($B159,recode_list!$A$2:$E$19,4,FALSE))</f>
        <v>Malaysia</v>
      </c>
      <c r="F159" t="str">
        <f>VLOOKUP(B159,countries!$B$2:$E$275,3,FALSE)</f>
        <v>09_South-eastern Asia</v>
      </c>
      <c r="G159" t="str">
        <f>VLOOKUP(B159,countries!$B$2:$E$275,4,FALSE)</f>
        <v>Asia</v>
      </c>
    </row>
    <row r="160" spans="1:7">
      <c r="A160" s="1">
        <v>638</v>
      </c>
      <c r="B160" s="1" t="s">
        <v>318</v>
      </c>
      <c r="C160" s="1" t="s">
        <v>319</v>
      </c>
      <c r="D160" s="1" t="str">
        <f>IF(ISNA(VLOOKUP($B160,recode_list!$A$2:$E$19,5,FALSE)),B160,VLOOKUP($B160,recode_list!$A$2:$E$19,5,FALSE))</f>
        <v>REU</v>
      </c>
      <c r="E160" s="1" t="str">
        <f>IF(ISNA(VLOOKUP($B160,recode_list!$A$2:$E$19,5,FALSE)),C160,VLOOKUP($B160,recode_list!$A$2:$E$19,4,FALSE))</f>
        <v>Réunion</v>
      </c>
      <c r="F160" t="str">
        <f>VLOOKUP(B160,countries!$B$2:$E$275,3,FALSE)</f>
        <v>03_Eastern Africa</v>
      </c>
      <c r="G160" t="str">
        <f>VLOOKUP(B160,countries!$B$2:$E$275,4,FALSE)</f>
        <v>Africa</v>
      </c>
    </row>
    <row r="161" spans="1:7">
      <c r="A161" s="1">
        <v>642</v>
      </c>
      <c r="B161" s="1" t="s">
        <v>320</v>
      </c>
      <c r="C161" s="1" t="s">
        <v>321</v>
      </c>
      <c r="D161" s="1" t="str">
        <f>IF(ISNA(VLOOKUP($B161,recode_list!$A$2:$E$19,5,FALSE)),B161,VLOOKUP($B161,recode_list!$A$2:$E$19,5,FALSE))</f>
        <v>ROU</v>
      </c>
      <c r="E161" s="1" t="str">
        <f>IF(ISNA(VLOOKUP($B161,recode_list!$A$2:$E$19,5,FALSE)),C161,VLOOKUP($B161,recode_list!$A$2:$E$19,4,FALSE))</f>
        <v>Romania</v>
      </c>
      <c r="F161" t="str">
        <f>VLOOKUP(B161,countries!$B$2:$E$275,3,FALSE)</f>
        <v>16_Eastern Europe</v>
      </c>
      <c r="G161" t="str">
        <f>VLOOKUP(B161,countries!$B$2:$E$275,4,FALSE)</f>
        <v>Europe</v>
      </c>
    </row>
    <row r="162" spans="1:7">
      <c r="A162" s="1">
        <v>643</v>
      </c>
      <c r="B162" s="1" t="s">
        <v>322</v>
      </c>
      <c r="C162" s="1" t="s">
        <v>323</v>
      </c>
      <c r="D162" s="1" t="str">
        <f>IF(ISNA(VLOOKUP($B162,recode_list!$A$2:$E$19,5,FALSE)),B162,VLOOKUP($B162,recode_list!$A$2:$E$19,5,FALSE))</f>
        <v>RUS</v>
      </c>
      <c r="E162" s="1" t="str">
        <f>IF(ISNA(VLOOKUP($B162,recode_list!$A$2:$E$19,5,FALSE)),C162,VLOOKUP($B162,recode_list!$A$2:$E$19,4,FALSE))</f>
        <v>Russian Federation</v>
      </c>
      <c r="F162" t="str">
        <f>VLOOKUP(B162,countries!$B$2:$E$275,3,FALSE)</f>
        <v>16_Eastern Europe</v>
      </c>
      <c r="G162" t="str">
        <f>VLOOKUP(B162,countries!$B$2:$E$275,4,FALSE)</f>
        <v>Europe</v>
      </c>
    </row>
    <row r="163" spans="1:7">
      <c r="A163" s="1">
        <v>646</v>
      </c>
      <c r="B163" s="1" t="s">
        <v>324</v>
      </c>
      <c r="C163" s="1" t="s">
        <v>325</v>
      </c>
      <c r="D163" s="1" t="str">
        <f>IF(ISNA(VLOOKUP($B163,recode_list!$A$2:$E$19,5,FALSE)),B163,VLOOKUP($B163,recode_list!$A$2:$E$19,5,FALSE))</f>
        <v>RWA</v>
      </c>
      <c r="E163" s="1" t="str">
        <f>IF(ISNA(VLOOKUP($B163,recode_list!$A$2:$E$19,5,FALSE)),C163,VLOOKUP($B163,recode_list!$A$2:$E$19,4,FALSE))</f>
        <v>Rwanda</v>
      </c>
      <c r="F163" t="str">
        <f>VLOOKUP(B163,countries!$B$2:$E$275,3,FALSE)</f>
        <v>03_Eastern Africa</v>
      </c>
      <c r="G163" t="str">
        <f>VLOOKUP(B163,countries!$B$2:$E$275,4,FALSE)</f>
        <v>Africa</v>
      </c>
    </row>
    <row r="164" spans="1:7">
      <c r="A164" s="1">
        <v>682</v>
      </c>
      <c r="B164" s="1" t="s">
        <v>326</v>
      </c>
      <c r="C164" s="1" t="s">
        <v>327</v>
      </c>
      <c r="D164" s="1" t="str">
        <f>IF(ISNA(VLOOKUP($B164,recode_list!$A$2:$E$19,5,FALSE)),B164,VLOOKUP($B164,recode_list!$A$2:$E$19,5,FALSE))</f>
        <v>SAU</v>
      </c>
      <c r="E164" s="1" t="str">
        <f>IF(ISNA(VLOOKUP($B164,recode_list!$A$2:$E$19,5,FALSE)),C164,VLOOKUP($B164,recode_list!$A$2:$E$19,4,FALSE))</f>
        <v>Saudi Arabia</v>
      </c>
      <c r="F164" t="str">
        <f>VLOOKUP(B164,countries!$B$2:$E$275,3,FALSE)</f>
        <v>07_Western Asia</v>
      </c>
      <c r="G164" t="str">
        <f>VLOOKUP(B164,countries!$B$2:$E$275,4,FALSE)</f>
        <v>Asia</v>
      </c>
    </row>
    <row r="165" spans="1:7">
      <c r="A165" s="1">
        <v>729</v>
      </c>
      <c r="B165" s="1" t="s">
        <v>328</v>
      </c>
      <c r="C165" s="1" t="s">
        <v>329</v>
      </c>
      <c r="D165" s="1" t="str">
        <f>IF(ISNA(VLOOKUP($B165,recode_list!$A$2:$E$19,5,FALSE)),B165,VLOOKUP($B165,recode_list!$A$2:$E$19,5,FALSE))</f>
        <v>SDN</v>
      </c>
      <c r="E165" s="1" t="str">
        <f>IF(ISNA(VLOOKUP($B165,recode_list!$A$2:$E$19,5,FALSE)),C165,VLOOKUP($B165,recode_list!$A$2:$E$19,4,FALSE))</f>
        <v>Sudan</v>
      </c>
      <c r="F165" t="str">
        <f>VLOOKUP(B165,countries!$B$2:$E$275,3,FALSE)</f>
        <v>01_Northern Africa</v>
      </c>
      <c r="G165" t="str">
        <f>VLOOKUP(B165,countries!$B$2:$E$275,4,FALSE)</f>
        <v>Africa</v>
      </c>
    </row>
    <row r="166" spans="1:7">
      <c r="A166" s="1">
        <v>686</v>
      </c>
      <c r="B166" s="1" t="s">
        <v>330</v>
      </c>
      <c r="C166" s="1" t="s">
        <v>331</v>
      </c>
      <c r="D166" s="1" t="str">
        <f>IF(ISNA(VLOOKUP($B166,recode_list!$A$2:$E$19,5,FALSE)),B166,VLOOKUP($B166,recode_list!$A$2:$E$19,5,FALSE))</f>
        <v>SEN</v>
      </c>
      <c r="E166" s="1" t="str">
        <f>IF(ISNA(VLOOKUP($B166,recode_list!$A$2:$E$19,5,FALSE)),C166,VLOOKUP($B166,recode_list!$A$2:$E$19,4,FALSE))</f>
        <v>Senegal</v>
      </c>
      <c r="F166" t="str">
        <f>VLOOKUP(B166,countries!$B$2:$E$275,3,FALSE)</f>
        <v>04_Western Africa</v>
      </c>
      <c r="G166" t="str">
        <f>VLOOKUP(B166,countries!$B$2:$E$275,4,FALSE)</f>
        <v>Africa</v>
      </c>
    </row>
    <row r="167" spans="1:7">
      <c r="A167" s="1">
        <v>175</v>
      </c>
      <c r="B167" s="1" t="s">
        <v>332</v>
      </c>
      <c r="C167" s="1" t="s">
        <v>333</v>
      </c>
      <c r="D167" s="1" t="str">
        <f>IF(ISNA(VLOOKUP($B167,recode_list!$A$2:$E$19,5,FALSE)),B167,VLOOKUP($B167,recode_list!$A$2:$E$19,5,FALSE))</f>
        <v>MYT</v>
      </c>
      <c r="E167" s="1" t="str">
        <f>IF(ISNA(VLOOKUP($B167,recode_list!$A$2:$E$19,5,FALSE)),C167,VLOOKUP($B167,recode_list!$A$2:$E$19,4,FALSE))</f>
        <v>Mayotte</v>
      </c>
      <c r="F167" t="str">
        <f>VLOOKUP(B167,countries!$B$2:$E$275,3,FALSE)</f>
        <v>03_Eastern Africa</v>
      </c>
      <c r="G167" t="str">
        <f>VLOOKUP(B167,countries!$B$2:$E$275,4,FALSE)</f>
        <v>Africa</v>
      </c>
    </row>
    <row r="168" spans="1:7">
      <c r="A168" s="1">
        <v>516</v>
      </c>
      <c r="B168" s="1" t="s">
        <v>334</v>
      </c>
      <c r="C168" s="1" t="s">
        <v>335</v>
      </c>
      <c r="D168" s="1" t="str">
        <f>IF(ISNA(VLOOKUP($B168,recode_list!$A$2:$E$19,5,FALSE)),B168,VLOOKUP($B168,recode_list!$A$2:$E$19,5,FALSE))</f>
        <v>NAM</v>
      </c>
      <c r="E168" s="1" t="str">
        <f>IF(ISNA(VLOOKUP($B168,recode_list!$A$2:$E$19,5,FALSE)),C168,VLOOKUP($B168,recode_list!$A$2:$E$19,4,FALSE))</f>
        <v>Namibia</v>
      </c>
      <c r="F168" t="str">
        <f>VLOOKUP(B168,countries!$B$2:$E$275,3,FALSE)</f>
        <v>05_Southern Africa</v>
      </c>
      <c r="G168" t="str">
        <f>VLOOKUP(B168,countries!$B$2:$E$275,4,FALSE)</f>
        <v>Africa</v>
      </c>
    </row>
    <row r="169" spans="1:7">
      <c r="A169" s="1">
        <v>540</v>
      </c>
      <c r="B169" s="1" t="s">
        <v>336</v>
      </c>
      <c r="C169" s="1" t="s">
        <v>337</v>
      </c>
      <c r="D169" s="1" t="str">
        <f>IF(ISNA(VLOOKUP($B169,recode_list!$A$2:$E$19,5,FALSE)),B169,VLOOKUP($B169,recode_list!$A$2:$E$19,5,FALSE))</f>
        <v>NCL</v>
      </c>
      <c r="E169" s="1" t="str">
        <f>IF(ISNA(VLOOKUP($B169,recode_list!$A$2:$E$19,5,FALSE)),C169,VLOOKUP($B169,recode_list!$A$2:$E$19,4,FALSE))</f>
        <v>New Caledonia</v>
      </c>
      <c r="F169" t="str">
        <f>VLOOKUP(B169,countries!$B$2:$E$275,3,FALSE)</f>
        <v>20_Melanesia-Micronesia-Polynesia</v>
      </c>
      <c r="G169" t="str">
        <f>VLOOKUP(B169,countries!$B$2:$E$275,4,FALSE)</f>
        <v>Australia_Oceania</v>
      </c>
    </row>
    <row r="170" spans="1:7">
      <c r="A170" s="1">
        <v>562</v>
      </c>
      <c r="B170" s="1" t="s">
        <v>338</v>
      </c>
      <c r="C170" s="1" t="s">
        <v>339</v>
      </c>
      <c r="D170" s="1" t="str">
        <f>IF(ISNA(VLOOKUP($B170,recode_list!$A$2:$E$19,5,FALSE)),B170,VLOOKUP($B170,recode_list!$A$2:$E$19,5,FALSE))</f>
        <v>NER</v>
      </c>
      <c r="E170" s="1" t="str">
        <f>IF(ISNA(VLOOKUP($B170,recode_list!$A$2:$E$19,5,FALSE)),C170,VLOOKUP($B170,recode_list!$A$2:$E$19,4,FALSE))</f>
        <v>Niger</v>
      </c>
      <c r="F170" t="str">
        <f>VLOOKUP(B170,countries!$B$2:$E$275,3,FALSE)</f>
        <v>04_Western Africa</v>
      </c>
      <c r="G170" t="str">
        <f>VLOOKUP(B170,countries!$B$2:$E$275,4,FALSE)</f>
        <v>Africa</v>
      </c>
    </row>
    <row r="171" spans="1:7">
      <c r="A171" s="1">
        <v>574</v>
      </c>
      <c r="B171" s="1" t="s">
        <v>340</v>
      </c>
      <c r="C171" s="1" t="s">
        <v>341</v>
      </c>
      <c r="D171" s="1" t="str">
        <f>IF(ISNA(VLOOKUP($B171,recode_list!$A$2:$E$19,5,FALSE)),B171,VLOOKUP($B171,recode_list!$A$2:$E$19,5,FALSE))</f>
        <v>AUS</v>
      </c>
      <c r="E171" s="1" t="str">
        <f>IF(ISNA(VLOOKUP($B171,recode_list!$A$2:$E$19,5,FALSE)),C171,VLOOKUP($B171,recode_list!$A$2:$E$19,4,FALSE))</f>
        <v>Australia</v>
      </c>
      <c r="F171" t="str">
        <f>VLOOKUP(B171,countries!$B$2:$E$275,3,FALSE)</f>
        <v>19_Australia and New Zealand</v>
      </c>
      <c r="G171" t="str">
        <f>VLOOKUP(B171,countries!$B$2:$E$275,4,FALSE)</f>
        <v>Australia_Oceania</v>
      </c>
    </row>
    <row r="172" spans="1:7">
      <c r="A172" s="1">
        <v>566</v>
      </c>
      <c r="B172" s="1" t="s">
        <v>342</v>
      </c>
      <c r="C172" s="1" t="s">
        <v>343</v>
      </c>
      <c r="D172" s="1" t="str">
        <f>IF(ISNA(VLOOKUP($B172,recode_list!$A$2:$E$19,5,FALSE)),B172,VLOOKUP($B172,recode_list!$A$2:$E$19,5,FALSE))</f>
        <v>NGA</v>
      </c>
      <c r="E172" s="1" t="str">
        <f>IF(ISNA(VLOOKUP($B172,recode_list!$A$2:$E$19,5,FALSE)),C172,VLOOKUP($B172,recode_list!$A$2:$E$19,4,FALSE))</f>
        <v>Nigeria</v>
      </c>
      <c r="F172" t="str">
        <f>VLOOKUP(B172,countries!$B$2:$E$275,3,FALSE)</f>
        <v>04_Western Africa</v>
      </c>
      <c r="G172" t="str">
        <f>VLOOKUP(B172,countries!$B$2:$E$275,4,FALSE)</f>
        <v>Africa</v>
      </c>
    </row>
    <row r="173" spans="1:7">
      <c r="A173" s="1">
        <v>558</v>
      </c>
      <c r="B173" s="1" t="s">
        <v>344</v>
      </c>
      <c r="C173" s="1" t="s">
        <v>345</v>
      </c>
      <c r="D173" s="1" t="str">
        <f>IF(ISNA(VLOOKUP($B173,recode_list!$A$2:$E$19,5,FALSE)),B173,VLOOKUP($B173,recode_list!$A$2:$E$19,5,FALSE))</f>
        <v>NIC</v>
      </c>
      <c r="E173" s="1" t="str">
        <f>IF(ISNA(VLOOKUP($B173,recode_list!$A$2:$E$19,5,FALSE)),C173,VLOOKUP($B173,recode_list!$A$2:$E$19,4,FALSE))</f>
        <v>Nicaragua</v>
      </c>
      <c r="F173" t="str">
        <f>VLOOKUP(B173,countries!$B$2:$E$275,3,FALSE)</f>
        <v>12_Central America</v>
      </c>
      <c r="G173" t="str">
        <f>VLOOKUP(B173,countries!$B$2:$E$275,4,FALSE)</f>
        <v>North_America</v>
      </c>
    </row>
    <row r="174" spans="1:7">
      <c r="A174" s="1">
        <v>570</v>
      </c>
      <c r="B174" s="1" t="s">
        <v>346</v>
      </c>
      <c r="C174" s="1" t="s">
        <v>347</v>
      </c>
      <c r="D174" s="1" t="str">
        <f>IF(ISNA(VLOOKUP($B174,recode_list!$A$2:$E$19,5,FALSE)),B174,VLOOKUP($B174,recode_list!$A$2:$E$19,5,FALSE))</f>
        <v>NIU</v>
      </c>
      <c r="E174" s="1" t="str">
        <f>IF(ISNA(VLOOKUP($B174,recode_list!$A$2:$E$19,5,FALSE)),C174,VLOOKUP($B174,recode_list!$A$2:$E$19,4,FALSE))</f>
        <v>Niue</v>
      </c>
      <c r="F174" t="str">
        <f>VLOOKUP(B174,countries!$B$2:$E$275,3,FALSE)</f>
        <v>20_Melanesia-Micronesia-Polynesia</v>
      </c>
      <c r="G174" t="str">
        <f>VLOOKUP(B174,countries!$B$2:$E$275,4,FALSE)</f>
        <v>Australia_Oceania</v>
      </c>
    </row>
    <row r="175" spans="1:7">
      <c r="A175" s="1">
        <v>528</v>
      </c>
      <c r="B175" s="1" t="s">
        <v>348</v>
      </c>
      <c r="C175" s="1" t="s">
        <v>349</v>
      </c>
      <c r="D175" s="1" t="str">
        <f>IF(ISNA(VLOOKUP($B175,recode_list!$A$2:$E$19,5,FALSE)),B175,VLOOKUP($B175,recode_list!$A$2:$E$19,5,FALSE))</f>
        <v>NLD</v>
      </c>
      <c r="E175" s="1" t="str">
        <f>IF(ISNA(VLOOKUP($B175,recode_list!$A$2:$E$19,5,FALSE)),C175,VLOOKUP($B175,recode_list!$A$2:$E$19,4,FALSE))</f>
        <v>Netherlands</v>
      </c>
      <c r="F175" t="str">
        <f>VLOOKUP(B175,countries!$B$2:$E$275,3,FALSE)</f>
        <v>17_Western Europe</v>
      </c>
      <c r="G175" t="str">
        <f>VLOOKUP(B175,countries!$B$2:$E$275,4,FALSE)</f>
        <v>Europe</v>
      </c>
    </row>
    <row r="176" spans="1:7">
      <c r="A176" s="1">
        <v>578</v>
      </c>
      <c r="B176" s="1" t="s">
        <v>350</v>
      </c>
      <c r="C176" s="1" t="s">
        <v>351</v>
      </c>
      <c r="D176" s="1" t="str">
        <f>IF(ISNA(VLOOKUP($B176,recode_list!$A$2:$E$19,5,FALSE)),B176,VLOOKUP($B176,recode_list!$A$2:$E$19,5,FALSE))</f>
        <v>NOR</v>
      </c>
      <c r="E176" s="1" t="str">
        <f>IF(ISNA(VLOOKUP($B176,recode_list!$A$2:$E$19,5,FALSE)),C176,VLOOKUP($B176,recode_list!$A$2:$E$19,4,FALSE))</f>
        <v>Norway</v>
      </c>
      <c r="F176" t="str">
        <f>VLOOKUP(B176,countries!$B$2:$E$275,3,FALSE)</f>
        <v>15_Northern Europe</v>
      </c>
      <c r="G176" t="str">
        <f>VLOOKUP(B176,countries!$B$2:$E$275,4,FALSE)</f>
        <v>Europe</v>
      </c>
    </row>
    <row r="177" spans="1:7">
      <c r="A177" s="1">
        <v>524</v>
      </c>
      <c r="B177" s="1" t="s">
        <v>352</v>
      </c>
      <c r="C177" s="1" t="s">
        <v>353</v>
      </c>
      <c r="D177" s="1" t="str">
        <f>IF(ISNA(VLOOKUP($B177,recode_list!$A$2:$E$19,5,FALSE)),B177,VLOOKUP($B177,recode_list!$A$2:$E$19,5,FALSE))</f>
        <v>NPL</v>
      </c>
      <c r="E177" s="1" t="str">
        <f>IF(ISNA(VLOOKUP($B177,recode_list!$A$2:$E$19,5,FALSE)),C177,VLOOKUP($B177,recode_list!$A$2:$E$19,4,FALSE))</f>
        <v>Nepal</v>
      </c>
      <c r="F177" t="str">
        <f>VLOOKUP(B177,countries!$B$2:$E$275,3,FALSE)</f>
        <v>10_Southern Asia</v>
      </c>
      <c r="G177" t="str">
        <f>VLOOKUP(B177,countries!$B$2:$E$275,4,FALSE)</f>
        <v>Asia</v>
      </c>
    </row>
    <row r="178" spans="1:7">
      <c r="A178" s="1">
        <v>520</v>
      </c>
      <c r="B178" s="1" t="s">
        <v>354</v>
      </c>
      <c r="C178" s="1" t="s">
        <v>355</v>
      </c>
      <c r="D178" s="1" t="str">
        <f>IF(ISNA(VLOOKUP($B178,recode_list!$A$2:$E$19,5,FALSE)),B178,VLOOKUP($B178,recode_list!$A$2:$E$19,5,FALSE))</f>
        <v>NRU</v>
      </c>
      <c r="E178" s="1" t="str">
        <f>IF(ISNA(VLOOKUP($B178,recode_list!$A$2:$E$19,5,FALSE)),C178,VLOOKUP($B178,recode_list!$A$2:$E$19,4,FALSE))</f>
        <v>Nauru</v>
      </c>
      <c r="F178" t="str">
        <f>VLOOKUP(B178,countries!$B$2:$E$275,3,FALSE)</f>
        <v>20_Melanesia-Micronesia-Polynesia</v>
      </c>
      <c r="G178" t="str">
        <f>VLOOKUP(B178,countries!$B$2:$E$275,4,FALSE)</f>
        <v>Australia_Oceania</v>
      </c>
    </row>
    <row r="179" spans="1:7">
      <c r="A179" s="1">
        <v>554</v>
      </c>
      <c r="B179" s="1" t="s">
        <v>356</v>
      </c>
      <c r="C179" s="1" t="s">
        <v>357</v>
      </c>
      <c r="D179" s="1" t="str">
        <f>IF(ISNA(VLOOKUP($B179,recode_list!$A$2:$E$19,5,FALSE)),B179,VLOOKUP($B179,recode_list!$A$2:$E$19,5,FALSE))</f>
        <v>NZL</v>
      </c>
      <c r="E179" s="1" t="str">
        <f>IF(ISNA(VLOOKUP($B179,recode_list!$A$2:$E$19,5,FALSE)),C179,VLOOKUP($B179,recode_list!$A$2:$E$19,4,FALSE))</f>
        <v>New Zealand</v>
      </c>
      <c r="F179" t="str">
        <f>VLOOKUP(B179,countries!$B$2:$E$275,3,FALSE)</f>
        <v>19_Australia and New Zealand</v>
      </c>
      <c r="G179" t="str">
        <f>VLOOKUP(B179,countries!$B$2:$E$275,4,FALSE)</f>
        <v>Australia_Oceania</v>
      </c>
    </row>
    <row r="180" spans="1:7">
      <c r="A180" s="1">
        <v>512</v>
      </c>
      <c r="B180" s="1" t="s">
        <v>358</v>
      </c>
      <c r="C180" s="1" t="s">
        <v>359</v>
      </c>
      <c r="D180" s="1" t="str">
        <f>IF(ISNA(VLOOKUP($B180,recode_list!$A$2:$E$19,5,FALSE)),B180,VLOOKUP($B180,recode_list!$A$2:$E$19,5,FALSE))</f>
        <v>OMN</v>
      </c>
      <c r="E180" s="1" t="str">
        <f>IF(ISNA(VLOOKUP($B180,recode_list!$A$2:$E$19,5,FALSE)),C180,VLOOKUP($B180,recode_list!$A$2:$E$19,4,FALSE))</f>
        <v>Oman</v>
      </c>
      <c r="F180" t="str">
        <f>VLOOKUP(B180,countries!$B$2:$E$275,3,FALSE)</f>
        <v>07_Western Asia</v>
      </c>
      <c r="G180" t="str">
        <f>VLOOKUP(B180,countries!$B$2:$E$275,4,FALSE)</f>
        <v>Asia</v>
      </c>
    </row>
    <row r="181" spans="1:7">
      <c r="A181" s="1">
        <v>586</v>
      </c>
      <c r="B181" s="1" t="s">
        <v>360</v>
      </c>
      <c r="C181" s="1" t="s">
        <v>361</v>
      </c>
      <c r="D181" s="1" t="str">
        <f>IF(ISNA(VLOOKUP($B181,recode_list!$A$2:$E$19,5,FALSE)),B181,VLOOKUP($B181,recode_list!$A$2:$E$19,5,FALSE))</f>
        <v>PAK</v>
      </c>
      <c r="E181" s="1" t="str">
        <f>IF(ISNA(VLOOKUP($B181,recode_list!$A$2:$E$19,5,FALSE)),C181,VLOOKUP($B181,recode_list!$A$2:$E$19,4,FALSE))</f>
        <v>Pakistan</v>
      </c>
      <c r="F181" t="str">
        <f>VLOOKUP(B181,countries!$B$2:$E$275,3,FALSE)</f>
        <v>10_Southern Asia</v>
      </c>
      <c r="G181" t="str">
        <f>VLOOKUP(B181,countries!$B$2:$E$275,4,FALSE)</f>
        <v>Asia</v>
      </c>
    </row>
    <row r="182" spans="1:7">
      <c r="A182" s="1">
        <v>591</v>
      </c>
      <c r="B182" s="1" t="s">
        <v>362</v>
      </c>
      <c r="C182" s="1" t="s">
        <v>363</v>
      </c>
      <c r="D182" s="1" t="str">
        <f>IF(ISNA(VLOOKUP($B182,recode_list!$A$2:$E$19,5,FALSE)),B182,VLOOKUP($B182,recode_list!$A$2:$E$19,5,FALSE))</f>
        <v>PAN</v>
      </c>
      <c r="E182" s="1" t="str">
        <f>IF(ISNA(VLOOKUP($B182,recode_list!$A$2:$E$19,5,FALSE)),C182,VLOOKUP($B182,recode_list!$A$2:$E$19,4,FALSE))</f>
        <v>Panama</v>
      </c>
      <c r="F182" t="str">
        <f>VLOOKUP(B182,countries!$B$2:$E$275,3,FALSE)</f>
        <v>12_Central America</v>
      </c>
      <c r="G182" t="str">
        <f>VLOOKUP(B182,countries!$B$2:$E$275,4,FALSE)</f>
        <v>North_America</v>
      </c>
    </row>
    <row r="183" spans="1:7">
      <c r="A183" s="1">
        <v>612</v>
      </c>
      <c r="B183" s="1" t="s">
        <v>364</v>
      </c>
      <c r="C183" s="1" t="s">
        <v>365</v>
      </c>
      <c r="D183" s="1" t="str">
        <f>IF(ISNA(VLOOKUP($B183,recode_list!$A$2:$E$19,5,FALSE)),B183,VLOOKUP($B183,recode_list!$A$2:$E$19,5,FALSE))</f>
        <v>PCN</v>
      </c>
      <c r="E183" s="1" t="str">
        <f>IF(ISNA(VLOOKUP($B183,recode_list!$A$2:$E$19,5,FALSE)),C183,VLOOKUP($B183,recode_list!$A$2:$E$19,4,FALSE))</f>
        <v>Pitcairn</v>
      </c>
      <c r="F183" t="str">
        <f>VLOOKUP(B183,countries!$B$2:$E$275,3,FALSE)</f>
        <v>20_Melanesia-Micronesia-Polynesia</v>
      </c>
      <c r="G183" t="str">
        <f>VLOOKUP(B183,countries!$B$2:$E$275,4,FALSE)</f>
        <v>Australia_Oceania</v>
      </c>
    </row>
    <row r="184" spans="1:7">
      <c r="A184" s="1">
        <v>604</v>
      </c>
      <c r="B184" s="1" t="s">
        <v>366</v>
      </c>
      <c r="C184" s="1" t="s">
        <v>367</v>
      </c>
      <c r="D184" s="1" t="str">
        <f>IF(ISNA(VLOOKUP($B184,recode_list!$A$2:$E$19,5,FALSE)),B184,VLOOKUP($B184,recode_list!$A$2:$E$19,5,FALSE))</f>
        <v>PER</v>
      </c>
      <c r="E184" s="1" t="str">
        <f>IF(ISNA(VLOOKUP($B184,recode_list!$A$2:$E$19,5,FALSE)),C184,VLOOKUP($B184,recode_list!$A$2:$E$19,4,FALSE))</f>
        <v>Peru</v>
      </c>
      <c r="F184" t="str">
        <f>VLOOKUP(B184,countries!$B$2:$E$275,3,FALSE)</f>
        <v>14_South America</v>
      </c>
      <c r="G184" t="str">
        <f>VLOOKUP(B184,countries!$B$2:$E$275,4,FALSE)</f>
        <v>South_America</v>
      </c>
    </row>
    <row r="185" spans="1:7">
      <c r="A185" s="1">
        <v>608</v>
      </c>
      <c r="B185" s="1" t="s">
        <v>368</v>
      </c>
      <c r="C185" s="1" t="s">
        <v>369</v>
      </c>
      <c r="D185" s="1" t="str">
        <f>IF(ISNA(VLOOKUP($B185,recode_list!$A$2:$E$19,5,FALSE)),B185,VLOOKUP($B185,recode_list!$A$2:$E$19,5,FALSE))</f>
        <v>PHL</v>
      </c>
      <c r="E185" s="1" t="str">
        <f>IF(ISNA(VLOOKUP($B185,recode_list!$A$2:$E$19,5,FALSE)),C185,VLOOKUP($B185,recode_list!$A$2:$E$19,4,FALSE))</f>
        <v>Philippines</v>
      </c>
      <c r="F185" t="str">
        <f>VLOOKUP(B185,countries!$B$2:$E$275,3,FALSE)</f>
        <v>09_South-eastern Asia</v>
      </c>
      <c r="G185" t="str">
        <f>VLOOKUP(B185,countries!$B$2:$E$275,4,FALSE)</f>
        <v>Asia</v>
      </c>
    </row>
    <row r="186" spans="1:7">
      <c r="A186" s="1">
        <v>744</v>
      </c>
      <c r="B186" s="1" t="s">
        <v>370</v>
      </c>
      <c r="C186" s="1" t="s">
        <v>371</v>
      </c>
      <c r="D186" s="1" t="str">
        <f>IF(ISNA(VLOOKUP($B186,recode_list!$A$2:$E$19,5,FALSE)),B186,VLOOKUP($B186,recode_list!$A$2:$E$19,5,FALSE))</f>
        <v>NOR</v>
      </c>
      <c r="E186" s="1" t="str">
        <f>IF(ISNA(VLOOKUP($B186,recode_list!$A$2:$E$19,5,FALSE)),C186,VLOOKUP($B186,recode_list!$A$2:$E$19,4,FALSE))</f>
        <v>Norway</v>
      </c>
      <c r="F186" t="str">
        <f>VLOOKUP(B186,countries!$B$2:$E$275,3,FALSE)</f>
        <v>15_Northern Europe</v>
      </c>
      <c r="G186" t="str">
        <f>VLOOKUP(B186,countries!$B$2:$E$275,4,FALSE)</f>
        <v>Europe</v>
      </c>
    </row>
    <row r="187" spans="1:7">
      <c r="A187" s="1">
        <v>90</v>
      </c>
      <c r="B187" s="1" t="s">
        <v>372</v>
      </c>
      <c r="C187" s="1" t="s">
        <v>373</v>
      </c>
      <c r="D187" s="1" t="str">
        <f>IF(ISNA(VLOOKUP($B187,recode_list!$A$2:$E$19,5,FALSE)),B187,VLOOKUP($B187,recode_list!$A$2:$E$19,5,FALSE))</f>
        <v>SLB</v>
      </c>
      <c r="E187" s="1" t="str">
        <f>IF(ISNA(VLOOKUP($B187,recode_list!$A$2:$E$19,5,FALSE)),C187,VLOOKUP($B187,recode_list!$A$2:$E$19,4,FALSE))</f>
        <v>Solomon Islands</v>
      </c>
      <c r="F187" t="str">
        <f>VLOOKUP(B187,countries!$B$2:$E$275,3,FALSE)</f>
        <v>20_Melanesia-Micronesia-Polynesia</v>
      </c>
      <c r="G187" t="str">
        <f>VLOOKUP(B187,countries!$B$2:$E$275,4,FALSE)</f>
        <v>Australia_Oceania</v>
      </c>
    </row>
    <row r="188" spans="1:7">
      <c r="A188" s="1">
        <v>694</v>
      </c>
      <c r="B188" s="1" t="s">
        <v>374</v>
      </c>
      <c r="C188" s="1" t="s">
        <v>375</v>
      </c>
      <c r="D188" s="1" t="str">
        <f>IF(ISNA(VLOOKUP($B188,recode_list!$A$2:$E$19,5,FALSE)),B188,VLOOKUP($B188,recode_list!$A$2:$E$19,5,FALSE))</f>
        <v>SLE</v>
      </c>
      <c r="E188" s="1" t="str">
        <f>IF(ISNA(VLOOKUP($B188,recode_list!$A$2:$E$19,5,FALSE)),C188,VLOOKUP($B188,recode_list!$A$2:$E$19,4,FALSE))</f>
        <v>Sierra Leone</v>
      </c>
      <c r="F188" t="str">
        <f>VLOOKUP(B188,countries!$B$2:$E$275,3,FALSE)</f>
        <v>04_Western Africa</v>
      </c>
      <c r="G188" t="str">
        <f>VLOOKUP(B188,countries!$B$2:$E$275,4,FALSE)</f>
        <v>Africa</v>
      </c>
    </row>
    <row r="189" spans="1:7">
      <c r="A189" s="1">
        <v>222</v>
      </c>
      <c r="B189" s="1" t="s">
        <v>376</v>
      </c>
      <c r="C189" s="1" t="s">
        <v>377</v>
      </c>
      <c r="D189" s="1" t="str">
        <f>IF(ISNA(VLOOKUP($B189,recode_list!$A$2:$E$19,5,FALSE)),B189,VLOOKUP($B189,recode_list!$A$2:$E$19,5,FALSE))</f>
        <v>SLV</v>
      </c>
      <c r="E189" s="1" t="str">
        <f>IF(ISNA(VLOOKUP($B189,recode_list!$A$2:$E$19,5,FALSE)),C189,VLOOKUP($B189,recode_list!$A$2:$E$19,4,FALSE))</f>
        <v>El Salvador</v>
      </c>
      <c r="F189" t="str">
        <f>VLOOKUP(B189,countries!$B$2:$E$275,3,FALSE)</f>
        <v>12_Central America</v>
      </c>
      <c r="G189" t="str">
        <f>VLOOKUP(B189,countries!$B$2:$E$275,4,FALSE)</f>
        <v>North_America</v>
      </c>
    </row>
    <row r="190" spans="1:7">
      <c r="A190" s="1">
        <v>585</v>
      </c>
      <c r="B190" s="1" t="s">
        <v>378</v>
      </c>
      <c r="C190" s="1" t="s">
        <v>379</v>
      </c>
      <c r="D190" s="1" t="str">
        <f>IF(ISNA(VLOOKUP($B190,recode_list!$A$2:$E$19,5,FALSE)),B190,VLOOKUP($B190,recode_list!$A$2:$E$19,5,FALSE))</f>
        <v>PLW</v>
      </c>
      <c r="E190" s="1" t="str">
        <f>IF(ISNA(VLOOKUP($B190,recode_list!$A$2:$E$19,5,FALSE)),C190,VLOOKUP($B190,recode_list!$A$2:$E$19,4,FALSE))</f>
        <v>Palau</v>
      </c>
      <c r="F190" t="str">
        <f>VLOOKUP(B190,countries!$B$2:$E$275,3,FALSE)</f>
        <v>20_Melanesia-Micronesia-Polynesia</v>
      </c>
      <c r="G190" t="str">
        <f>VLOOKUP(B190,countries!$B$2:$E$275,4,FALSE)</f>
        <v>Australia_Oceania</v>
      </c>
    </row>
    <row r="191" spans="1:7">
      <c r="A191" s="1">
        <v>598</v>
      </c>
      <c r="B191" s="1" t="s">
        <v>380</v>
      </c>
      <c r="C191" s="1" t="s">
        <v>381</v>
      </c>
      <c r="D191" s="1" t="str">
        <f>IF(ISNA(VLOOKUP($B191,recode_list!$A$2:$E$19,5,FALSE)),B191,VLOOKUP($B191,recode_list!$A$2:$E$19,5,FALSE))</f>
        <v>PNG</v>
      </c>
      <c r="E191" s="1" t="str">
        <f>IF(ISNA(VLOOKUP($B191,recode_list!$A$2:$E$19,5,FALSE)),C191,VLOOKUP($B191,recode_list!$A$2:$E$19,4,FALSE))</f>
        <v>Papua New Guinea</v>
      </c>
      <c r="F191" t="str">
        <f>VLOOKUP(B191,countries!$B$2:$E$275,3,FALSE)</f>
        <v>20_Melanesia-Micronesia-Polynesia</v>
      </c>
      <c r="G191" t="str">
        <f>VLOOKUP(B191,countries!$B$2:$E$275,4,FALSE)</f>
        <v>Australia_Oceania</v>
      </c>
    </row>
    <row r="192" spans="1:7">
      <c r="A192" s="1">
        <v>616</v>
      </c>
      <c r="B192" s="1" t="s">
        <v>382</v>
      </c>
      <c r="C192" s="1" t="s">
        <v>383</v>
      </c>
      <c r="D192" s="1" t="str">
        <f>IF(ISNA(VLOOKUP($B192,recode_list!$A$2:$E$19,5,FALSE)),B192,VLOOKUP($B192,recode_list!$A$2:$E$19,5,FALSE))</f>
        <v>POL</v>
      </c>
      <c r="E192" s="1" t="str">
        <f>IF(ISNA(VLOOKUP($B192,recode_list!$A$2:$E$19,5,FALSE)),C192,VLOOKUP($B192,recode_list!$A$2:$E$19,4,FALSE))</f>
        <v>Poland</v>
      </c>
      <c r="F192" t="str">
        <f>VLOOKUP(B192,countries!$B$2:$E$275,3,FALSE)</f>
        <v>16_Eastern Europe</v>
      </c>
      <c r="G192" t="str">
        <f>VLOOKUP(B192,countries!$B$2:$E$275,4,FALSE)</f>
        <v>Europe</v>
      </c>
    </row>
    <row r="193" spans="1:7">
      <c r="A193" s="1">
        <v>630</v>
      </c>
      <c r="B193" s="1" t="s">
        <v>384</v>
      </c>
      <c r="C193" s="1" t="s">
        <v>385</v>
      </c>
      <c r="D193" s="1" t="str">
        <f>IF(ISNA(VLOOKUP($B193,recode_list!$A$2:$E$19,5,FALSE)),B193,VLOOKUP($B193,recode_list!$A$2:$E$19,5,FALSE))</f>
        <v>PRI</v>
      </c>
      <c r="E193" s="1" t="str">
        <f>IF(ISNA(VLOOKUP($B193,recode_list!$A$2:$E$19,5,FALSE)),C193,VLOOKUP($B193,recode_list!$A$2:$E$19,4,FALSE))</f>
        <v>Puerto Rico</v>
      </c>
      <c r="F193" t="str">
        <f>VLOOKUP(B193,countries!$B$2:$E$275,3,FALSE)</f>
        <v>13_Caribbean</v>
      </c>
      <c r="G193" t="str">
        <f>VLOOKUP(B193,countries!$B$2:$E$275,4,FALSE)</f>
        <v>North_America</v>
      </c>
    </row>
    <row r="194" spans="1:7">
      <c r="A194" s="1">
        <v>408</v>
      </c>
      <c r="B194" s="1" t="s">
        <v>386</v>
      </c>
      <c r="C194" s="1" t="s">
        <v>387</v>
      </c>
      <c r="D194" s="1" t="str">
        <f>IF(ISNA(VLOOKUP($B194,recode_list!$A$2:$E$19,5,FALSE)),B194,VLOOKUP($B194,recode_list!$A$2:$E$19,5,FALSE))</f>
        <v>PRK</v>
      </c>
      <c r="E194" s="1" t="str">
        <f>IF(ISNA(VLOOKUP($B194,recode_list!$A$2:$E$19,5,FALSE)),C194,VLOOKUP($B194,recode_list!$A$2:$E$19,4,FALSE))</f>
        <v>Dem. People's Republic of Korea</v>
      </c>
      <c r="F194" t="str">
        <f>VLOOKUP(B194,countries!$B$2:$E$275,3,FALSE)</f>
        <v>06_Eastern Asia</v>
      </c>
      <c r="G194" t="str">
        <f>VLOOKUP(B194,countries!$B$2:$E$275,4,FALSE)</f>
        <v>Asia</v>
      </c>
    </row>
    <row r="195" spans="1:7">
      <c r="A195" s="1">
        <v>620</v>
      </c>
      <c r="B195" s="1" t="s">
        <v>388</v>
      </c>
      <c r="C195" s="1" t="s">
        <v>389</v>
      </c>
      <c r="D195" s="1" t="str">
        <f>IF(ISNA(VLOOKUP($B195,recode_list!$A$2:$E$19,5,FALSE)),B195,VLOOKUP($B195,recode_list!$A$2:$E$19,5,FALSE))</f>
        <v>PRT</v>
      </c>
      <c r="E195" s="1" t="str">
        <f>IF(ISNA(VLOOKUP($B195,recode_list!$A$2:$E$19,5,FALSE)),C195,VLOOKUP($B195,recode_list!$A$2:$E$19,4,FALSE))</f>
        <v>Portugal</v>
      </c>
      <c r="F195" t="str">
        <f>VLOOKUP(B195,countries!$B$2:$E$275,3,FALSE)</f>
        <v>18_Southern Europe</v>
      </c>
      <c r="G195" t="str">
        <f>VLOOKUP(B195,countries!$B$2:$E$275,4,FALSE)</f>
        <v>Europe</v>
      </c>
    </row>
    <row r="196" spans="1:7">
      <c r="A196" s="1">
        <v>600</v>
      </c>
      <c r="B196" s="1" t="s">
        <v>390</v>
      </c>
      <c r="C196" s="1" t="s">
        <v>391</v>
      </c>
      <c r="D196" s="1" t="str">
        <f>IF(ISNA(VLOOKUP($B196,recode_list!$A$2:$E$19,5,FALSE)),B196,VLOOKUP($B196,recode_list!$A$2:$E$19,5,FALSE))</f>
        <v>PRY</v>
      </c>
      <c r="E196" s="1" t="str">
        <f>IF(ISNA(VLOOKUP($B196,recode_list!$A$2:$E$19,5,FALSE)),C196,VLOOKUP($B196,recode_list!$A$2:$E$19,4,FALSE))</f>
        <v>Paraguay</v>
      </c>
      <c r="F196" t="str">
        <f>VLOOKUP(B196,countries!$B$2:$E$275,3,FALSE)</f>
        <v>14_South America</v>
      </c>
      <c r="G196" t="str">
        <f>VLOOKUP(B196,countries!$B$2:$E$275,4,FALSE)</f>
        <v>South_America</v>
      </c>
    </row>
    <row r="197" spans="1:7">
      <c r="A197" s="1">
        <v>275</v>
      </c>
      <c r="B197" s="1" t="s">
        <v>392</v>
      </c>
      <c r="C197" s="1" t="s">
        <v>393</v>
      </c>
      <c r="D197" s="1" t="str">
        <f>IF(ISNA(VLOOKUP($B197,recode_list!$A$2:$E$19,5,FALSE)),B197,VLOOKUP($B197,recode_list!$A$2:$E$19,5,FALSE))</f>
        <v>PSE</v>
      </c>
      <c r="E197" s="1" t="str">
        <f>IF(ISNA(VLOOKUP($B197,recode_list!$A$2:$E$19,5,FALSE)),C197,VLOOKUP($B197,recode_list!$A$2:$E$19,4,FALSE))</f>
        <v>State of Palestine</v>
      </c>
      <c r="F197" t="str">
        <f>VLOOKUP(B197,countries!$B$2:$E$275,3,FALSE)</f>
        <v>07_Western Asia</v>
      </c>
      <c r="G197" t="str">
        <f>VLOOKUP(B197,countries!$B$2:$E$275,4,FALSE)</f>
        <v>Asia</v>
      </c>
    </row>
    <row r="198" spans="1:7">
      <c r="A198" s="1">
        <v>258</v>
      </c>
      <c r="B198" s="1" t="s">
        <v>394</v>
      </c>
      <c r="C198" s="1" t="s">
        <v>395</v>
      </c>
      <c r="D198" s="1" t="str">
        <f>IF(ISNA(VLOOKUP($B198,recode_list!$A$2:$E$19,5,FALSE)),B198,VLOOKUP($B198,recode_list!$A$2:$E$19,5,FALSE))</f>
        <v>PYF</v>
      </c>
      <c r="E198" s="1" t="str">
        <f>IF(ISNA(VLOOKUP($B198,recode_list!$A$2:$E$19,5,FALSE)),C198,VLOOKUP($B198,recode_list!$A$2:$E$19,4,FALSE))</f>
        <v>French Polynesia</v>
      </c>
      <c r="F198" t="str">
        <f>VLOOKUP(B198,countries!$B$2:$E$275,3,FALSE)</f>
        <v>20_Melanesia-Micronesia-Polynesia</v>
      </c>
      <c r="G198" t="str">
        <f>VLOOKUP(B198,countries!$B$2:$E$275,4,FALSE)</f>
        <v>Australia_Oceania</v>
      </c>
    </row>
    <row r="199" spans="1:7">
      <c r="A199" s="1">
        <v>634</v>
      </c>
      <c r="B199" s="1" t="s">
        <v>396</v>
      </c>
      <c r="C199" s="1" t="s">
        <v>397</v>
      </c>
      <c r="D199" s="1" t="str">
        <f>IF(ISNA(VLOOKUP($B199,recode_list!$A$2:$E$19,5,FALSE)),B199,VLOOKUP($B199,recode_list!$A$2:$E$19,5,FALSE))</f>
        <v>QAT</v>
      </c>
      <c r="E199" s="1" t="str">
        <f>IF(ISNA(VLOOKUP($B199,recode_list!$A$2:$E$19,5,FALSE)),C199,VLOOKUP($B199,recode_list!$A$2:$E$19,4,FALSE))</f>
        <v>Qatar</v>
      </c>
      <c r="F199" t="str">
        <f>VLOOKUP(B199,countries!$B$2:$E$275,3,FALSE)</f>
        <v>07_Western Asia</v>
      </c>
      <c r="G199" t="str">
        <f>VLOOKUP(B199,countries!$B$2:$E$275,4,FALSE)</f>
        <v>Asia</v>
      </c>
    </row>
    <row r="200" spans="1:7">
      <c r="A200" s="1">
        <v>674</v>
      </c>
      <c r="B200" s="1" t="s">
        <v>398</v>
      </c>
      <c r="C200" s="1" t="s">
        <v>399</v>
      </c>
      <c r="D200" s="1" t="str">
        <f>IF(ISNA(VLOOKUP($B200,recode_list!$A$2:$E$19,5,FALSE)),B200,VLOOKUP($B200,recode_list!$A$2:$E$19,5,FALSE))</f>
        <v>SMR</v>
      </c>
      <c r="E200" s="1" t="str">
        <f>IF(ISNA(VLOOKUP($B200,recode_list!$A$2:$E$19,5,FALSE)),C200,VLOOKUP($B200,recode_list!$A$2:$E$19,4,FALSE))</f>
        <v>San Marino</v>
      </c>
      <c r="F200" t="str">
        <f>VLOOKUP(B200,countries!$B$2:$E$275,3,FALSE)</f>
        <v>18_Southern Europe</v>
      </c>
      <c r="G200" t="str">
        <f>VLOOKUP(B200,countries!$B$2:$E$275,4,FALSE)</f>
        <v>Europe</v>
      </c>
    </row>
    <row r="201" spans="1:7">
      <c r="A201" s="1">
        <v>702</v>
      </c>
      <c r="B201" s="1" t="s">
        <v>400</v>
      </c>
      <c r="C201" s="1" t="s">
        <v>401</v>
      </c>
      <c r="D201" s="1" t="str">
        <f>IF(ISNA(VLOOKUP($B201,recode_list!$A$2:$E$19,5,FALSE)),B201,VLOOKUP($B201,recode_list!$A$2:$E$19,5,FALSE))</f>
        <v>SGP</v>
      </c>
      <c r="E201" s="1" t="str">
        <f>IF(ISNA(VLOOKUP($B201,recode_list!$A$2:$E$19,5,FALSE)),C201,VLOOKUP($B201,recode_list!$A$2:$E$19,4,FALSE))</f>
        <v>Singapore</v>
      </c>
      <c r="F201" t="str">
        <f>VLOOKUP(B201,countries!$B$2:$E$275,3,FALSE)</f>
        <v>09_South-eastern Asia</v>
      </c>
      <c r="G201" t="str">
        <f>VLOOKUP(B201,countries!$B$2:$E$275,4,FALSE)</f>
        <v>Asia</v>
      </c>
    </row>
    <row r="202" spans="1:7">
      <c r="A202" s="1">
        <v>239</v>
      </c>
      <c r="B202" s="1" t="s">
        <v>402</v>
      </c>
      <c r="C202" s="1" t="s">
        <v>403</v>
      </c>
      <c r="D202" s="1" t="str">
        <f>IF(ISNA(VLOOKUP($B202,recode_list!$A$2:$E$19,5,FALSE)),B202,VLOOKUP($B202,recode_list!$A$2:$E$19,5,FALSE))</f>
        <v>SGS</v>
      </c>
      <c r="E202" s="1" t="str">
        <f>IF(ISNA(VLOOKUP($B202,recode_list!$A$2:$E$19,5,FALSE)),C202,VLOOKUP($B202,recode_list!$A$2:$E$19,4,FALSE))</f>
        <v>South Georgia and the South Sandwich Islands</v>
      </c>
      <c r="F202" t="str">
        <f>VLOOKUP(B202,countries!$B$2:$E$275,3,FALSE)</f>
        <v>14_South America</v>
      </c>
      <c r="G202" t="str">
        <f>VLOOKUP(B202,countries!$B$2:$E$275,4,FALSE)</f>
        <v>South_America</v>
      </c>
    </row>
    <row r="203" spans="1:7">
      <c r="A203" s="1">
        <v>654</v>
      </c>
      <c r="B203" s="1" t="s">
        <v>404</v>
      </c>
      <c r="C203" s="1" t="s">
        <v>405</v>
      </c>
      <c r="D203" s="1" t="str">
        <f>IF(ISNA(VLOOKUP($B203,recode_list!$A$2:$E$19,5,FALSE)),B203,VLOOKUP($B203,recode_list!$A$2:$E$19,5,FALSE))</f>
        <v>SHN</v>
      </c>
      <c r="E203" s="1" t="str">
        <f>IF(ISNA(VLOOKUP($B203,recode_list!$A$2:$E$19,5,FALSE)),C203,VLOOKUP($B203,recode_list!$A$2:$E$19,4,FALSE))</f>
        <v>Saint Helena</v>
      </c>
      <c r="F203" t="str">
        <f>VLOOKUP(B203,countries!$B$2:$E$275,3,FALSE)</f>
        <v>04_Western Africa</v>
      </c>
      <c r="G203" t="str">
        <f>VLOOKUP(B203,countries!$B$2:$E$275,4,FALSE)</f>
        <v>Africa</v>
      </c>
    </row>
    <row r="204" spans="1:7">
      <c r="A204" s="1">
        <v>666</v>
      </c>
      <c r="B204" s="1" t="s">
        <v>406</v>
      </c>
      <c r="C204" s="1" t="s">
        <v>407</v>
      </c>
      <c r="D204" s="1" t="str">
        <f>IF(ISNA(VLOOKUP($B204,recode_list!$A$2:$E$19,5,FALSE)),B204,VLOOKUP($B204,recode_list!$A$2:$E$19,5,FALSE))</f>
        <v>SPM</v>
      </c>
      <c r="E204" s="1" t="str">
        <f>IF(ISNA(VLOOKUP($B204,recode_list!$A$2:$E$19,5,FALSE)),C204,VLOOKUP($B204,recode_list!$A$2:$E$19,4,FALSE))</f>
        <v>Saint Pierre and Miquelon</v>
      </c>
      <c r="F204" t="str">
        <f>VLOOKUP(B204,countries!$B$2:$E$275,3,FALSE)</f>
        <v>11_Northern America</v>
      </c>
      <c r="G204" t="str">
        <f>VLOOKUP(B204,countries!$B$2:$E$275,4,FALSE)</f>
        <v>North_America</v>
      </c>
    </row>
    <row r="205" spans="1:7">
      <c r="A205" s="1">
        <v>688</v>
      </c>
      <c r="B205" s="1" t="s">
        <v>408</v>
      </c>
      <c r="C205" s="1" t="s">
        <v>409</v>
      </c>
      <c r="D205" s="1" t="str">
        <f>IF(ISNA(VLOOKUP($B205,recode_list!$A$2:$E$19,5,FALSE)),B205,VLOOKUP($B205,recode_list!$A$2:$E$19,5,FALSE))</f>
        <v>SRB</v>
      </c>
      <c r="E205" s="1" t="str">
        <f>IF(ISNA(VLOOKUP($B205,recode_list!$A$2:$E$19,5,FALSE)),C205,VLOOKUP($B205,recode_list!$A$2:$E$19,4,FALSE))</f>
        <v>Serbia</v>
      </c>
      <c r="F205" t="str">
        <f>VLOOKUP(B205,countries!$B$2:$E$275,3,FALSE)</f>
        <v>18_Southern Europe</v>
      </c>
      <c r="G205" t="str">
        <f>VLOOKUP(B205,countries!$B$2:$E$275,4,FALSE)</f>
        <v>Europe</v>
      </c>
    </row>
    <row r="206" spans="1:7">
      <c r="A206" s="1">
        <v>412</v>
      </c>
      <c r="B206" s="1" t="s">
        <v>410</v>
      </c>
      <c r="C206" s="1" t="s">
        <v>411</v>
      </c>
      <c r="D206" s="1" t="str">
        <f>IF(ISNA(VLOOKUP($B206,recode_list!$A$2:$E$19,5,FALSE)),B206,VLOOKUP($B206,recode_list!$A$2:$E$19,5,FALSE))</f>
        <v>XKX</v>
      </c>
      <c r="E206" s="1" t="str">
        <f>IF(ISNA(VLOOKUP($B206,recode_list!$A$2:$E$19,5,FALSE)),C206,VLOOKUP($B206,recode_list!$A$2:$E$19,4,FALSE))</f>
        <v>Kosovo (under UNSC res. 1244)</v>
      </c>
      <c r="F206" t="str">
        <f>VLOOKUP(B206,countries!$B$2:$E$275,3,FALSE)</f>
        <v>18_Southern Europe</v>
      </c>
      <c r="G206" t="str">
        <f>VLOOKUP(B206,countries!$B$2:$E$275,4,FALSE)</f>
        <v>Europe</v>
      </c>
    </row>
    <row r="207" spans="1:7">
      <c r="A207" s="1">
        <v>728</v>
      </c>
      <c r="B207" s="1" t="s">
        <v>412</v>
      </c>
      <c r="C207" s="1" t="s">
        <v>413</v>
      </c>
      <c r="D207" s="1" t="str">
        <f>IF(ISNA(VLOOKUP($B207,recode_list!$A$2:$E$19,5,FALSE)),B207,VLOOKUP($B207,recode_list!$A$2:$E$19,5,FALSE))</f>
        <v>SSD</v>
      </c>
      <c r="E207" s="1" t="str">
        <f>IF(ISNA(VLOOKUP($B207,recode_list!$A$2:$E$19,5,FALSE)),C207,VLOOKUP($B207,recode_list!$A$2:$E$19,4,FALSE))</f>
        <v>South Sudan</v>
      </c>
      <c r="F207" t="str">
        <f>VLOOKUP(B207,countries!$B$2:$E$275,3,FALSE)</f>
        <v>03_Eastern Africa</v>
      </c>
      <c r="G207" t="str">
        <f>VLOOKUP(B207,countries!$B$2:$E$275,4,FALSE)</f>
        <v>Africa</v>
      </c>
    </row>
    <row r="208" spans="1:7">
      <c r="A208" s="1">
        <v>678</v>
      </c>
      <c r="B208" s="1" t="s">
        <v>414</v>
      </c>
      <c r="C208" s="1" t="s">
        <v>415</v>
      </c>
      <c r="D208" s="1" t="str">
        <f>IF(ISNA(VLOOKUP($B208,recode_list!$A$2:$E$19,5,FALSE)),B208,VLOOKUP($B208,recode_list!$A$2:$E$19,5,FALSE))</f>
        <v>STP</v>
      </c>
      <c r="E208" s="1" t="str">
        <f>IF(ISNA(VLOOKUP($B208,recode_list!$A$2:$E$19,5,FALSE)),C208,VLOOKUP($B208,recode_list!$A$2:$E$19,4,FALSE))</f>
        <v>Sao Tome and Principe</v>
      </c>
      <c r="F208" t="str">
        <f>VLOOKUP(B208,countries!$B$2:$E$275,3,FALSE)</f>
        <v>02_Middle Africa</v>
      </c>
      <c r="G208" t="str">
        <f>VLOOKUP(B208,countries!$B$2:$E$275,4,FALSE)</f>
        <v>Africa</v>
      </c>
    </row>
    <row r="209" spans="1:7">
      <c r="A209" s="1">
        <v>740</v>
      </c>
      <c r="B209" s="1" t="s">
        <v>416</v>
      </c>
      <c r="C209" s="1" t="s">
        <v>417</v>
      </c>
      <c r="D209" s="1" t="str">
        <f>IF(ISNA(VLOOKUP($B209,recode_list!$A$2:$E$19,5,FALSE)),B209,VLOOKUP($B209,recode_list!$A$2:$E$19,5,FALSE))</f>
        <v>SUR</v>
      </c>
      <c r="E209" s="1" t="str">
        <f>IF(ISNA(VLOOKUP($B209,recode_list!$A$2:$E$19,5,FALSE)),C209,VLOOKUP($B209,recode_list!$A$2:$E$19,4,FALSE))</f>
        <v>Suriname</v>
      </c>
      <c r="F209" t="str">
        <f>VLOOKUP(B209,countries!$B$2:$E$275,3,FALSE)</f>
        <v>14_South America</v>
      </c>
      <c r="G209" t="str">
        <f>VLOOKUP(B209,countries!$B$2:$E$275,4,FALSE)</f>
        <v>South_America</v>
      </c>
    </row>
    <row r="210" spans="1:7">
      <c r="A210" s="1">
        <v>703</v>
      </c>
      <c r="B210" s="1" t="s">
        <v>418</v>
      </c>
      <c r="C210" s="1" t="s">
        <v>419</v>
      </c>
      <c r="D210" s="1" t="str">
        <f>IF(ISNA(VLOOKUP($B210,recode_list!$A$2:$E$19,5,FALSE)),B210,VLOOKUP($B210,recode_list!$A$2:$E$19,5,FALSE))</f>
        <v>SVK</v>
      </c>
      <c r="E210" s="1" t="str">
        <f>IF(ISNA(VLOOKUP($B210,recode_list!$A$2:$E$19,5,FALSE)),C210,VLOOKUP($B210,recode_list!$A$2:$E$19,4,FALSE))</f>
        <v>Slovakia</v>
      </c>
      <c r="F210" t="str">
        <f>VLOOKUP(B210,countries!$B$2:$E$275,3,FALSE)</f>
        <v>16_Eastern Europe</v>
      </c>
      <c r="G210" t="str">
        <f>VLOOKUP(B210,countries!$B$2:$E$275,4,FALSE)</f>
        <v>Europe</v>
      </c>
    </row>
    <row r="211" spans="1:7">
      <c r="A211" s="1">
        <v>705</v>
      </c>
      <c r="B211" s="1" t="s">
        <v>420</v>
      </c>
      <c r="C211" s="1" t="s">
        <v>421</v>
      </c>
      <c r="D211" s="1" t="str">
        <f>IF(ISNA(VLOOKUP($B211,recode_list!$A$2:$E$19,5,FALSE)),B211,VLOOKUP($B211,recode_list!$A$2:$E$19,5,FALSE))</f>
        <v>SVN</v>
      </c>
      <c r="E211" s="1" t="str">
        <f>IF(ISNA(VLOOKUP($B211,recode_list!$A$2:$E$19,5,FALSE)),C211,VLOOKUP($B211,recode_list!$A$2:$E$19,4,FALSE))</f>
        <v>Slovenia</v>
      </c>
      <c r="F211" t="str">
        <f>VLOOKUP(B211,countries!$B$2:$E$275,3,FALSE)</f>
        <v>18_Southern Europe</v>
      </c>
      <c r="G211" t="str">
        <f>VLOOKUP(B211,countries!$B$2:$E$275,4,FALSE)</f>
        <v>Europe</v>
      </c>
    </row>
    <row r="212" spans="1:7">
      <c r="A212" s="1">
        <v>752</v>
      </c>
      <c r="B212" s="1" t="s">
        <v>422</v>
      </c>
      <c r="C212" s="1" t="s">
        <v>423</v>
      </c>
      <c r="D212" s="1" t="str">
        <f>IF(ISNA(VLOOKUP($B212,recode_list!$A$2:$E$19,5,FALSE)),B212,VLOOKUP($B212,recode_list!$A$2:$E$19,5,FALSE))</f>
        <v>SWE</v>
      </c>
      <c r="E212" s="1" t="str">
        <f>IF(ISNA(VLOOKUP($B212,recode_list!$A$2:$E$19,5,FALSE)),C212,VLOOKUP($B212,recode_list!$A$2:$E$19,4,FALSE))</f>
        <v>Sweden</v>
      </c>
      <c r="F212" t="str">
        <f>VLOOKUP(B212,countries!$B$2:$E$275,3,FALSE)</f>
        <v>15_Northern Europe</v>
      </c>
      <c r="G212" t="str">
        <f>VLOOKUP(B212,countries!$B$2:$E$275,4,FALSE)</f>
        <v>Europe</v>
      </c>
    </row>
    <row r="213" spans="1:7">
      <c r="A213" s="1">
        <v>92</v>
      </c>
      <c r="B213" s="1" t="s">
        <v>424</v>
      </c>
      <c r="C213" s="1" t="s">
        <v>425</v>
      </c>
      <c r="D213" s="1" t="str">
        <f>IF(ISNA(VLOOKUP($B213,recode_list!$A$2:$E$19,5,FALSE)),B213,VLOOKUP($B213,recode_list!$A$2:$E$19,5,FALSE))</f>
        <v>VGB</v>
      </c>
      <c r="E213" s="1" t="str">
        <f>IF(ISNA(VLOOKUP($B213,recode_list!$A$2:$E$19,5,FALSE)),C213,VLOOKUP($B213,recode_list!$A$2:$E$19,4,FALSE))</f>
        <v>British Virgin Islands</v>
      </c>
      <c r="F213" t="str">
        <f>VLOOKUP(B213,countries!$B$2:$E$275,3,FALSE)</f>
        <v>13_Caribbean</v>
      </c>
      <c r="G213" t="str">
        <f>VLOOKUP(B213,countries!$B$2:$E$275,4,FALSE)</f>
        <v>North_America</v>
      </c>
    </row>
    <row r="214" spans="1:7">
      <c r="A214" s="1">
        <v>850</v>
      </c>
      <c r="B214" s="1" t="s">
        <v>426</v>
      </c>
      <c r="C214" s="1" t="s">
        <v>427</v>
      </c>
      <c r="D214" s="1" t="str">
        <f>IF(ISNA(VLOOKUP($B214,recode_list!$A$2:$E$19,5,FALSE)),B214,VLOOKUP($B214,recode_list!$A$2:$E$19,5,FALSE))</f>
        <v>VIR</v>
      </c>
      <c r="E214" s="1" t="str">
        <f>IF(ISNA(VLOOKUP($B214,recode_list!$A$2:$E$19,5,FALSE)),C214,VLOOKUP($B214,recode_list!$A$2:$E$19,4,FALSE))</f>
        <v>United States Virgin Islands</v>
      </c>
      <c r="F214" t="str">
        <f>VLOOKUP(B214,countries!$B$2:$E$275,3,FALSE)</f>
        <v>13_Caribbean</v>
      </c>
      <c r="G214" t="str">
        <f>VLOOKUP(B214,countries!$B$2:$E$275,4,FALSE)</f>
        <v>North_America</v>
      </c>
    </row>
    <row r="215" spans="1:7">
      <c r="A215" s="1">
        <v>704</v>
      </c>
      <c r="B215" s="1" t="s">
        <v>428</v>
      </c>
      <c r="C215" s="1" t="s">
        <v>429</v>
      </c>
      <c r="D215" s="1" t="str">
        <f>IF(ISNA(VLOOKUP($B215,recode_list!$A$2:$E$19,5,FALSE)),B215,VLOOKUP($B215,recode_list!$A$2:$E$19,5,FALSE))</f>
        <v>VNM</v>
      </c>
      <c r="E215" s="1" t="str">
        <f>IF(ISNA(VLOOKUP($B215,recode_list!$A$2:$E$19,5,FALSE)),C215,VLOOKUP($B215,recode_list!$A$2:$E$19,4,FALSE))</f>
        <v>Viet Nam</v>
      </c>
      <c r="F215" t="str">
        <f>VLOOKUP(B215,countries!$B$2:$E$275,3,FALSE)</f>
        <v>09_South-eastern Asia</v>
      </c>
      <c r="G215" t="str">
        <f>VLOOKUP(B215,countries!$B$2:$E$275,4,FALSE)</f>
        <v>Asia</v>
      </c>
    </row>
    <row r="216" spans="1:7">
      <c r="A216" s="1">
        <v>748</v>
      </c>
      <c r="B216" s="1" t="s">
        <v>430</v>
      </c>
      <c r="C216" s="1" t="s">
        <v>431</v>
      </c>
      <c r="D216" s="1" t="str">
        <f>IF(ISNA(VLOOKUP($B216,recode_list!$A$2:$E$19,5,FALSE)),B216,VLOOKUP($B216,recode_list!$A$2:$E$19,5,FALSE))</f>
        <v>SWZ</v>
      </c>
      <c r="E216" s="1" t="str">
        <f>IF(ISNA(VLOOKUP($B216,recode_list!$A$2:$E$19,5,FALSE)),C216,VLOOKUP($B216,recode_list!$A$2:$E$19,4,FALSE))</f>
        <v>Eswatini</v>
      </c>
      <c r="F216" t="str">
        <f>VLOOKUP(B216,countries!$B$2:$E$275,3,FALSE)</f>
        <v>05_Southern Africa</v>
      </c>
      <c r="G216" t="str">
        <f>VLOOKUP(B216,countries!$B$2:$E$275,4,FALSE)</f>
        <v>Africa</v>
      </c>
    </row>
    <row r="217" spans="1:7">
      <c r="A217" s="1">
        <v>534</v>
      </c>
      <c r="B217" s="1" t="s">
        <v>432</v>
      </c>
      <c r="C217" s="1" t="s">
        <v>433</v>
      </c>
      <c r="D217" s="1" t="str">
        <f>IF(ISNA(VLOOKUP($B217,recode_list!$A$2:$E$19,5,FALSE)),B217,VLOOKUP($B217,recode_list!$A$2:$E$19,5,FALSE))</f>
        <v>SXM</v>
      </c>
      <c r="E217" s="1" t="str">
        <f>IF(ISNA(VLOOKUP($B217,recode_list!$A$2:$E$19,5,FALSE)),C217,VLOOKUP($B217,recode_list!$A$2:$E$19,4,FALSE))</f>
        <v>Sint Maarten (Dutch part)</v>
      </c>
      <c r="F217" t="str">
        <f>VLOOKUP(B217,countries!$B$2:$E$275,3,FALSE)</f>
        <v>13_Caribbean</v>
      </c>
      <c r="G217" t="str">
        <f>VLOOKUP(B217,countries!$B$2:$E$275,4,FALSE)</f>
        <v>North_America</v>
      </c>
    </row>
    <row r="218" spans="1:7">
      <c r="A218" s="1">
        <v>690</v>
      </c>
      <c r="B218" s="1" t="s">
        <v>434</v>
      </c>
      <c r="C218" s="1" t="s">
        <v>435</v>
      </c>
      <c r="D218" s="1" t="str">
        <f>IF(ISNA(VLOOKUP($B218,recode_list!$A$2:$E$19,5,FALSE)),B218,VLOOKUP($B218,recode_list!$A$2:$E$19,5,FALSE))</f>
        <v>SYC</v>
      </c>
      <c r="E218" s="1" t="str">
        <f>IF(ISNA(VLOOKUP($B218,recode_list!$A$2:$E$19,5,FALSE)),C218,VLOOKUP($B218,recode_list!$A$2:$E$19,4,FALSE))</f>
        <v>Seychelles</v>
      </c>
      <c r="F218" t="str">
        <f>VLOOKUP(B218,countries!$B$2:$E$275,3,FALSE)</f>
        <v>03_Eastern Africa</v>
      </c>
      <c r="G218" t="str">
        <f>VLOOKUP(B218,countries!$B$2:$E$275,4,FALSE)</f>
        <v>Africa</v>
      </c>
    </row>
    <row r="219" spans="1:7">
      <c r="A219" s="1">
        <v>760</v>
      </c>
      <c r="B219" s="1" t="s">
        <v>436</v>
      </c>
      <c r="C219" s="1" t="s">
        <v>437</v>
      </c>
      <c r="D219" s="1" t="str">
        <f>IF(ISNA(VLOOKUP($B219,recode_list!$A$2:$E$19,5,FALSE)),B219,VLOOKUP($B219,recode_list!$A$2:$E$19,5,FALSE))</f>
        <v>SYR</v>
      </c>
      <c r="E219" s="1" t="str">
        <f>IF(ISNA(VLOOKUP($B219,recode_list!$A$2:$E$19,5,FALSE)),C219,VLOOKUP($B219,recode_list!$A$2:$E$19,4,FALSE))</f>
        <v>Syrian Arab Republic</v>
      </c>
      <c r="F219" t="str">
        <f>VLOOKUP(B219,countries!$B$2:$E$275,3,FALSE)</f>
        <v>07_Western Asia</v>
      </c>
      <c r="G219" t="str">
        <f>VLOOKUP(B219,countries!$B$2:$E$275,4,FALSE)</f>
        <v>Asia</v>
      </c>
    </row>
    <row r="220" spans="1:7">
      <c r="A220" s="1">
        <v>548</v>
      </c>
      <c r="B220" s="1" t="s">
        <v>438</v>
      </c>
      <c r="C220" s="1" t="s">
        <v>439</v>
      </c>
      <c r="D220" s="1" t="str">
        <f>IF(ISNA(VLOOKUP($B220,recode_list!$A$2:$E$19,5,FALSE)),B220,VLOOKUP($B220,recode_list!$A$2:$E$19,5,FALSE))</f>
        <v>VUT</v>
      </c>
      <c r="E220" s="1" t="str">
        <f>IF(ISNA(VLOOKUP($B220,recode_list!$A$2:$E$19,5,FALSE)),C220,VLOOKUP($B220,recode_list!$A$2:$E$19,4,FALSE))</f>
        <v>Vanuatu</v>
      </c>
      <c r="F220" t="str">
        <f>VLOOKUP(B220,countries!$B$2:$E$275,3,FALSE)</f>
        <v>20_Melanesia-Micronesia-Polynesia</v>
      </c>
      <c r="G220" t="str">
        <f>VLOOKUP(B220,countries!$B$2:$E$275,4,FALSE)</f>
        <v>Australia_Oceania</v>
      </c>
    </row>
    <row r="221" spans="1:7">
      <c r="A221" s="1">
        <v>876</v>
      </c>
      <c r="B221" s="1" t="s">
        <v>440</v>
      </c>
      <c r="C221" s="1" t="s">
        <v>441</v>
      </c>
      <c r="D221" s="1" t="str">
        <f>IF(ISNA(VLOOKUP($B221,recode_list!$A$2:$E$19,5,FALSE)),B221,VLOOKUP($B221,recode_list!$A$2:$E$19,5,FALSE))</f>
        <v>WLF</v>
      </c>
      <c r="E221" s="1" t="str">
        <f>IF(ISNA(VLOOKUP($B221,recode_list!$A$2:$E$19,5,FALSE)),C221,VLOOKUP($B221,recode_list!$A$2:$E$19,4,FALSE))</f>
        <v>Wallis and Futuna Islands</v>
      </c>
      <c r="F221" t="str">
        <f>VLOOKUP(B221,countries!$B$2:$E$275,3,FALSE)</f>
        <v>20_Melanesia-Micronesia-Polynesia</v>
      </c>
      <c r="G221" t="str">
        <f>VLOOKUP(B221,countries!$B$2:$E$275,4,FALSE)</f>
        <v>Australia_Oceania</v>
      </c>
    </row>
    <row r="222" spans="1:7">
      <c r="A222" s="1">
        <v>796</v>
      </c>
      <c r="B222" s="1" t="s">
        <v>442</v>
      </c>
      <c r="C222" s="1" t="s">
        <v>443</v>
      </c>
      <c r="D222" s="1" t="str">
        <f>IF(ISNA(VLOOKUP($B222,recode_list!$A$2:$E$19,5,FALSE)),B222,VLOOKUP($B222,recode_list!$A$2:$E$19,5,FALSE))</f>
        <v>TCA</v>
      </c>
      <c r="E222" s="1" t="str">
        <f>IF(ISNA(VLOOKUP($B222,recode_list!$A$2:$E$19,5,FALSE)),C222,VLOOKUP($B222,recode_list!$A$2:$E$19,4,FALSE))</f>
        <v>Turks and Caicos Islands</v>
      </c>
      <c r="F222" t="str">
        <f>VLOOKUP(B222,countries!$B$2:$E$275,3,FALSE)</f>
        <v>13_Caribbean</v>
      </c>
      <c r="G222" t="str">
        <f>VLOOKUP(B222,countries!$B$2:$E$275,4,FALSE)</f>
        <v>North_America</v>
      </c>
    </row>
    <row r="223" spans="1:7">
      <c r="A223" s="1">
        <v>148</v>
      </c>
      <c r="B223" s="1" t="s">
        <v>444</v>
      </c>
      <c r="C223" s="1" t="s">
        <v>445</v>
      </c>
      <c r="D223" s="1" t="str">
        <f>IF(ISNA(VLOOKUP($B223,recode_list!$A$2:$E$19,5,FALSE)),B223,VLOOKUP($B223,recode_list!$A$2:$E$19,5,FALSE))</f>
        <v>TCD</v>
      </c>
      <c r="E223" s="1" t="str">
        <f>IF(ISNA(VLOOKUP($B223,recode_list!$A$2:$E$19,5,FALSE)),C223,VLOOKUP($B223,recode_list!$A$2:$E$19,4,FALSE))</f>
        <v>Chad</v>
      </c>
      <c r="F223" t="str">
        <f>VLOOKUP(B223,countries!$B$2:$E$275,3,FALSE)</f>
        <v>02_Middle Africa</v>
      </c>
      <c r="G223" t="str">
        <f>VLOOKUP(B223,countries!$B$2:$E$275,4,FALSE)</f>
        <v>Africa</v>
      </c>
    </row>
    <row r="224" spans="1:7">
      <c r="A224" s="1">
        <v>768</v>
      </c>
      <c r="B224" s="1" t="s">
        <v>446</v>
      </c>
      <c r="C224" s="1" t="s">
        <v>447</v>
      </c>
      <c r="D224" s="1" t="str">
        <f>IF(ISNA(VLOOKUP($B224,recode_list!$A$2:$E$19,5,FALSE)),B224,VLOOKUP($B224,recode_list!$A$2:$E$19,5,FALSE))</f>
        <v>TGO</v>
      </c>
      <c r="E224" s="1" t="str">
        <f>IF(ISNA(VLOOKUP($B224,recode_list!$A$2:$E$19,5,FALSE)),C224,VLOOKUP($B224,recode_list!$A$2:$E$19,4,FALSE))</f>
        <v>Togo</v>
      </c>
      <c r="F224" t="str">
        <f>VLOOKUP(B224,countries!$B$2:$E$275,3,FALSE)</f>
        <v>04_Western Africa</v>
      </c>
      <c r="G224" t="str">
        <f>VLOOKUP(B224,countries!$B$2:$E$275,4,FALSE)</f>
        <v>Africa</v>
      </c>
    </row>
    <row r="225" spans="1:7">
      <c r="A225" s="1">
        <v>764</v>
      </c>
      <c r="B225" s="1" t="s">
        <v>448</v>
      </c>
      <c r="C225" s="1" t="s">
        <v>449</v>
      </c>
      <c r="D225" s="1" t="str">
        <f>IF(ISNA(VLOOKUP($B225,recode_list!$A$2:$E$19,5,FALSE)),B225,VLOOKUP($B225,recode_list!$A$2:$E$19,5,FALSE))</f>
        <v>THA</v>
      </c>
      <c r="E225" s="1" t="str">
        <f>IF(ISNA(VLOOKUP($B225,recode_list!$A$2:$E$19,5,FALSE)),C225,VLOOKUP($B225,recode_list!$A$2:$E$19,4,FALSE))</f>
        <v>Thailand</v>
      </c>
      <c r="F225" t="str">
        <f>VLOOKUP(B225,countries!$B$2:$E$275,3,FALSE)</f>
        <v>09_South-eastern Asia</v>
      </c>
      <c r="G225" t="str">
        <f>VLOOKUP(B225,countries!$B$2:$E$275,4,FALSE)</f>
        <v>Asia</v>
      </c>
    </row>
    <row r="226" spans="1:7">
      <c r="A226" s="1">
        <v>762</v>
      </c>
      <c r="B226" s="1" t="s">
        <v>450</v>
      </c>
      <c r="C226" s="1" t="s">
        <v>451</v>
      </c>
      <c r="D226" s="1" t="str">
        <f>IF(ISNA(VLOOKUP($B226,recode_list!$A$2:$E$19,5,FALSE)),B226,VLOOKUP($B226,recode_list!$A$2:$E$19,5,FALSE))</f>
        <v>TJK</v>
      </c>
      <c r="E226" s="1" t="str">
        <f>IF(ISNA(VLOOKUP($B226,recode_list!$A$2:$E$19,5,FALSE)),C226,VLOOKUP($B226,recode_list!$A$2:$E$19,4,FALSE))</f>
        <v>Tajikistan</v>
      </c>
      <c r="F226" t="str">
        <f>VLOOKUP(B226,countries!$B$2:$E$275,3,FALSE)</f>
        <v>08_Central Asia</v>
      </c>
      <c r="G226" t="str">
        <f>VLOOKUP(B226,countries!$B$2:$E$275,4,FALSE)</f>
        <v>Asia</v>
      </c>
    </row>
    <row r="227" spans="1:7">
      <c r="A227" s="1">
        <v>772</v>
      </c>
      <c r="B227" s="1" t="s">
        <v>452</v>
      </c>
      <c r="C227" s="1" t="s">
        <v>453</v>
      </c>
      <c r="D227" s="1" t="str">
        <f>IF(ISNA(VLOOKUP($B227,recode_list!$A$2:$E$19,5,FALSE)),B227,VLOOKUP($B227,recode_list!$A$2:$E$19,5,FALSE))</f>
        <v>TKL</v>
      </c>
      <c r="E227" s="1" t="str">
        <f>IF(ISNA(VLOOKUP($B227,recode_list!$A$2:$E$19,5,FALSE)),C227,VLOOKUP($B227,recode_list!$A$2:$E$19,4,FALSE))</f>
        <v>Tokelau</v>
      </c>
      <c r="F227" t="str">
        <f>VLOOKUP(B227,countries!$B$2:$E$275,3,FALSE)</f>
        <v>20_Melanesia-Micronesia-Polynesia</v>
      </c>
      <c r="G227" t="str">
        <f>VLOOKUP(B227,countries!$B$2:$E$275,4,FALSE)</f>
        <v>Australia_Oceania</v>
      </c>
    </row>
    <row r="228" spans="1:7">
      <c r="A228" s="1">
        <v>795</v>
      </c>
      <c r="B228" s="1" t="s">
        <v>454</v>
      </c>
      <c r="C228" s="1" t="s">
        <v>455</v>
      </c>
      <c r="D228" s="1" t="str">
        <f>IF(ISNA(VLOOKUP($B228,recode_list!$A$2:$E$19,5,FALSE)),B228,VLOOKUP($B228,recode_list!$A$2:$E$19,5,FALSE))</f>
        <v>TKM</v>
      </c>
      <c r="E228" s="1" t="str">
        <f>IF(ISNA(VLOOKUP($B228,recode_list!$A$2:$E$19,5,FALSE)),C228,VLOOKUP($B228,recode_list!$A$2:$E$19,4,FALSE))</f>
        <v>Turkmenistan</v>
      </c>
      <c r="F228" t="str">
        <f>VLOOKUP(B228,countries!$B$2:$E$275,3,FALSE)</f>
        <v>08_Central Asia</v>
      </c>
      <c r="G228" t="str">
        <f>VLOOKUP(B228,countries!$B$2:$E$275,4,FALSE)</f>
        <v>Asia</v>
      </c>
    </row>
    <row r="229" spans="1:7">
      <c r="A229" s="1">
        <v>626</v>
      </c>
      <c r="B229" s="1" t="s">
        <v>456</v>
      </c>
      <c r="C229" s="1" t="s">
        <v>457</v>
      </c>
      <c r="D229" s="1" t="str">
        <f>IF(ISNA(VLOOKUP($B229,recode_list!$A$2:$E$19,5,FALSE)),B229,VLOOKUP($B229,recode_list!$A$2:$E$19,5,FALSE))</f>
        <v>TLS</v>
      </c>
      <c r="E229" s="1" t="str">
        <f>IF(ISNA(VLOOKUP($B229,recode_list!$A$2:$E$19,5,FALSE)),C229,VLOOKUP($B229,recode_list!$A$2:$E$19,4,FALSE))</f>
        <v>Timor-Leste</v>
      </c>
      <c r="F229" t="str">
        <f>VLOOKUP(B229,countries!$B$2:$E$275,3,FALSE)</f>
        <v>09_South-eastern Asia</v>
      </c>
      <c r="G229" t="str">
        <f>VLOOKUP(B229,countries!$B$2:$E$275,4,FALSE)</f>
        <v>Asia</v>
      </c>
    </row>
    <row r="230" spans="1:7">
      <c r="A230" s="1">
        <v>776</v>
      </c>
      <c r="B230" s="1" t="s">
        <v>458</v>
      </c>
      <c r="C230" s="1" t="s">
        <v>459</v>
      </c>
      <c r="D230" s="1" t="str">
        <f>IF(ISNA(VLOOKUP($B230,recode_list!$A$2:$E$19,5,FALSE)),B230,VLOOKUP($B230,recode_list!$A$2:$E$19,5,FALSE))</f>
        <v>TON</v>
      </c>
      <c r="E230" s="1" t="str">
        <f>IF(ISNA(VLOOKUP($B230,recode_list!$A$2:$E$19,5,FALSE)),C230,VLOOKUP($B230,recode_list!$A$2:$E$19,4,FALSE))</f>
        <v>Tonga</v>
      </c>
      <c r="F230" t="str">
        <f>VLOOKUP(B230,countries!$B$2:$E$275,3,FALSE)</f>
        <v>20_Melanesia-Micronesia-Polynesia</v>
      </c>
      <c r="G230" t="str">
        <f>VLOOKUP(B230,countries!$B$2:$E$275,4,FALSE)</f>
        <v>Australia_Oceania</v>
      </c>
    </row>
    <row r="231" spans="1:7">
      <c r="A231" s="1">
        <v>780</v>
      </c>
      <c r="B231" s="1" t="s">
        <v>460</v>
      </c>
      <c r="C231" s="1" t="s">
        <v>461</v>
      </c>
      <c r="D231" s="1" t="str">
        <f>IF(ISNA(VLOOKUP($B231,recode_list!$A$2:$E$19,5,FALSE)),B231,VLOOKUP($B231,recode_list!$A$2:$E$19,5,FALSE))</f>
        <v>TTO</v>
      </c>
      <c r="E231" s="1" t="str">
        <f>IF(ISNA(VLOOKUP($B231,recode_list!$A$2:$E$19,5,FALSE)),C231,VLOOKUP($B231,recode_list!$A$2:$E$19,4,FALSE))</f>
        <v>Trinidad and Tobago</v>
      </c>
      <c r="F231" t="str">
        <f>VLOOKUP(B231,countries!$B$2:$E$275,3,FALSE)</f>
        <v>13_Caribbean</v>
      </c>
      <c r="G231" t="str">
        <f>VLOOKUP(B231,countries!$B$2:$E$275,4,FALSE)</f>
        <v>North_America</v>
      </c>
    </row>
    <row r="232" spans="1:7">
      <c r="A232" s="1">
        <v>788</v>
      </c>
      <c r="B232" s="1" t="s">
        <v>462</v>
      </c>
      <c r="C232" s="1" t="s">
        <v>463</v>
      </c>
      <c r="D232" s="1" t="str">
        <f>IF(ISNA(VLOOKUP($B232,recode_list!$A$2:$E$19,5,FALSE)),B232,VLOOKUP($B232,recode_list!$A$2:$E$19,5,FALSE))</f>
        <v>TUN</v>
      </c>
      <c r="E232" s="1" t="str">
        <f>IF(ISNA(VLOOKUP($B232,recode_list!$A$2:$E$19,5,FALSE)),C232,VLOOKUP($B232,recode_list!$A$2:$E$19,4,FALSE))</f>
        <v>Tunisia</v>
      </c>
      <c r="F232" t="str">
        <f>VLOOKUP(B232,countries!$B$2:$E$275,3,FALSE)</f>
        <v>01_Northern Africa</v>
      </c>
      <c r="G232" t="str">
        <f>VLOOKUP(B232,countries!$B$2:$E$275,4,FALSE)</f>
        <v>Africa</v>
      </c>
    </row>
    <row r="233" spans="1:7">
      <c r="A233" s="1">
        <v>792</v>
      </c>
      <c r="B233" s="1" t="s">
        <v>464</v>
      </c>
      <c r="C233" s="1" t="s">
        <v>465</v>
      </c>
      <c r="D233" s="1" t="str">
        <f>IF(ISNA(VLOOKUP($B233,recode_list!$A$2:$E$19,5,FALSE)),B233,VLOOKUP($B233,recode_list!$A$2:$E$19,5,FALSE))</f>
        <v>TUR</v>
      </c>
      <c r="E233" s="1" t="str">
        <f>IF(ISNA(VLOOKUP($B233,recode_list!$A$2:$E$19,5,FALSE)),C233,VLOOKUP($B233,recode_list!$A$2:$E$19,4,FALSE))</f>
        <v>Türkiye</v>
      </c>
      <c r="F233" t="str">
        <f>VLOOKUP(B233,countries!$B$2:$E$275,3,FALSE)</f>
        <v>07_Western Asia</v>
      </c>
      <c r="G233" t="str">
        <f>VLOOKUP(B233,countries!$B$2:$E$275,4,FALSE)</f>
        <v>Asia</v>
      </c>
    </row>
    <row r="234" spans="1:7">
      <c r="A234" s="1">
        <v>798</v>
      </c>
      <c r="B234" s="1" t="s">
        <v>466</v>
      </c>
      <c r="C234" s="1" t="s">
        <v>467</v>
      </c>
      <c r="D234" s="1" t="str">
        <f>IF(ISNA(VLOOKUP($B234,recode_list!$A$2:$E$19,5,FALSE)),B234,VLOOKUP($B234,recode_list!$A$2:$E$19,5,FALSE))</f>
        <v>TUV</v>
      </c>
      <c r="E234" s="1" t="str">
        <f>IF(ISNA(VLOOKUP($B234,recode_list!$A$2:$E$19,5,FALSE)),C234,VLOOKUP($B234,recode_list!$A$2:$E$19,4,FALSE))</f>
        <v>Tuvalu</v>
      </c>
      <c r="F234" t="str">
        <f>VLOOKUP(B234,countries!$B$2:$E$275,3,FALSE)</f>
        <v>20_Melanesia-Micronesia-Polynesia</v>
      </c>
      <c r="G234" t="str">
        <f>VLOOKUP(B234,countries!$B$2:$E$275,4,FALSE)</f>
        <v>Australia_Oceania</v>
      </c>
    </row>
    <row r="235" spans="1:7">
      <c r="A235" s="1">
        <v>158</v>
      </c>
      <c r="B235" s="1" t="s">
        <v>468</v>
      </c>
      <c r="C235" s="1" t="s">
        <v>469</v>
      </c>
      <c r="D235" s="1" t="str">
        <f>IF(ISNA(VLOOKUP($B235,recode_list!$A$2:$E$19,5,FALSE)),B235,VLOOKUP($B235,recode_list!$A$2:$E$19,5,FALSE))</f>
        <v>TWN</v>
      </c>
      <c r="E235" s="1" t="str">
        <f>IF(ISNA(VLOOKUP($B235,recode_list!$A$2:$E$19,5,FALSE)),C235,VLOOKUP($B235,recode_list!$A$2:$E$19,4,FALSE))</f>
        <v>China, Taiwan Province of China</v>
      </c>
      <c r="F235" t="str">
        <f>VLOOKUP(B235,countries!$B$2:$E$275,3,FALSE)</f>
        <v>06_Eastern Asia</v>
      </c>
      <c r="G235" t="str">
        <f>VLOOKUP(B235,countries!$B$2:$E$275,4,FALSE)</f>
        <v>Asia</v>
      </c>
    </row>
    <row r="236" spans="1:7">
      <c r="A236" s="1">
        <v>834</v>
      </c>
      <c r="B236" s="1" t="s">
        <v>470</v>
      </c>
      <c r="C236" s="1" t="s">
        <v>471</v>
      </c>
      <c r="D236" s="1" t="str">
        <f>IF(ISNA(VLOOKUP($B236,recode_list!$A$2:$E$19,5,FALSE)),B236,VLOOKUP($B236,recode_list!$A$2:$E$19,5,FALSE))</f>
        <v>TZA</v>
      </c>
      <c r="E236" s="1" t="str">
        <f>IF(ISNA(VLOOKUP($B236,recode_list!$A$2:$E$19,5,FALSE)),C236,VLOOKUP($B236,recode_list!$A$2:$E$19,4,FALSE))</f>
        <v>United Republic of Tanzania</v>
      </c>
      <c r="F236" t="str">
        <f>VLOOKUP(B236,countries!$B$2:$E$275,3,FALSE)</f>
        <v>03_Eastern Africa</v>
      </c>
      <c r="G236" t="str">
        <f>VLOOKUP(B236,countries!$B$2:$E$275,4,FALSE)</f>
        <v>Africa</v>
      </c>
    </row>
    <row r="237" spans="1:7">
      <c r="A237" s="1">
        <v>800</v>
      </c>
      <c r="B237" s="1" t="s">
        <v>472</v>
      </c>
      <c r="C237" s="1" t="s">
        <v>473</v>
      </c>
      <c r="D237" s="1" t="str">
        <f>IF(ISNA(VLOOKUP($B237,recode_list!$A$2:$E$19,5,FALSE)),B237,VLOOKUP($B237,recode_list!$A$2:$E$19,5,FALSE))</f>
        <v>UGA</v>
      </c>
      <c r="E237" s="1" t="str">
        <f>IF(ISNA(VLOOKUP($B237,recode_list!$A$2:$E$19,5,FALSE)),C237,VLOOKUP($B237,recode_list!$A$2:$E$19,4,FALSE))</f>
        <v>Uganda</v>
      </c>
      <c r="F237" t="str">
        <f>VLOOKUP(B237,countries!$B$2:$E$275,3,FALSE)</f>
        <v>03_Eastern Africa</v>
      </c>
      <c r="G237" t="str">
        <f>VLOOKUP(B237,countries!$B$2:$E$275,4,FALSE)</f>
        <v>Africa</v>
      </c>
    </row>
    <row r="238" spans="1:7">
      <c r="A238" s="1">
        <v>804</v>
      </c>
      <c r="B238" s="1" t="s">
        <v>474</v>
      </c>
      <c r="C238" s="1" t="s">
        <v>475</v>
      </c>
      <c r="D238" s="1" t="str">
        <f>IF(ISNA(VLOOKUP($B238,recode_list!$A$2:$E$19,5,FALSE)),B238,VLOOKUP($B238,recode_list!$A$2:$E$19,5,FALSE))</f>
        <v>UKR</v>
      </c>
      <c r="E238" s="1" t="str">
        <f>IF(ISNA(VLOOKUP($B238,recode_list!$A$2:$E$19,5,FALSE)),C238,VLOOKUP($B238,recode_list!$A$2:$E$19,4,FALSE))</f>
        <v>Ukraine</v>
      </c>
      <c r="F238" t="str">
        <f>VLOOKUP(B238,countries!$B$2:$E$275,3,FALSE)</f>
        <v>16_Eastern Europe</v>
      </c>
      <c r="G238" t="str">
        <f>VLOOKUP(B238,countries!$B$2:$E$275,4,FALSE)</f>
        <v>Europe</v>
      </c>
    </row>
    <row r="239" spans="1:7">
      <c r="A239" s="1">
        <v>1915</v>
      </c>
      <c r="B239" s="1" t="s">
        <v>476</v>
      </c>
      <c r="C239" s="1" t="s">
        <v>477</v>
      </c>
      <c r="D239" s="1" t="str">
        <f>IF(ISNA(VLOOKUP($B239,recode_list!$A$2:$E$19,5,FALSE)),B239,VLOOKUP($B239,recode_list!$A$2:$E$19,5,FALSE))</f>
        <v>xSR</v>
      </c>
      <c r="E239" s="1" t="str">
        <f>IF(ISNA(VLOOKUP($B239,recode_list!$A$2:$E$19,5,FALSE)),C239,VLOOKUP($B239,recode_list!$A$2:$E$19,4,FALSE))</f>
        <v>Scarborough Reef</v>
      </c>
      <c r="F239" t="str">
        <f>VLOOKUP(B239,countries!$B$2:$E$275,3,FALSE)</f>
        <v>09_South-eastern Asia</v>
      </c>
      <c r="G239" t="str">
        <f>VLOOKUP(B239,countries!$B$2:$E$275,4,FALSE)</f>
        <v>Asia</v>
      </c>
    </row>
    <row r="240" spans="1:7">
      <c r="A240" s="1">
        <v>581</v>
      </c>
      <c r="B240" s="1" t="s">
        <v>478</v>
      </c>
      <c r="C240" s="1" t="s">
        <v>479</v>
      </c>
      <c r="D240" s="1" t="str">
        <f>IF(ISNA(VLOOKUP($B240,recode_list!$A$2:$E$19,5,FALSE)),B240,VLOOKUP($B240,recode_list!$A$2:$E$19,5,FALSE))</f>
        <v>UMI</v>
      </c>
      <c r="E240" s="1" t="str">
        <f>IF(ISNA(VLOOKUP($B240,recode_list!$A$2:$E$19,5,FALSE)),C240,VLOOKUP($B240,recode_list!$A$2:$E$19,4,FALSE))</f>
        <v>United States Minor Outlying Islands</v>
      </c>
      <c r="F240" t="str">
        <f>VLOOKUP(B240,countries!$B$2:$E$275,3,FALSE)</f>
        <v>20_Melanesia-Micronesia-Polynesia</v>
      </c>
      <c r="G240" t="str">
        <f>VLOOKUP(B240,countries!$B$2:$E$275,4,FALSE)</f>
        <v>North_America</v>
      </c>
    </row>
    <row r="241" spans="1:7">
      <c r="A241" s="1">
        <v>858</v>
      </c>
      <c r="B241" s="1" t="s">
        <v>480</v>
      </c>
      <c r="C241" s="1" t="s">
        <v>481</v>
      </c>
      <c r="D241" s="1" t="str">
        <f>IF(ISNA(VLOOKUP($B241,recode_list!$A$2:$E$19,5,FALSE)),B241,VLOOKUP($B241,recode_list!$A$2:$E$19,5,FALSE))</f>
        <v>URY</v>
      </c>
      <c r="E241" s="1" t="str">
        <f>IF(ISNA(VLOOKUP($B241,recode_list!$A$2:$E$19,5,FALSE)),C241,VLOOKUP($B241,recode_list!$A$2:$E$19,4,FALSE))</f>
        <v>Uruguay</v>
      </c>
      <c r="F241" t="str">
        <f>VLOOKUP(B241,countries!$B$2:$E$275,3,FALSE)</f>
        <v>14_South America</v>
      </c>
      <c r="G241" t="str">
        <f>VLOOKUP(B241,countries!$B$2:$E$275,4,FALSE)</f>
        <v>South_America</v>
      </c>
    </row>
    <row r="242" spans="1:7">
      <c r="A242" s="1">
        <v>840</v>
      </c>
      <c r="B242" s="1" t="s">
        <v>482</v>
      </c>
      <c r="C242" s="1" t="s">
        <v>483</v>
      </c>
      <c r="D242" s="1" t="str">
        <f>IF(ISNA(VLOOKUP($B242,recode_list!$A$2:$E$19,5,FALSE)),B242,VLOOKUP($B242,recode_list!$A$2:$E$19,5,FALSE))</f>
        <v>USA</v>
      </c>
      <c r="E242" s="1" t="str">
        <f>IF(ISNA(VLOOKUP($B242,recode_list!$A$2:$E$19,5,FALSE)),C242,VLOOKUP($B242,recode_list!$A$2:$E$19,4,FALSE))</f>
        <v>United States of America</v>
      </c>
      <c r="F242" t="str">
        <f>VLOOKUP(B242,countries!$B$2:$E$275,3,FALSE)</f>
        <v>11_Northern America</v>
      </c>
      <c r="G242" t="str">
        <f>VLOOKUP(B242,countries!$B$2:$E$275,4,FALSE)</f>
        <v>North_America</v>
      </c>
    </row>
    <row r="243" spans="1:7">
      <c r="A243" s="1">
        <v>860</v>
      </c>
      <c r="B243" s="1" t="s">
        <v>484</v>
      </c>
      <c r="C243" s="1" t="s">
        <v>485</v>
      </c>
      <c r="D243" s="1" t="str">
        <f>IF(ISNA(VLOOKUP($B243,recode_list!$A$2:$E$19,5,FALSE)),B243,VLOOKUP($B243,recode_list!$A$2:$E$19,5,FALSE))</f>
        <v>UZB</v>
      </c>
      <c r="E243" s="1" t="str">
        <f>IF(ISNA(VLOOKUP($B243,recode_list!$A$2:$E$19,5,FALSE)),C243,VLOOKUP($B243,recode_list!$A$2:$E$19,4,FALSE))</f>
        <v>Uzbekistan</v>
      </c>
      <c r="F243" t="str">
        <f>VLOOKUP(B243,countries!$B$2:$E$275,3,FALSE)</f>
        <v>08_Central Asia</v>
      </c>
      <c r="G243" t="str">
        <f>VLOOKUP(B243,countries!$B$2:$E$275,4,FALSE)</f>
        <v>Asia</v>
      </c>
    </row>
    <row r="244" spans="1:7">
      <c r="A244" s="1">
        <v>336</v>
      </c>
      <c r="B244" s="1" t="s">
        <v>486</v>
      </c>
      <c r="C244" s="1" t="s">
        <v>487</v>
      </c>
      <c r="D244" s="1" t="str">
        <f>IF(ISNA(VLOOKUP($B244,recode_list!$A$2:$E$19,5,FALSE)),B244,VLOOKUP($B244,recode_list!$A$2:$E$19,5,FALSE))</f>
        <v>VAT</v>
      </c>
      <c r="E244" s="1" t="str">
        <f>IF(ISNA(VLOOKUP($B244,recode_list!$A$2:$E$19,5,FALSE)),C244,VLOOKUP($B244,recode_list!$A$2:$E$19,4,FALSE))</f>
        <v>Holy See</v>
      </c>
      <c r="F244" t="str">
        <f>VLOOKUP(B244,countries!$B$2:$E$275,3,FALSE)</f>
        <v>18_Southern Europe</v>
      </c>
      <c r="G244" t="str">
        <f>VLOOKUP(B244,countries!$B$2:$E$275,4,FALSE)</f>
        <v>Europe</v>
      </c>
    </row>
    <row r="245" spans="1:7">
      <c r="A245" s="1">
        <v>670</v>
      </c>
      <c r="B245" s="1" t="s">
        <v>488</v>
      </c>
      <c r="C245" s="1" t="s">
        <v>489</v>
      </c>
      <c r="D245" s="1" t="str">
        <f>IF(ISNA(VLOOKUP($B245,recode_list!$A$2:$E$19,5,FALSE)),B245,VLOOKUP($B245,recode_list!$A$2:$E$19,5,FALSE))</f>
        <v>VCT</v>
      </c>
      <c r="E245" s="1" t="str">
        <f>IF(ISNA(VLOOKUP($B245,recode_list!$A$2:$E$19,5,FALSE)),C245,VLOOKUP($B245,recode_list!$A$2:$E$19,4,FALSE))</f>
        <v>Saint Vincent and the Grenadines</v>
      </c>
      <c r="F245" t="str">
        <f>VLOOKUP(B245,countries!$B$2:$E$275,3,FALSE)</f>
        <v>13_Caribbean</v>
      </c>
      <c r="G245" t="str">
        <f>VLOOKUP(B245,countries!$B$2:$E$275,4,FALSE)</f>
        <v>North_America</v>
      </c>
    </row>
    <row r="246" spans="1:7">
      <c r="A246" s="1">
        <v>862</v>
      </c>
      <c r="B246" s="1" t="s">
        <v>490</v>
      </c>
      <c r="C246" s="1" t="s">
        <v>491</v>
      </c>
      <c r="D246" s="1" t="str">
        <f>IF(ISNA(VLOOKUP($B246,recode_list!$A$2:$E$19,5,FALSE)),B246,VLOOKUP($B246,recode_list!$A$2:$E$19,5,FALSE))</f>
        <v>VEN</v>
      </c>
      <c r="E246" s="1" t="str">
        <f>IF(ISNA(VLOOKUP($B246,recode_list!$A$2:$E$19,5,FALSE)),C246,VLOOKUP($B246,recode_list!$A$2:$E$19,4,FALSE))</f>
        <v>Venezuela (Bolivarian Republic of)</v>
      </c>
      <c r="F246" t="str">
        <f>VLOOKUP(B246,countries!$B$2:$E$275,3,FALSE)</f>
        <v>14_South America</v>
      </c>
      <c r="G246" t="str">
        <f>VLOOKUP(B246,countries!$B$2:$E$275,4,FALSE)</f>
        <v>South_America</v>
      </c>
    </row>
    <row r="247" spans="1:7">
      <c r="A247" s="1">
        <v>882</v>
      </c>
      <c r="B247" s="1" t="s">
        <v>492</v>
      </c>
      <c r="C247" s="1" t="s">
        <v>493</v>
      </c>
      <c r="D247" s="1" t="str">
        <f>IF(ISNA(VLOOKUP($B247,recode_list!$A$2:$E$19,5,FALSE)),B247,VLOOKUP($B247,recode_list!$A$2:$E$19,5,FALSE))</f>
        <v>WSM</v>
      </c>
      <c r="E247" s="1" t="str">
        <f>IF(ISNA(VLOOKUP($B247,recode_list!$A$2:$E$19,5,FALSE)),C247,VLOOKUP($B247,recode_list!$A$2:$E$19,4,FALSE))</f>
        <v>Samoa</v>
      </c>
      <c r="F247" t="str">
        <f>VLOOKUP(B247,countries!$B$2:$E$275,3,FALSE)</f>
        <v>20_Melanesia-Micronesia-Polynesia</v>
      </c>
      <c r="G247" t="str">
        <f>VLOOKUP(B247,countries!$B$2:$E$275,4,FALSE)</f>
        <v>Australia_Oceania</v>
      </c>
    </row>
    <row r="248" spans="1:7">
      <c r="A248" s="1">
        <v>1906</v>
      </c>
      <c r="B248" s="1" t="s">
        <v>494</v>
      </c>
      <c r="C248" s="1" t="s">
        <v>495</v>
      </c>
      <c r="D248" s="1" t="str">
        <f>IF(ISNA(VLOOKUP($B248,recode_list!$A$2:$E$19,5,FALSE)),B248,VLOOKUP($B248,recode_list!$A$2:$E$19,5,FALSE))</f>
        <v>xAB</v>
      </c>
      <c r="E248" s="1" t="str">
        <f>IF(ISNA(VLOOKUP($B248,recode_list!$A$2:$E$19,5,FALSE)),C248,VLOOKUP($B248,recode_list!$A$2:$E$19,4,FALSE))</f>
        <v>Abyei</v>
      </c>
      <c r="F248" t="str">
        <f>VLOOKUP(B248,countries!$B$2:$E$275,3,FALSE)</f>
        <v>03_Eastern Africa</v>
      </c>
      <c r="G248" t="str">
        <f>VLOOKUP(B248,countries!$B$2:$E$275,4,FALSE)</f>
        <v>Africa</v>
      </c>
    </row>
    <row r="249" spans="1:7">
      <c r="A249" s="1">
        <v>1907</v>
      </c>
      <c r="B249" s="1" t="s">
        <v>496</v>
      </c>
      <c r="C249" s="1" t="s">
        <v>497</v>
      </c>
      <c r="D249" s="1" t="str">
        <f>IF(ISNA(VLOOKUP($B249,recode_list!$A$2:$E$19,5,FALSE)),B249,VLOOKUP($B249,recode_list!$A$2:$E$19,5,FALSE))</f>
        <v>CHN</v>
      </c>
      <c r="E249" s="1" t="str">
        <f>IF(ISNA(VLOOKUP($B249,recode_list!$A$2:$E$19,5,FALSE)),C249,VLOOKUP($B249,recode_list!$A$2:$E$19,4,FALSE))</f>
        <v>China</v>
      </c>
      <c r="F249" t="str">
        <f>VLOOKUP(B249,countries!$B$2:$E$275,3,FALSE)</f>
        <v>06_Eastern Asia</v>
      </c>
      <c r="G249" t="str">
        <f>VLOOKUP(B249,countries!$B$2:$E$275,4,FALSE)</f>
        <v>Asia</v>
      </c>
    </row>
    <row r="250" spans="1:7">
      <c r="A250" s="1">
        <v>1908</v>
      </c>
      <c r="B250" s="1" t="s">
        <v>498</v>
      </c>
      <c r="C250" s="1" t="s">
        <v>499</v>
      </c>
      <c r="D250" s="1" t="str">
        <f>IF(ISNA(VLOOKUP($B250,recode_list!$A$2:$E$19,5,FALSE)),B250,VLOOKUP($B250,recode_list!$A$2:$E$19,5,FALSE))</f>
        <v>IND</v>
      </c>
      <c r="E250" s="1" t="str">
        <f>IF(ISNA(VLOOKUP($B250,recode_list!$A$2:$E$19,5,FALSE)),C250,VLOOKUP($B250,recode_list!$A$2:$E$19,4,FALSE))</f>
        <v>India</v>
      </c>
      <c r="F250" t="str">
        <f>VLOOKUP(B250,countries!$B$2:$E$275,3,FALSE)</f>
        <v>10_Southern Asia</v>
      </c>
      <c r="G250" t="str">
        <f>VLOOKUP(B250,countries!$B$2:$E$275,4,FALSE)</f>
        <v>Asia</v>
      </c>
    </row>
    <row r="251" spans="1:7">
      <c r="A251" s="1">
        <v>19091</v>
      </c>
      <c r="B251" s="1" t="s">
        <v>500</v>
      </c>
      <c r="C251" s="1" t="s">
        <v>502</v>
      </c>
      <c r="D251" s="1" t="str">
        <f>IF(ISNA(VLOOKUP($B251,recode_list!$A$2:$E$19,5,FALSE)),B251,VLOOKUP($B251,recode_list!$A$2:$E$19,5,FALSE))</f>
        <v>IND</v>
      </c>
      <c r="E251" s="1" t="str">
        <f>IF(ISNA(VLOOKUP($B251,recode_list!$A$2:$E$19,5,FALSE)),C251,VLOOKUP($B251,recode_list!$A$2:$E$19,4,FALSE))</f>
        <v>India</v>
      </c>
      <c r="F251" t="str">
        <f>VLOOKUP(B251,countries!$B$2:$E$275,3,FALSE)</f>
        <v>10_Southern Asia</v>
      </c>
      <c r="G251" t="str">
        <f>VLOOKUP(B251,countries!$B$2:$E$275,4,FALSE)</f>
        <v>Asia</v>
      </c>
    </row>
    <row r="252" spans="1:7">
      <c r="A252" s="1">
        <v>19092</v>
      </c>
      <c r="B252" s="1" t="s">
        <v>503</v>
      </c>
      <c r="C252" s="1" t="s">
        <v>504</v>
      </c>
      <c r="D252" s="1" t="str">
        <f>IF(ISNA(VLOOKUP($B252,recode_list!$A$2:$E$19,5,FALSE)),B252,VLOOKUP($B252,recode_list!$A$2:$E$19,5,FALSE))</f>
        <v>PAK</v>
      </c>
      <c r="E252" s="1" t="str">
        <f>IF(ISNA(VLOOKUP($B252,recode_list!$A$2:$E$19,5,FALSE)),C252,VLOOKUP($B252,recode_list!$A$2:$E$19,4,FALSE))</f>
        <v>Pakistan</v>
      </c>
      <c r="F252" t="str">
        <f>VLOOKUP(B252,countries!$B$2:$E$275,3,FALSE)</f>
        <v>10_Southern Asia</v>
      </c>
      <c r="G252" t="str">
        <f>VLOOKUP(B252,countries!$B$2:$E$275,4,FALSE)</f>
        <v>Asia</v>
      </c>
    </row>
    <row r="253" spans="1:7">
      <c r="A253" s="1">
        <v>1910</v>
      </c>
      <c r="B253" s="1" t="s">
        <v>505</v>
      </c>
      <c r="C253" s="1" t="s">
        <v>506</v>
      </c>
      <c r="D253" s="1" t="str">
        <f>IF(ISNA(VLOOKUP($B253,recode_list!$A$2:$E$19,5,FALSE)),B253,VLOOKUP($B253,recode_list!$A$2:$E$19,5,FALSE))</f>
        <v>xJL</v>
      </c>
      <c r="E253" s="1" t="str">
        <f>IF(ISNA(VLOOKUP($B253,recode_list!$A$2:$E$19,5,FALSE)),C253,VLOOKUP($B253,recode_list!$A$2:$E$19,4,FALSE))</f>
        <v>Jerusalem No man's land</v>
      </c>
      <c r="F253" t="str">
        <f>VLOOKUP(B253,countries!$B$2:$E$275,3,FALSE)</f>
        <v>07_Western Asia</v>
      </c>
      <c r="G253" t="str">
        <f>VLOOKUP(B253,countries!$B$2:$E$275,4,FALSE)</f>
        <v>Asia</v>
      </c>
    </row>
    <row r="254" spans="1:7">
      <c r="A254" s="1">
        <v>1911</v>
      </c>
      <c r="B254" s="1" t="s">
        <v>507</v>
      </c>
      <c r="C254" s="1" t="s">
        <v>508</v>
      </c>
      <c r="D254" s="1" t="str">
        <f>IF(ISNA(VLOOKUP($B254,recode_list!$A$2:$E$19,5,FALSE)),B254,VLOOKUP($B254,recode_list!$A$2:$E$19,5,FALSE))</f>
        <v>xPI</v>
      </c>
      <c r="E254" s="1" t="str">
        <f>IF(ISNA(VLOOKUP($B254,recode_list!$A$2:$E$19,5,FALSE)),C254,VLOOKUP($B254,recode_list!$A$2:$E$19,4,FALSE))</f>
        <v>Paracel Islands</v>
      </c>
      <c r="F254" t="str">
        <f>VLOOKUP(B254,countries!$B$2:$E$275,3,FALSE)</f>
        <v>09_South-eastern Asia</v>
      </c>
      <c r="G254" t="str">
        <f>VLOOKUP(B254,countries!$B$2:$E$275,4,FALSE)</f>
        <v>Asia</v>
      </c>
    </row>
    <row r="255" spans="1:7">
      <c r="A255" s="1">
        <v>1912</v>
      </c>
      <c r="B255" s="1" t="s">
        <v>509</v>
      </c>
      <c r="C255" s="1" t="s">
        <v>510</v>
      </c>
      <c r="D255" s="1" t="str">
        <f>IF(ISNA(VLOOKUP($B255,recode_list!$A$2:$E$19,5,FALSE)),B255,VLOOKUP($B255,recode_list!$A$2:$E$19,5,FALSE))</f>
        <v>RUS</v>
      </c>
      <c r="E255" s="1" t="str">
        <f>IF(ISNA(VLOOKUP($B255,recode_list!$A$2:$E$19,5,FALSE)),C255,VLOOKUP($B255,recode_list!$A$2:$E$19,4,FALSE))</f>
        <v>Russian Federation</v>
      </c>
      <c r="F255" t="str">
        <f>VLOOKUP(B255,countries!$B$2:$E$275,3,FALSE)</f>
        <v>06_Eastern Asia</v>
      </c>
      <c r="G255" t="str">
        <f>VLOOKUP(B255,countries!$B$2:$E$275,4,FALSE)</f>
        <v>Asia</v>
      </c>
    </row>
    <row r="256" spans="1:7">
      <c r="A256" s="1">
        <v>1913</v>
      </c>
      <c r="B256" s="1" t="s">
        <v>511</v>
      </c>
      <c r="C256" s="1" t="s">
        <v>512</v>
      </c>
      <c r="D256" s="1" t="str">
        <f>IF(ISNA(VLOOKUP($B256,recode_list!$A$2:$E$19,5,FALSE)),B256,VLOOKUP($B256,recode_list!$A$2:$E$19,5,FALSE))</f>
        <v>xSI</v>
      </c>
      <c r="E256" s="1" t="str">
        <f>IF(ISNA(VLOOKUP($B256,recode_list!$A$2:$E$19,5,FALSE)),C256,VLOOKUP($B256,recode_list!$A$2:$E$19,4,FALSE))</f>
        <v>Spratly Islands</v>
      </c>
      <c r="F256" t="str">
        <f>VLOOKUP(B256,countries!$B$2:$E$275,3,FALSE)</f>
        <v>09_South-eastern Asia</v>
      </c>
      <c r="G256" t="str">
        <f>VLOOKUP(B256,countries!$B$2:$E$275,4,FALSE)</f>
        <v>Asia</v>
      </c>
    </row>
    <row r="257" spans="1:7">
      <c r="A257" s="1">
        <v>1914</v>
      </c>
      <c r="B257" s="1" t="s">
        <v>513</v>
      </c>
      <c r="C257" s="1" t="s">
        <v>514</v>
      </c>
      <c r="D257" s="1" t="str">
        <f>IF(ISNA(VLOOKUP($B257,recode_list!$A$2:$E$19,5,FALSE)),B257,VLOOKUP($B257,recode_list!$A$2:$E$19,5,FALSE))</f>
        <v>xSK</v>
      </c>
      <c r="E257" s="1" t="str">
        <f>IF(ISNA(VLOOKUP($B257,recode_list!$A$2:$E$19,5,FALSE)),C257,VLOOKUP($B257,recode_list!$A$2:$E$19,4,FALSE))</f>
        <v>Senkaku Islands</v>
      </c>
      <c r="F257" t="str">
        <f>VLOOKUP(B257,countries!$B$2:$E$275,3,FALSE)</f>
        <v>06_Eastern Asia</v>
      </c>
      <c r="G257" t="str">
        <f>VLOOKUP(B257,countries!$B$2:$E$275,4,FALSE)</f>
        <v>Asia</v>
      </c>
    </row>
    <row r="258" spans="1:7">
      <c r="A258" s="1">
        <v>1916</v>
      </c>
      <c r="B258" s="1" t="s">
        <v>515</v>
      </c>
      <c r="C258" s="1" t="s">
        <v>516</v>
      </c>
      <c r="D258" s="1" t="str">
        <f>IF(ISNA(VLOOKUP($B258,recode_list!$A$2:$E$19,5,FALSE)),B258,VLOOKUP($B258,recode_list!$A$2:$E$19,5,FALSE))</f>
        <v>xUK</v>
      </c>
      <c r="E258" s="1" t="str">
        <f>IF(ISNA(VLOOKUP($B258,recode_list!$A$2:$E$19,5,FALSE)),C258,VLOOKUP($B258,recode_list!$A$2:$E$19,4,FALSE))</f>
        <v>Akrotiri and Dhekelia</v>
      </c>
      <c r="F258" t="str">
        <f>VLOOKUP(B258,countries!$B$2:$E$275,3,FALSE)</f>
        <v>07_Western Asia</v>
      </c>
      <c r="G258" t="str">
        <f>VLOOKUP(B258,countries!$B$2:$E$275,4,FALSE)</f>
        <v>Asia</v>
      </c>
    </row>
    <row r="259" spans="1:7">
      <c r="A259" s="1">
        <v>887</v>
      </c>
      <c r="B259" s="1" t="s">
        <v>517</v>
      </c>
      <c r="C259" s="1" t="s">
        <v>518</v>
      </c>
      <c r="D259" s="1" t="str">
        <f>IF(ISNA(VLOOKUP($B259,recode_list!$A$2:$E$19,5,FALSE)),B259,VLOOKUP($B259,recode_list!$A$2:$E$19,5,FALSE))</f>
        <v>YEM</v>
      </c>
      <c r="E259" s="1" t="str">
        <f>IF(ISNA(VLOOKUP($B259,recode_list!$A$2:$E$19,5,FALSE)),C259,VLOOKUP($B259,recode_list!$A$2:$E$19,4,FALSE))</f>
        <v>Yemen</v>
      </c>
      <c r="F259" t="str">
        <f>VLOOKUP(B259,countries!$B$2:$E$275,3,FALSE)</f>
        <v>07_Western Asia</v>
      </c>
      <c r="G259" t="str">
        <f>VLOOKUP(B259,countries!$B$2:$E$275,4,FALSE)</f>
        <v>Asia</v>
      </c>
    </row>
    <row r="260" spans="1:7">
      <c r="A260" s="1">
        <v>710</v>
      </c>
      <c r="B260" s="1" t="s">
        <v>519</v>
      </c>
      <c r="C260" s="1" t="s">
        <v>520</v>
      </c>
      <c r="D260" s="1" t="str">
        <f>IF(ISNA(VLOOKUP($B260,recode_list!$A$2:$E$19,5,FALSE)),B260,VLOOKUP($B260,recode_list!$A$2:$E$19,5,FALSE))</f>
        <v>ZAF</v>
      </c>
      <c r="E260" s="1" t="str">
        <f>IF(ISNA(VLOOKUP($B260,recode_list!$A$2:$E$19,5,FALSE)),C260,VLOOKUP($B260,recode_list!$A$2:$E$19,4,FALSE))</f>
        <v>South Africa</v>
      </c>
      <c r="F260" t="str">
        <f>VLOOKUP(B260,countries!$B$2:$E$275,3,FALSE)</f>
        <v>05_Southern Africa</v>
      </c>
      <c r="G260" t="str">
        <f>VLOOKUP(B260,countries!$B$2:$E$275,4,FALSE)</f>
        <v>Africa</v>
      </c>
    </row>
    <row r="261" spans="1:7">
      <c r="A261" s="1">
        <v>894</v>
      </c>
      <c r="B261" s="1" t="s">
        <v>521</v>
      </c>
      <c r="C261" s="1" t="s">
        <v>522</v>
      </c>
      <c r="D261" s="1" t="str">
        <f>IF(ISNA(VLOOKUP($B261,recode_list!$A$2:$E$19,5,FALSE)),B261,VLOOKUP($B261,recode_list!$A$2:$E$19,5,FALSE))</f>
        <v>ZMB</v>
      </c>
      <c r="E261" s="1" t="str">
        <f>IF(ISNA(VLOOKUP($B261,recode_list!$A$2:$E$19,5,FALSE)),C261,VLOOKUP($B261,recode_list!$A$2:$E$19,4,FALSE))</f>
        <v>Zambia</v>
      </c>
      <c r="F261" t="str">
        <f>VLOOKUP(B261,countries!$B$2:$E$275,3,FALSE)</f>
        <v>03_Eastern Africa</v>
      </c>
      <c r="G261" t="str">
        <f>VLOOKUP(B261,countries!$B$2:$E$275,4,FALSE)</f>
        <v>Africa</v>
      </c>
    </row>
    <row r="262" spans="1:7">
      <c r="A262" s="1">
        <v>716</v>
      </c>
      <c r="B262" s="1" t="s">
        <v>523</v>
      </c>
      <c r="C262" s="1" t="s">
        <v>524</v>
      </c>
      <c r="D262" s="1" t="str">
        <f>IF(ISNA(VLOOKUP($B262,recode_list!$A$2:$E$19,5,FALSE)),B262,VLOOKUP($B262,recode_list!$A$2:$E$19,5,FALSE))</f>
        <v>ZWE</v>
      </c>
      <c r="E262" s="1" t="str">
        <f>IF(ISNA(VLOOKUP($B262,recode_list!$A$2:$E$19,5,FALSE)),C262,VLOOKUP($B262,recode_list!$A$2:$E$19,4,FALSE))</f>
        <v>Zimbabwe</v>
      </c>
      <c r="F262" t="str">
        <f>VLOOKUP(B262,countries!$B$2:$E$275,3,FALSE)</f>
        <v>03_Eastern Africa</v>
      </c>
      <c r="G262" t="str">
        <f>VLOOKUP(B262,countries!$B$2:$E$275,4,FALSE)</f>
        <v>Africa</v>
      </c>
    </row>
  </sheetData>
  <autoFilter ref="A1:G262" xr:uid="{3532CA64-9494-4E00-81E4-D83CC3DC5B0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81D76-FEE8-4091-B097-D1FE2D35326F}">
  <sheetPr filterMode="1"/>
  <dimension ref="A1:H275"/>
  <sheetViews>
    <sheetView workbookViewId="0">
      <selection activeCell="D268" sqref="D268"/>
    </sheetView>
  </sheetViews>
  <sheetFormatPr defaultRowHeight="14.25"/>
  <cols>
    <col min="1" max="1" width="11.59765625" bestFit="1" customWidth="1"/>
    <col min="2" max="2" width="11.59765625" customWidth="1"/>
    <col min="3" max="3" width="5.73046875" bestFit="1" customWidth="1"/>
    <col min="4" max="4" width="45.46484375" bestFit="1" customWidth="1"/>
    <col min="5" max="6" width="45.46484375" customWidth="1"/>
    <col min="7" max="7" width="29.33203125" bestFit="1" customWidth="1"/>
    <col min="8" max="8" width="12.796875" bestFit="1" customWidth="1"/>
  </cols>
  <sheetData>
    <row r="1" spans="1:8">
      <c r="A1" s="2" t="s">
        <v>577</v>
      </c>
      <c r="B1" s="2" t="s">
        <v>578</v>
      </c>
      <c r="C1" s="1" t="s">
        <v>570</v>
      </c>
      <c r="D1" s="2" t="s">
        <v>571</v>
      </c>
      <c r="E1" s="2" t="s">
        <v>0</v>
      </c>
      <c r="F1" s="2" t="s">
        <v>539</v>
      </c>
      <c r="G1" t="s">
        <v>540</v>
      </c>
      <c r="H1" t="s">
        <v>562</v>
      </c>
    </row>
    <row r="2" spans="1:8" hidden="1">
      <c r="A2" s="1">
        <v>533</v>
      </c>
      <c r="B2" s="1">
        <f>COUNTIF($A$2:$A$275,A2)</f>
        <v>1</v>
      </c>
      <c r="C2" s="1" t="s">
        <v>2</v>
      </c>
      <c r="D2" s="1" t="s">
        <v>3</v>
      </c>
      <c r="E2" s="1" t="str">
        <f>IF(ISNA(VLOOKUP($C2,recode_list!$A$2:$E$19,5,FALSE)),C2,VLOOKUP($C2,recode_list!$A$2:$E$19,5,FALSE))</f>
        <v>ABW</v>
      </c>
      <c r="F2" s="1" t="str">
        <f>IF(ISNA(VLOOKUP($C2,recode_list!$A$2:$E$19,5,FALSE)),D2,VLOOKUP($C2,recode_list!$A$2:$E$19,4,FALSE))</f>
        <v>Aruba</v>
      </c>
      <c r="G2" t="str">
        <f>VLOOKUP(C2,countries!$B$2:$E$275,3,FALSE)</f>
        <v>13_Caribbean</v>
      </c>
      <c r="H2" t="str">
        <f>VLOOKUP(C2,countries!$B$2:$E$275,4,FALSE)</f>
        <v>North_America</v>
      </c>
    </row>
    <row r="3" spans="1:8" hidden="1">
      <c r="A3" s="1">
        <v>4</v>
      </c>
      <c r="B3" s="1">
        <f t="shared" ref="B3:B66" si="0">COUNTIF($A$2:$A$275,A3)</f>
        <v>1</v>
      </c>
      <c r="C3" s="1" t="s">
        <v>4</v>
      </c>
      <c r="D3" s="1" t="s">
        <v>5</v>
      </c>
      <c r="E3" s="1" t="str">
        <f>IF(ISNA(VLOOKUP($C3,recode_list!$A$2:$E$19,5,FALSE)),C3,VLOOKUP($C3,recode_list!$A$2:$E$19,5,FALSE))</f>
        <v>AFG</v>
      </c>
      <c r="F3" s="1" t="str">
        <f>IF(ISNA(VLOOKUP($C3,recode_list!$A$2:$E$19,5,FALSE)),D3,VLOOKUP($C3,recode_list!$A$2:$E$19,4,FALSE))</f>
        <v>Afghanistan</v>
      </c>
      <c r="G3" t="str">
        <f>VLOOKUP(C3,countries!$B$2:$E$275,3,FALSE)</f>
        <v>10_Southern Asia</v>
      </c>
      <c r="H3" t="str">
        <f>VLOOKUP(C3,countries!$B$2:$E$275,4,FALSE)</f>
        <v>Asia</v>
      </c>
    </row>
    <row r="4" spans="1:8" hidden="1">
      <c r="A4" s="1">
        <v>24</v>
      </c>
      <c r="B4" s="1">
        <f t="shared" si="0"/>
        <v>1</v>
      </c>
      <c r="C4" s="1" t="s">
        <v>6</v>
      </c>
      <c r="D4" s="1" t="s">
        <v>7</v>
      </c>
      <c r="E4" s="1" t="str">
        <f>IF(ISNA(VLOOKUP($C4,recode_list!$A$2:$E$19,5,FALSE)),C4,VLOOKUP($C4,recode_list!$A$2:$E$19,5,FALSE))</f>
        <v>AGO</v>
      </c>
      <c r="F4" s="1" t="str">
        <f>IF(ISNA(VLOOKUP($C4,recode_list!$A$2:$E$19,5,FALSE)),D4,VLOOKUP($C4,recode_list!$A$2:$E$19,4,FALSE))</f>
        <v>Angola</v>
      </c>
      <c r="G4" t="str">
        <f>VLOOKUP(C4,countries!$B$2:$E$275,3,FALSE)</f>
        <v>02_Middle Africa</v>
      </c>
      <c r="H4" t="str">
        <f>VLOOKUP(C4,countries!$B$2:$E$275,4,FALSE)</f>
        <v>Africa</v>
      </c>
    </row>
    <row r="5" spans="1:8" hidden="1">
      <c r="A5" s="1">
        <v>660</v>
      </c>
      <c r="B5" s="1">
        <f t="shared" si="0"/>
        <v>1</v>
      </c>
      <c r="C5" s="1" t="s">
        <v>8</v>
      </c>
      <c r="D5" s="1" t="s">
        <v>9</v>
      </c>
      <c r="E5" s="1" t="str">
        <f>IF(ISNA(VLOOKUP($C5,recode_list!$A$2:$E$19,5,FALSE)),C5,VLOOKUP($C5,recode_list!$A$2:$E$19,5,FALSE))</f>
        <v>AIA</v>
      </c>
      <c r="F5" s="1" t="str">
        <f>IF(ISNA(VLOOKUP($C5,recode_list!$A$2:$E$19,5,FALSE)),D5,VLOOKUP($C5,recode_list!$A$2:$E$19,4,FALSE))</f>
        <v>Anguilla</v>
      </c>
      <c r="G5" t="str">
        <f>VLOOKUP(C5,countries!$B$2:$E$275,3,FALSE)</f>
        <v>13_Caribbean</v>
      </c>
      <c r="H5" t="str">
        <f>VLOOKUP(C5,countries!$B$2:$E$275,4,FALSE)</f>
        <v>North_America</v>
      </c>
    </row>
    <row r="6" spans="1:8" hidden="1">
      <c r="A6" s="1">
        <v>248</v>
      </c>
      <c r="B6" s="1">
        <f t="shared" si="0"/>
        <v>1</v>
      </c>
      <c r="C6" s="1" t="s">
        <v>10</v>
      </c>
      <c r="D6" s="1" t="s">
        <v>11</v>
      </c>
      <c r="E6" s="1" t="str">
        <f>IF(ISNA(VLOOKUP($C6,recode_list!$A$2:$E$19,5,FALSE)),C6,VLOOKUP($C6,recode_list!$A$2:$E$19,5,FALSE))</f>
        <v>FIN</v>
      </c>
      <c r="F6" s="1" t="str">
        <f>IF(ISNA(VLOOKUP($C6,recode_list!$A$2:$E$19,5,FALSE)),D6,VLOOKUP($C6,recode_list!$A$2:$E$19,4,FALSE))</f>
        <v>Finland</v>
      </c>
      <c r="G6" t="str">
        <f>VLOOKUP(C6,countries!$B$2:$E$275,3,FALSE)</f>
        <v>15_Northern Europe</v>
      </c>
      <c r="H6" t="str">
        <f>VLOOKUP(C6,countries!$B$2:$E$275,4,FALSE)</f>
        <v>Europe</v>
      </c>
    </row>
    <row r="7" spans="1:8" hidden="1">
      <c r="A7" s="1">
        <v>8</v>
      </c>
      <c r="B7" s="1">
        <f t="shared" si="0"/>
        <v>1</v>
      </c>
      <c r="C7" s="1" t="s">
        <v>12</v>
      </c>
      <c r="D7" s="1" t="s">
        <v>13</v>
      </c>
      <c r="E7" s="1" t="str">
        <f>IF(ISNA(VLOOKUP($C7,recode_list!$A$2:$E$19,5,FALSE)),C7,VLOOKUP($C7,recode_list!$A$2:$E$19,5,FALSE))</f>
        <v>ALB</v>
      </c>
      <c r="F7" s="1" t="str">
        <f>IF(ISNA(VLOOKUP($C7,recode_list!$A$2:$E$19,5,FALSE)),D7,VLOOKUP($C7,recode_list!$A$2:$E$19,4,FALSE))</f>
        <v>Albania</v>
      </c>
      <c r="G7" t="str">
        <f>VLOOKUP(C7,countries!$B$2:$E$275,3,FALSE)</f>
        <v>18_Southern Europe</v>
      </c>
      <c r="H7" t="str">
        <f>VLOOKUP(C7,countries!$B$2:$E$275,4,FALSE)</f>
        <v>Europe</v>
      </c>
    </row>
    <row r="8" spans="1:8" hidden="1">
      <c r="A8" s="1">
        <v>20</v>
      </c>
      <c r="B8" s="1">
        <f t="shared" si="0"/>
        <v>1</v>
      </c>
      <c r="C8" s="1" t="s">
        <v>14</v>
      </c>
      <c r="D8" s="1" t="s">
        <v>15</v>
      </c>
      <c r="E8" s="1" t="str">
        <f>IF(ISNA(VLOOKUP($C8,recode_list!$A$2:$E$19,5,FALSE)),C8,VLOOKUP($C8,recode_list!$A$2:$E$19,5,FALSE))</f>
        <v>AND</v>
      </c>
      <c r="F8" s="1" t="str">
        <f>IF(ISNA(VLOOKUP($C8,recode_list!$A$2:$E$19,5,FALSE)),D8,VLOOKUP($C8,recode_list!$A$2:$E$19,4,FALSE))</f>
        <v>Andorra</v>
      </c>
      <c r="G8" t="str">
        <f>VLOOKUP(C8,countries!$B$2:$E$275,3,FALSE)</f>
        <v>18_Southern Europe</v>
      </c>
      <c r="H8" t="str">
        <f>VLOOKUP(C8,countries!$B$2:$E$275,4,FALSE)</f>
        <v>Europe</v>
      </c>
    </row>
    <row r="9" spans="1:8" hidden="1">
      <c r="A9" s="1">
        <v>784</v>
      </c>
      <c r="B9" s="1">
        <f t="shared" si="0"/>
        <v>1</v>
      </c>
      <c r="C9" s="1" t="s">
        <v>16</v>
      </c>
      <c r="D9" s="1" t="s">
        <v>17</v>
      </c>
      <c r="E9" s="1" t="str">
        <f>IF(ISNA(VLOOKUP($C9,recode_list!$A$2:$E$19,5,FALSE)),C9,VLOOKUP($C9,recode_list!$A$2:$E$19,5,FALSE))</f>
        <v>ARE</v>
      </c>
      <c r="F9" s="1" t="str">
        <f>IF(ISNA(VLOOKUP($C9,recode_list!$A$2:$E$19,5,FALSE)),D9,VLOOKUP($C9,recode_list!$A$2:$E$19,4,FALSE))</f>
        <v>United Arab Emirates</v>
      </c>
      <c r="G9" t="str">
        <f>VLOOKUP(C9,countries!$B$2:$E$275,3,FALSE)</f>
        <v>07_Western Asia</v>
      </c>
      <c r="H9" t="str">
        <f>VLOOKUP(C9,countries!$B$2:$E$275,4,FALSE)</f>
        <v>Asia</v>
      </c>
    </row>
    <row r="10" spans="1:8" hidden="1">
      <c r="A10" s="1">
        <v>32</v>
      </c>
      <c r="B10" s="1">
        <f t="shared" si="0"/>
        <v>1</v>
      </c>
      <c r="C10" s="1" t="s">
        <v>18</v>
      </c>
      <c r="D10" s="1" t="s">
        <v>19</v>
      </c>
      <c r="E10" s="1" t="str">
        <f>IF(ISNA(VLOOKUP($C10,recode_list!$A$2:$E$19,5,FALSE)),C10,VLOOKUP($C10,recode_list!$A$2:$E$19,5,FALSE))</f>
        <v>ARG</v>
      </c>
      <c r="F10" s="1" t="str">
        <f>IF(ISNA(VLOOKUP($C10,recode_list!$A$2:$E$19,5,FALSE)),D10,VLOOKUP($C10,recode_list!$A$2:$E$19,4,FALSE))</f>
        <v>Argentina</v>
      </c>
      <c r="G10" t="str">
        <f>VLOOKUP(C10,countries!$B$2:$E$275,3,FALSE)</f>
        <v>14_South America</v>
      </c>
      <c r="H10" t="str">
        <f>VLOOKUP(C10,countries!$B$2:$E$275,4,FALSE)</f>
        <v>South_America</v>
      </c>
    </row>
    <row r="11" spans="1:8" hidden="1">
      <c r="A11" s="1">
        <v>51</v>
      </c>
      <c r="B11" s="1">
        <f t="shared" si="0"/>
        <v>1</v>
      </c>
      <c r="C11" s="1" t="s">
        <v>20</v>
      </c>
      <c r="D11" s="1" t="s">
        <v>21</v>
      </c>
      <c r="E11" s="1" t="str">
        <f>IF(ISNA(VLOOKUP($C11,recode_list!$A$2:$E$19,5,FALSE)),C11,VLOOKUP($C11,recode_list!$A$2:$E$19,5,FALSE))</f>
        <v>ARM</v>
      </c>
      <c r="F11" s="1" t="str">
        <f>IF(ISNA(VLOOKUP($C11,recode_list!$A$2:$E$19,5,FALSE)),D11,VLOOKUP($C11,recode_list!$A$2:$E$19,4,FALSE))</f>
        <v>Armenia</v>
      </c>
      <c r="G11" t="str">
        <f>VLOOKUP(C11,countries!$B$2:$E$275,3,FALSE)</f>
        <v>07_Western Asia</v>
      </c>
      <c r="H11" t="str">
        <f>VLOOKUP(C11,countries!$B$2:$E$275,4,FALSE)</f>
        <v>Asia</v>
      </c>
    </row>
    <row r="12" spans="1:8" hidden="1">
      <c r="A12" s="1">
        <v>28</v>
      </c>
      <c r="B12" s="1">
        <f t="shared" si="0"/>
        <v>1</v>
      </c>
      <c r="C12" s="1" t="s">
        <v>22</v>
      </c>
      <c r="D12" s="1" t="s">
        <v>23</v>
      </c>
      <c r="E12" s="1" t="str">
        <f>IF(ISNA(VLOOKUP($C12,recode_list!$A$2:$E$19,5,FALSE)),C12,VLOOKUP($C12,recode_list!$A$2:$E$19,5,FALSE))</f>
        <v>ATG</v>
      </c>
      <c r="F12" s="1" t="str">
        <f>IF(ISNA(VLOOKUP($C12,recode_list!$A$2:$E$19,5,FALSE)),D12,VLOOKUP($C12,recode_list!$A$2:$E$19,4,FALSE))</f>
        <v>Antigua and Barbuda</v>
      </c>
      <c r="G12" t="str">
        <f>VLOOKUP(C12,countries!$B$2:$E$275,3,FALSE)</f>
        <v>13_Caribbean</v>
      </c>
      <c r="H12" t="str">
        <f>VLOOKUP(C12,countries!$B$2:$E$275,4,FALSE)</f>
        <v>North_America</v>
      </c>
    </row>
    <row r="13" spans="1:8">
      <c r="A13" s="1">
        <v>36</v>
      </c>
      <c r="B13" s="1">
        <f t="shared" si="0"/>
        <v>2</v>
      </c>
      <c r="C13" s="1" t="s">
        <v>24</v>
      </c>
      <c r="D13" s="1" t="s">
        <v>25</v>
      </c>
      <c r="E13" s="1" t="str">
        <f>IF(ISNA(VLOOKUP($C13,recode_list!$A$2:$E$19,5,FALSE)),C13,VLOOKUP($C13,recode_list!$A$2:$E$19,5,FALSE))</f>
        <v>AUS</v>
      </c>
      <c r="F13" s="1" t="str">
        <f>IF(ISNA(VLOOKUP($C13,recode_list!$A$2:$E$19,5,FALSE)),D13,VLOOKUP($C13,recode_list!$A$2:$E$19,4,FALSE))</f>
        <v>Australia</v>
      </c>
      <c r="G13" t="str">
        <f>VLOOKUP(C13,countries!$B$2:$E$275,3,FALSE)</f>
        <v>19_Australia and New Zealand</v>
      </c>
      <c r="H13" t="str">
        <f>VLOOKUP(C13,countries!$B$2:$E$275,4,FALSE)</f>
        <v>Australia_Oceania</v>
      </c>
    </row>
    <row r="14" spans="1:8" hidden="1">
      <c r="A14" s="1">
        <v>40</v>
      </c>
      <c r="B14" s="1">
        <f t="shared" si="0"/>
        <v>1</v>
      </c>
      <c r="C14" s="1" t="s">
        <v>26</v>
      </c>
      <c r="D14" s="1" t="s">
        <v>27</v>
      </c>
      <c r="E14" s="1" t="str">
        <f>IF(ISNA(VLOOKUP($C14,recode_list!$A$2:$E$19,5,FALSE)),C14,VLOOKUP($C14,recode_list!$A$2:$E$19,5,FALSE))</f>
        <v>AUT</v>
      </c>
      <c r="F14" s="1" t="str">
        <f>IF(ISNA(VLOOKUP($C14,recode_list!$A$2:$E$19,5,FALSE)),D14,VLOOKUP($C14,recode_list!$A$2:$E$19,4,FALSE))</f>
        <v>Austria</v>
      </c>
      <c r="G14" t="str">
        <f>VLOOKUP(C14,countries!$B$2:$E$275,3,FALSE)</f>
        <v>17_Western Europe</v>
      </c>
      <c r="H14" t="str">
        <f>VLOOKUP(C14,countries!$B$2:$E$275,4,FALSE)</f>
        <v>Europe</v>
      </c>
    </row>
    <row r="15" spans="1:8" hidden="1">
      <c r="A15" s="1">
        <v>31</v>
      </c>
      <c r="B15" s="1">
        <f t="shared" si="0"/>
        <v>1</v>
      </c>
      <c r="C15" s="1" t="s">
        <v>28</v>
      </c>
      <c r="D15" s="1" t="s">
        <v>29</v>
      </c>
      <c r="E15" s="1" t="str">
        <f>IF(ISNA(VLOOKUP($C15,recode_list!$A$2:$E$19,5,FALSE)),C15,VLOOKUP($C15,recode_list!$A$2:$E$19,5,FALSE))</f>
        <v>AZE</v>
      </c>
      <c r="F15" s="1" t="str">
        <f>IF(ISNA(VLOOKUP($C15,recode_list!$A$2:$E$19,5,FALSE)),D15,VLOOKUP($C15,recode_list!$A$2:$E$19,4,FALSE))</f>
        <v>Azerbaijan</v>
      </c>
      <c r="G15" t="str">
        <f>VLOOKUP(C15,countries!$B$2:$E$275,3,FALSE)</f>
        <v>07_Western Asia</v>
      </c>
      <c r="H15" t="str">
        <f>VLOOKUP(C15,countries!$B$2:$E$275,4,FALSE)</f>
        <v>Asia</v>
      </c>
    </row>
    <row r="16" spans="1:8" hidden="1">
      <c r="A16" s="1">
        <v>16</v>
      </c>
      <c r="B16" s="1">
        <f t="shared" si="0"/>
        <v>1</v>
      </c>
      <c r="C16" s="1" t="s">
        <v>30</v>
      </c>
      <c r="D16" s="1" t="s">
        <v>31</v>
      </c>
      <c r="E16" s="1" t="str">
        <f>IF(ISNA(VLOOKUP($C16,recode_list!$A$2:$E$19,5,FALSE)),C16,VLOOKUP($C16,recode_list!$A$2:$E$19,5,FALSE))</f>
        <v>ASM</v>
      </c>
      <c r="F16" s="1" t="str">
        <f>IF(ISNA(VLOOKUP($C16,recode_list!$A$2:$E$19,5,FALSE)),D16,VLOOKUP($C16,recode_list!$A$2:$E$19,4,FALSE))</f>
        <v>American Samoa</v>
      </c>
      <c r="G16" t="str">
        <f>VLOOKUP(C16,countries!$B$2:$E$275,3,FALSE)</f>
        <v>20_Melanesia-Micronesia-Polynesia</v>
      </c>
      <c r="H16" t="str">
        <f>VLOOKUP(C16,countries!$B$2:$E$275,4,FALSE)</f>
        <v>Australia_Oceania</v>
      </c>
    </row>
    <row r="17" spans="1:8" hidden="1">
      <c r="A17" s="1">
        <v>10</v>
      </c>
      <c r="B17" s="1">
        <f t="shared" si="0"/>
        <v>1</v>
      </c>
      <c r="C17" s="1" t="s">
        <v>32</v>
      </c>
      <c r="D17" s="1" t="s">
        <v>33</v>
      </c>
      <c r="E17" s="1" t="str">
        <f>IF(ISNA(VLOOKUP($C17,recode_list!$A$2:$E$19,5,FALSE)),C17,VLOOKUP($C17,recode_list!$A$2:$E$19,5,FALSE))</f>
        <v>ATA</v>
      </c>
      <c r="F17" s="1" t="str">
        <f>IF(ISNA(VLOOKUP($C17,recode_list!$A$2:$E$19,5,FALSE)),D17,VLOOKUP($C17,recode_list!$A$2:$E$19,4,FALSE))</f>
        <v>Antarctica</v>
      </c>
      <c r="G17" t="str">
        <f>VLOOKUP(C17,countries!$B$2:$E$275,3,FALSE)</f>
        <v>21_Antarctica</v>
      </c>
      <c r="H17" t="str">
        <f>VLOOKUP(C17,countries!$B$2:$E$275,4,FALSE)</f>
        <v>none</v>
      </c>
    </row>
    <row r="18" spans="1:8" hidden="1">
      <c r="A18" s="1">
        <v>260</v>
      </c>
      <c r="B18" s="1">
        <f t="shared" si="0"/>
        <v>1</v>
      </c>
      <c r="C18" s="1" t="s">
        <v>34</v>
      </c>
      <c r="D18" s="1" t="s">
        <v>35</v>
      </c>
      <c r="E18" s="1" t="str">
        <f>IF(ISNA(VLOOKUP($C18,recode_list!$A$2:$E$19,5,FALSE)),C18,VLOOKUP($C18,recode_list!$A$2:$E$19,5,FALSE))</f>
        <v>ATF</v>
      </c>
      <c r="F18" s="1" t="str">
        <f>IF(ISNA(VLOOKUP($C18,recode_list!$A$2:$E$19,5,FALSE)),D18,VLOOKUP($C18,recode_list!$A$2:$E$19,4,FALSE))</f>
        <v>French Southern Territories</v>
      </c>
      <c r="G18" t="str">
        <f>VLOOKUP(C18,countries!$B$2:$E$275,3,FALSE)</f>
        <v>03_Eastern Africa</v>
      </c>
      <c r="H18" t="str">
        <f>VLOOKUP(C18,countries!$B$2:$E$275,4,FALSE)</f>
        <v>Africa</v>
      </c>
    </row>
    <row r="19" spans="1:8" hidden="1">
      <c r="A19" s="1">
        <v>108</v>
      </c>
      <c r="B19" s="1">
        <f t="shared" si="0"/>
        <v>1</v>
      </c>
      <c r="C19" s="1" t="s">
        <v>36</v>
      </c>
      <c r="D19" s="1" t="s">
        <v>37</v>
      </c>
      <c r="E19" s="1" t="str">
        <f>IF(ISNA(VLOOKUP($C19,recode_list!$A$2:$E$19,5,FALSE)),C19,VLOOKUP($C19,recode_list!$A$2:$E$19,5,FALSE))</f>
        <v>BDI</v>
      </c>
      <c r="F19" s="1" t="str">
        <f>IF(ISNA(VLOOKUP($C19,recode_list!$A$2:$E$19,5,FALSE)),D19,VLOOKUP($C19,recode_list!$A$2:$E$19,4,FALSE))</f>
        <v>Burundi</v>
      </c>
      <c r="G19" t="str">
        <f>VLOOKUP(C19,countries!$B$2:$E$275,3,FALSE)</f>
        <v>03_Eastern Africa</v>
      </c>
      <c r="H19" t="str">
        <f>VLOOKUP(C19,countries!$B$2:$E$275,4,FALSE)</f>
        <v>Africa</v>
      </c>
    </row>
    <row r="20" spans="1:8" hidden="1">
      <c r="A20" s="1">
        <v>56</v>
      </c>
      <c r="B20" s="1">
        <f t="shared" si="0"/>
        <v>1</v>
      </c>
      <c r="C20" s="1" t="s">
        <v>38</v>
      </c>
      <c r="D20" s="1" t="s">
        <v>39</v>
      </c>
      <c r="E20" s="1" t="str">
        <f>IF(ISNA(VLOOKUP($C20,recode_list!$A$2:$E$19,5,FALSE)),C20,VLOOKUP($C20,recode_list!$A$2:$E$19,5,FALSE))</f>
        <v>BEL</v>
      </c>
      <c r="F20" s="1" t="str">
        <f>IF(ISNA(VLOOKUP($C20,recode_list!$A$2:$E$19,5,FALSE)),D20,VLOOKUP($C20,recode_list!$A$2:$E$19,4,FALSE))</f>
        <v>Belgium</v>
      </c>
      <c r="G20" t="str">
        <f>VLOOKUP(C20,countries!$B$2:$E$275,3,FALSE)</f>
        <v>17_Western Europe</v>
      </c>
      <c r="H20" t="str">
        <f>VLOOKUP(C20,countries!$B$2:$E$275,4,FALSE)</f>
        <v>Europe</v>
      </c>
    </row>
    <row r="21" spans="1:8" hidden="1">
      <c r="A21" s="1">
        <v>204</v>
      </c>
      <c r="B21" s="1">
        <f t="shared" si="0"/>
        <v>1</v>
      </c>
      <c r="C21" s="1" t="s">
        <v>40</v>
      </c>
      <c r="D21" s="1" t="s">
        <v>41</v>
      </c>
      <c r="E21" s="1" t="str">
        <f>IF(ISNA(VLOOKUP($C21,recode_list!$A$2:$E$19,5,FALSE)),C21,VLOOKUP($C21,recode_list!$A$2:$E$19,5,FALSE))</f>
        <v>BEN</v>
      </c>
      <c r="F21" s="1" t="str">
        <f>IF(ISNA(VLOOKUP($C21,recode_list!$A$2:$E$19,5,FALSE)),D21,VLOOKUP($C21,recode_list!$A$2:$E$19,4,FALSE))</f>
        <v>Benin</v>
      </c>
      <c r="G21" t="str">
        <f>VLOOKUP(C21,countries!$B$2:$E$275,3,FALSE)</f>
        <v>04_Western Africa</v>
      </c>
      <c r="H21" t="str">
        <f>VLOOKUP(C21,countries!$B$2:$E$275,4,FALSE)</f>
        <v>Africa</v>
      </c>
    </row>
    <row r="22" spans="1:8" hidden="1">
      <c r="A22" s="1">
        <v>706</v>
      </c>
      <c r="B22" s="1">
        <f t="shared" si="0"/>
        <v>1</v>
      </c>
      <c r="C22" s="1" t="s">
        <v>42</v>
      </c>
      <c r="D22" s="1" t="s">
        <v>43</v>
      </c>
      <c r="E22" s="1" t="str">
        <f>IF(ISNA(VLOOKUP($C22,recode_list!$A$2:$E$19,5,FALSE)),C22,VLOOKUP($C22,recode_list!$A$2:$E$19,5,FALSE))</f>
        <v>SOM</v>
      </c>
      <c r="F22" s="1" t="str">
        <f>IF(ISNA(VLOOKUP($C22,recode_list!$A$2:$E$19,5,FALSE)),D22,VLOOKUP($C22,recode_list!$A$2:$E$19,4,FALSE))</f>
        <v>Somalia</v>
      </c>
      <c r="G22" t="str">
        <f>VLOOKUP(C22,countries!$B$2:$E$275,3,FALSE)</f>
        <v>03_Eastern Africa</v>
      </c>
      <c r="H22" t="str">
        <f>VLOOKUP(C22,countries!$B$2:$E$275,4,FALSE)</f>
        <v>Africa</v>
      </c>
    </row>
    <row r="23" spans="1:8" hidden="1">
      <c r="A23" s="1">
        <v>535</v>
      </c>
      <c r="B23" s="1">
        <f t="shared" si="0"/>
        <v>1</v>
      </c>
      <c r="C23" s="1" t="s">
        <v>44</v>
      </c>
      <c r="D23" s="1" t="s">
        <v>45</v>
      </c>
      <c r="E23" s="1" t="str">
        <f>IF(ISNA(VLOOKUP($C23,recode_list!$A$2:$E$19,5,FALSE)),C23,VLOOKUP($C23,recode_list!$A$2:$E$19,5,FALSE))</f>
        <v>BES</v>
      </c>
      <c r="F23" s="1" t="str">
        <f>IF(ISNA(VLOOKUP($C23,recode_list!$A$2:$E$19,5,FALSE)),D23,VLOOKUP($C23,recode_list!$A$2:$E$19,4,FALSE))</f>
        <v>Bonaire, Sint Eustatius and Saba</v>
      </c>
      <c r="G23" t="str">
        <f>VLOOKUP(C23,countries!$B$2:$E$275,3,FALSE)</f>
        <v>13_Caribbean</v>
      </c>
      <c r="H23" t="str">
        <f>VLOOKUP(C23,countries!$B$2:$E$275,4,FALSE)</f>
        <v>North_America</v>
      </c>
    </row>
    <row r="24" spans="1:8" hidden="1">
      <c r="A24" s="1">
        <v>854</v>
      </c>
      <c r="B24" s="1">
        <f t="shared" si="0"/>
        <v>1</v>
      </c>
      <c r="C24" s="1" t="s">
        <v>46</v>
      </c>
      <c r="D24" s="1" t="s">
        <v>47</v>
      </c>
      <c r="E24" s="1" t="str">
        <f>IF(ISNA(VLOOKUP($C24,recode_list!$A$2:$E$19,5,FALSE)),C24,VLOOKUP($C24,recode_list!$A$2:$E$19,5,FALSE))</f>
        <v>BFA</v>
      </c>
      <c r="F24" s="1" t="str">
        <f>IF(ISNA(VLOOKUP($C24,recode_list!$A$2:$E$19,5,FALSE)),D24,VLOOKUP($C24,recode_list!$A$2:$E$19,4,FALSE))</f>
        <v>Burkina Faso</v>
      </c>
      <c r="G24" t="str">
        <f>VLOOKUP(C24,countries!$B$2:$E$275,3,FALSE)</f>
        <v>04_Western Africa</v>
      </c>
      <c r="H24" t="str">
        <f>VLOOKUP(C24,countries!$B$2:$E$275,4,FALSE)</f>
        <v>Africa</v>
      </c>
    </row>
    <row r="25" spans="1:8" hidden="1">
      <c r="A25" s="1">
        <v>50</v>
      </c>
      <c r="B25" s="1">
        <f t="shared" si="0"/>
        <v>1</v>
      </c>
      <c r="C25" s="1" t="s">
        <v>48</v>
      </c>
      <c r="D25" s="1" t="s">
        <v>49</v>
      </c>
      <c r="E25" s="1" t="str">
        <f>IF(ISNA(VLOOKUP($C25,recode_list!$A$2:$E$19,5,FALSE)),C25,VLOOKUP($C25,recode_list!$A$2:$E$19,5,FALSE))</f>
        <v>BGD</v>
      </c>
      <c r="F25" s="1" t="str">
        <f>IF(ISNA(VLOOKUP($C25,recode_list!$A$2:$E$19,5,FALSE)),D25,VLOOKUP($C25,recode_list!$A$2:$E$19,4,FALSE))</f>
        <v>Bangladesh</v>
      </c>
      <c r="G25" t="str">
        <f>VLOOKUP(C25,countries!$B$2:$E$275,3,FALSE)</f>
        <v>10_Southern Asia</v>
      </c>
      <c r="H25" t="str">
        <f>VLOOKUP(C25,countries!$B$2:$E$275,4,FALSE)</f>
        <v>Asia</v>
      </c>
    </row>
    <row r="26" spans="1:8" hidden="1">
      <c r="A26" s="1">
        <v>100</v>
      </c>
      <c r="B26" s="1">
        <f t="shared" si="0"/>
        <v>1</v>
      </c>
      <c r="C26" s="1" t="s">
        <v>50</v>
      </c>
      <c r="D26" s="1" t="s">
        <v>51</v>
      </c>
      <c r="E26" s="1" t="str">
        <f>IF(ISNA(VLOOKUP($C26,recode_list!$A$2:$E$19,5,FALSE)),C26,VLOOKUP($C26,recode_list!$A$2:$E$19,5,FALSE))</f>
        <v>BGR</v>
      </c>
      <c r="F26" s="1" t="str">
        <f>IF(ISNA(VLOOKUP($C26,recode_list!$A$2:$E$19,5,FALSE)),D26,VLOOKUP($C26,recode_list!$A$2:$E$19,4,FALSE))</f>
        <v>Bulgaria</v>
      </c>
      <c r="G26" t="str">
        <f>VLOOKUP(C26,countries!$B$2:$E$275,3,FALSE)</f>
        <v>16_Eastern Europe</v>
      </c>
      <c r="H26" t="str">
        <f>VLOOKUP(C26,countries!$B$2:$E$275,4,FALSE)</f>
        <v>Europe</v>
      </c>
    </row>
    <row r="27" spans="1:8" hidden="1">
      <c r="A27" s="1">
        <v>48</v>
      </c>
      <c r="B27" s="1">
        <f t="shared" si="0"/>
        <v>1</v>
      </c>
      <c r="C27" s="1" t="s">
        <v>52</v>
      </c>
      <c r="D27" s="1" t="s">
        <v>53</v>
      </c>
      <c r="E27" s="1" t="str">
        <f>IF(ISNA(VLOOKUP($C27,recode_list!$A$2:$E$19,5,FALSE)),C27,VLOOKUP($C27,recode_list!$A$2:$E$19,5,FALSE))</f>
        <v>BHR</v>
      </c>
      <c r="F27" s="1" t="str">
        <f>IF(ISNA(VLOOKUP($C27,recode_list!$A$2:$E$19,5,FALSE)),D27,VLOOKUP($C27,recode_list!$A$2:$E$19,4,FALSE))</f>
        <v>Bahrain</v>
      </c>
      <c r="G27" t="str">
        <f>VLOOKUP(C27,countries!$B$2:$E$275,3,FALSE)</f>
        <v>07_Western Asia</v>
      </c>
      <c r="H27" t="str">
        <f>VLOOKUP(C27,countries!$B$2:$E$275,4,FALSE)</f>
        <v>Asia</v>
      </c>
    </row>
    <row r="28" spans="1:8" hidden="1">
      <c r="A28" s="1">
        <v>44</v>
      </c>
      <c r="B28" s="1">
        <f t="shared" si="0"/>
        <v>1</v>
      </c>
      <c r="C28" s="1" t="s">
        <v>54</v>
      </c>
      <c r="D28" s="1" t="s">
        <v>55</v>
      </c>
      <c r="E28" s="1" t="str">
        <f>IF(ISNA(VLOOKUP($C28,recode_list!$A$2:$E$19,5,FALSE)),C28,VLOOKUP($C28,recode_list!$A$2:$E$19,5,FALSE))</f>
        <v>BHS</v>
      </c>
      <c r="F28" s="1" t="str">
        <f>IF(ISNA(VLOOKUP($C28,recode_list!$A$2:$E$19,5,FALSE)),D28,VLOOKUP($C28,recode_list!$A$2:$E$19,4,FALSE))</f>
        <v>Bahamas</v>
      </c>
      <c r="G28" t="str">
        <f>VLOOKUP(C28,countries!$B$2:$E$275,3,FALSE)</f>
        <v>13_Caribbean</v>
      </c>
      <c r="H28" t="str">
        <f>VLOOKUP(C28,countries!$B$2:$E$275,4,FALSE)</f>
        <v>North_America</v>
      </c>
    </row>
    <row r="29" spans="1:8" hidden="1">
      <c r="A29" s="1">
        <v>70</v>
      </c>
      <c r="B29" s="1">
        <f t="shared" si="0"/>
        <v>1</v>
      </c>
      <c r="C29" s="1" t="s">
        <v>56</v>
      </c>
      <c r="D29" s="1" t="s">
        <v>57</v>
      </c>
      <c r="E29" s="1" t="str">
        <f>IF(ISNA(VLOOKUP($C29,recode_list!$A$2:$E$19,5,FALSE)),C29,VLOOKUP($C29,recode_list!$A$2:$E$19,5,FALSE))</f>
        <v>BIH</v>
      </c>
      <c r="F29" s="1" t="str">
        <f>IF(ISNA(VLOOKUP($C29,recode_list!$A$2:$E$19,5,FALSE)),D29,VLOOKUP($C29,recode_list!$A$2:$E$19,4,FALSE))</f>
        <v>Bosnia and Herzegovina</v>
      </c>
      <c r="G29" t="str">
        <f>VLOOKUP(C29,countries!$B$2:$E$275,3,FALSE)</f>
        <v>18_Southern Europe</v>
      </c>
      <c r="H29" t="str">
        <f>VLOOKUP(C29,countries!$B$2:$E$275,4,FALSE)</f>
        <v>Europe</v>
      </c>
    </row>
    <row r="30" spans="1:8" hidden="1">
      <c r="A30" s="1">
        <v>652</v>
      </c>
      <c r="B30" s="1">
        <f t="shared" si="0"/>
        <v>1</v>
      </c>
      <c r="C30" s="1" t="s">
        <v>58</v>
      </c>
      <c r="D30" s="1" t="s">
        <v>59</v>
      </c>
      <c r="E30" s="1" t="str">
        <f>IF(ISNA(VLOOKUP($C30,recode_list!$A$2:$E$19,5,FALSE)),C30,VLOOKUP($C30,recode_list!$A$2:$E$19,5,FALSE))</f>
        <v>BLM</v>
      </c>
      <c r="F30" s="1" t="str">
        <f>IF(ISNA(VLOOKUP($C30,recode_list!$A$2:$E$19,5,FALSE)),D30,VLOOKUP($C30,recode_list!$A$2:$E$19,4,FALSE))</f>
        <v>Saint Barthélemy</v>
      </c>
      <c r="G30" t="str">
        <f>VLOOKUP(C30,countries!$B$2:$E$275,3,FALSE)</f>
        <v>13_Caribbean</v>
      </c>
      <c r="H30" t="str">
        <f>VLOOKUP(C30,countries!$B$2:$E$275,4,FALSE)</f>
        <v>North_America</v>
      </c>
    </row>
    <row r="31" spans="1:8" hidden="1">
      <c r="A31" s="1">
        <v>112</v>
      </c>
      <c r="B31" s="1">
        <f t="shared" si="0"/>
        <v>1</v>
      </c>
      <c r="C31" s="1" t="s">
        <v>60</v>
      </c>
      <c r="D31" s="1" t="s">
        <v>61</v>
      </c>
      <c r="E31" s="1" t="str">
        <f>IF(ISNA(VLOOKUP($C31,recode_list!$A$2:$E$19,5,FALSE)),C31,VLOOKUP($C31,recode_list!$A$2:$E$19,5,FALSE))</f>
        <v>BLR</v>
      </c>
      <c r="F31" s="1" t="str">
        <f>IF(ISNA(VLOOKUP($C31,recode_list!$A$2:$E$19,5,FALSE)),D31,VLOOKUP($C31,recode_list!$A$2:$E$19,4,FALSE))</f>
        <v>Belarus</v>
      </c>
      <c r="G31" t="str">
        <f>VLOOKUP(C31,countries!$B$2:$E$275,3,FALSE)</f>
        <v>16_Eastern Europe</v>
      </c>
      <c r="H31" t="str">
        <f>VLOOKUP(C31,countries!$B$2:$E$275,4,FALSE)</f>
        <v>Europe</v>
      </c>
    </row>
    <row r="32" spans="1:8" hidden="1">
      <c r="A32" s="1">
        <v>84</v>
      </c>
      <c r="B32" s="1">
        <f t="shared" si="0"/>
        <v>1</v>
      </c>
      <c r="C32" s="1" t="s">
        <v>62</v>
      </c>
      <c r="D32" s="1" t="s">
        <v>63</v>
      </c>
      <c r="E32" s="1" t="str">
        <f>IF(ISNA(VLOOKUP($C32,recode_list!$A$2:$E$19,5,FALSE)),C32,VLOOKUP($C32,recode_list!$A$2:$E$19,5,FALSE))</f>
        <v>BLZ</v>
      </c>
      <c r="F32" s="1" t="str">
        <f>IF(ISNA(VLOOKUP($C32,recode_list!$A$2:$E$19,5,FALSE)),D32,VLOOKUP($C32,recode_list!$A$2:$E$19,4,FALSE))</f>
        <v>Belize</v>
      </c>
      <c r="G32" t="str">
        <f>VLOOKUP(C32,countries!$B$2:$E$275,3,FALSE)</f>
        <v>12_Central America</v>
      </c>
      <c r="H32" t="str">
        <f>VLOOKUP(C32,countries!$B$2:$E$275,4,FALSE)</f>
        <v>North_America</v>
      </c>
    </row>
    <row r="33" spans="1:8" hidden="1">
      <c r="A33" s="1">
        <v>60</v>
      </c>
      <c r="B33" s="1">
        <f t="shared" si="0"/>
        <v>1</v>
      </c>
      <c r="C33" s="1" t="s">
        <v>64</v>
      </c>
      <c r="D33" s="1" t="s">
        <v>65</v>
      </c>
      <c r="E33" s="1" t="str">
        <f>IF(ISNA(VLOOKUP($C33,recode_list!$A$2:$E$19,5,FALSE)),C33,VLOOKUP($C33,recode_list!$A$2:$E$19,5,FALSE))</f>
        <v>BMU</v>
      </c>
      <c r="F33" s="1" t="str">
        <f>IF(ISNA(VLOOKUP($C33,recode_list!$A$2:$E$19,5,FALSE)),D33,VLOOKUP($C33,recode_list!$A$2:$E$19,4,FALSE))</f>
        <v>Bermuda</v>
      </c>
      <c r="G33" t="str">
        <f>VLOOKUP(C33,countries!$B$2:$E$275,3,FALSE)</f>
        <v>11_Northern America</v>
      </c>
      <c r="H33" t="str">
        <f>VLOOKUP(C33,countries!$B$2:$E$275,4,FALSE)</f>
        <v>North_America</v>
      </c>
    </row>
    <row r="34" spans="1:8" hidden="1">
      <c r="A34" s="1">
        <v>68</v>
      </c>
      <c r="B34" s="1">
        <f t="shared" si="0"/>
        <v>1</v>
      </c>
      <c r="C34" s="1" t="s">
        <v>66</v>
      </c>
      <c r="D34" s="1" t="s">
        <v>67</v>
      </c>
      <c r="E34" s="1" t="str">
        <f>IF(ISNA(VLOOKUP($C34,recode_list!$A$2:$E$19,5,FALSE)),C34,VLOOKUP($C34,recode_list!$A$2:$E$19,5,FALSE))</f>
        <v>BOL</v>
      </c>
      <c r="F34" s="1" t="str">
        <f>IF(ISNA(VLOOKUP($C34,recode_list!$A$2:$E$19,5,FALSE)),D34,VLOOKUP($C34,recode_list!$A$2:$E$19,4,FALSE))</f>
        <v>Bolivia (Plurinational State of)</v>
      </c>
      <c r="G34" t="str">
        <f>VLOOKUP(C34,countries!$B$2:$E$275,3,FALSE)</f>
        <v>14_South America</v>
      </c>
      <c r="H34" t="str">
        <f>VLOOKUP(C34,countries!$B$2:$E$275,4,FALSE)</f>
        <v>South_America</v>
      </c>
    </row>
    <row r="35" spans="1:8" hidden="1">
      <c r="A35" s="1">
        <v>76</v>
      </c>
      <c r="B35" s="1">
        <f t="shared" si="0"/>
        <v>1</v>
      </c>
      <c r="C35" s="1" t="s">
        <v>68</v>
      </c>
      <c r="D35" s="1" t="s">
        <v>69</v>
      </c>
      <c r="E35" s="1" t="str">
        <f>IF(ISNA(VLOOKUP($C35,recode_list!$A$2:$E$19,5,FALSE)),C35,VLOOKUP($C35,recode_list!$A$2:$E$19,5,FALSE))</f>
        <v>BRA</v>
      </c>
      <c r="F35" s="1" t="str">
        <f>IF(ISNA(VLOOKUP($C35,recode_list!$A$2:$E$19,5,FALSE)),D35,VLOOKUP($C35,recode_list!$A$2:$E$19,4,FALSE))</f>
        <v>Brazil</v>
      </c>
      <c r="G35" t="str">
        <f>VLOOKUP(C35,countries!$B$2:$E$275,3,FALSE)</f>
        <v>14_South America</v>
      </c>
      <c r="H35" t="str">
        <f>VLOOKUP(C35,countries!$B$2:$E$275,4,FALSE)</f>
        <v>South_America</v>
      </c>
    </row>
    <row r="36" spans="1:8" hidden="1">
      <c r="A36" s="1">
        <v>492</v>
      </c>
      <c r="B36" s="1">
        <f t="shared" si="0"/>
        <v>1</v>
      </c>
      <c r="C36" s="1" t="s">
        <v>70</v>
      </c>
      <c r="D36" s="1" t="s">
        <v>71</v>
      </c>
      <c r="E36" s="1" t="str">
        <f>IF(ISNA(VLOOKUP($C36,recode_list!$A$2:$E$19,5,FALSE)),C36,VLOOKUP($C36,recode_list!$A$2:$E$19,5,FALSE))</f>
        <v>MCO</v>
      </c>
      <c r="F36" s="1" t="str">
        <f>IF(ISNA(VLOOKUP($C36,recode_list!$A$2:$E$19,5,FALSE)),D36,VLOOKUP($C36,recode_list!$A$2:$E$19,4,FALSE))</f>
        <v>Monaco</v>
      </c>
      <c r="G36" t="str">
        <f>VLOOKUP(C36,countries!$B$2:$E$275,3,FALSE)</f>
        <v>17_Western Europe</v>
      </c>
      <c r="H36" t="str">
        <f>VLOOKUP(C36,countries!$B$2:$E$275,4,FALSE)</f>
        <v>Europe</v>
      </c>
    </row>
    <row r="37" spans="1:8" hidden="1">
      <c r="A37" s="1">
        <v>498</v>
      </c>
      <c r="B37" s="1">
        <f t="shared" si="0"/>
        <v>1</v>
      </c>
      <c r="C37" s="1" t="s">
        <v>72</v>
      </c>
      <c r="D37" s="1" t="s">
        <v>73</v>
      </c>
      <c r="E37" s="1" t="str">
        <f>IF(ISNA(VLOOKUP($C37,recode_list!$A$2:$E$19,5,FALSE)),C37,VLOOKUP($C37,recode_list!$A$2:$E$19,5,FALSE))</f>
        <v>MDA</v>
      </c>
      <c r="F37" s="1" t="str">
        <f>IF(ISNA(VLOOKUP($C37,recode_list!$A$2:$E$19,5,FALSE)),D37,VLOOKUP($C37,recode_list!$A$2:$E$19,4,FALSE))</f>
        <v>Republic of Moldova</v>
      </c>
      <c r="G37" t="str">
        <f>VLOOKUP(C37,countries!$B$2:$E$275,3,FALSE)</f>
        <v>16_Eastern Europe</v>
      </c>
      <c r="H37" t="str">
        <f>VLOOKUP(C37,countries!$B$2:$E$275,4,FALSE)</f>
        <v>Europe</v>
      </c>
    </row>
    <row r="38" spans="1:8" hidden="1">
      <c r="A38" s="1">
        <v>52</v>
      </c>
      <c r="B38" s="1">
        <f t="shared" si="0"/>
        <v>1</v>
      </c>
      <c r="C38" s="1" t="s">
        <v>74</v>
      </c>
      <c r="D38" s="1" t="s">
        <v>75</v>
      </c>
      <c r="E38" s="1" t="str">
        <f>IF(ISNA(VLOOKUP($C38,recode_list!$A$2:$E$19,5,FALSE)),C38,VLOOKUP($C38,recode_list!$A$2:$E$19,5,FALSE))</f>
        <v>BRB</v>
      </c>
      <c r="F38" s="1" t="str">
        <f>IF(ISNA(VLOOKUP($C38,recode_list!$A$2:$E$19,5,FALSE)),D38,VLOOKUP($C38,recode_list!$A$2:$E$19,4,FALSE))</f>
        <v>Barbados</v>
      </c>
      <c r="G38" t="str">
        <f>VLOOKUP(C38,countries!$B$2:$E$275,3,FALSE)</f>
        <v>13_Caribbean</v>
      </c>
      <c r="H38" t="str">
        <f>VLOOKUP(C38,countries!$B$2:$E$275,4,FALSE)</f>
        <v>North_America</v>
      </c>
    </row>
    <row r="39" spans="1:8" hidden="1">
      <c r="A39" s="1">
        <v>96</v>
      </c>
      <c r="B39" s="1">
        <f t="shared" si="0"/>
        <v>1</v>
      </c>
      <c r="C39" s="1" t="s">
        <v>76</v>
      </c>
      <c r="D39" s="1" t="s">
        <v>77</v>
      </c>
      <c r="E39" s="1" t="str">
        <f>IF(ISNA(VLOOKUP($C39,recode_list!$A$2:$E$19,5,FALSE)),C39,VLOOKUP($C39,recode_list!$A$2:$E$19,5,FALSE))</f>
        <v>BRN</v>
      </c>
      <c r="F39" s="1" t="str">
        <f>IF(ISNA(VLOOKUP($C39,recode_list!$A$2:$E$19,5,FALSE)),D39,VLOOKUP($C39,recode_list!$A$2:$E$19,4,FALSE))</f>
        <v>Brunei Darussalam</v>
      </c>
      <c r="G39" t="str">
        <f>VLOOKUP(C39,countries!$B$2:$E$275,3,FALSE)</f>
        <v>09_South-eastern Asia</v>
      </c>
      <c r="H39" t="str">
        <f>VLOOKUP(C39,countries!$B$2:$E$275,4,FALSE)</f>
        <v>Asia</v>
      </c>
    </row>
    <row r="40" spans="1:8" hidden="1">
      <c r="A40" s="1">
        <v>64</v>
      </c>
      <c r="B40" s="1">
        <f t="shared" si="0"/>
        <v>1</v>
      </c>
      <c r="C40" s="1" t="s">
        <v>78</v>
      </c>
      <c r="D40" s="1" t="s">
        <v>79</v>
      </c>
      <c r="E40" s="1" t="str">
        <f>IF(ISNA(VLOOKUP($C40,recode_list!$A$2:$E$19,5,FALSE)),C40,VLOOKUP($C40,recode_list!$A$2:$E$19,5,FALSE))</f>
        <v>BTN</v>
      </c>
      <c r="F40" s="1" t="str">
        <f>IF(ISNA(VLOOKUP($C40,recode_list!$A$2:$E$19,5,FALSE)),D40,VLOOKUP($C40,recode_list!$A$2:$E$19,4,FALSE))</f>
        <v>Bhutan</v>
      </c>
      <c r="G40" t="str">
        <f>VLOOKUP(C40,countries!$B$2:$E$275,3,FALSE)</f>
        <v>10_Southern Asia</v>
      </c>
      <c r="H40" t="str">
        <f>VLOOKUP(C40,countries!$B$2:$E$275,4,FALSE)</f>
        <v>Asia</v>
      </c>
    </row>
    <row r="41" spans="1:8" hidden="1">
      <c r="A41" s="1">
        <v>74</v>
      </c>
      <c r="B41" s="1">
        <f t="shared" si="0"/>
        <v>1</v>
      </c>
      <c r="C41" s="1" t="s">
        <v>80</v>
      </c>
      <c r="D41" s="1" t="s">
        <v>81</v>
      </c>
      <c r="E41" s="1" t="str">
        <f>IF(ISNA(VLOOKUP($C41,recode_list!$A$2:$E$19,5,FALSE)),C41,VLOOKUP($C41,recode_list!$A$2:$E$19,5,FALSE))</f>
        <v>BVT</v>
      </c>
      <c r="F41" s="1" t="str">
        <f>IF(ISNA(VLOOKUP($C41,recode_list!$A$2:$E$19,5,FALSE)),D41,VLOOKUP($C41,recode_list!$A$2:$E$19,4,FALSE))</f>
        <v>Bouvet Island</v>
      </c>
      <c r="G41" t="str">
        <f>VLOOKUP(C41,countries!$B$2:$E$275,3,FALSE)</f>
        <v>05_Southern Africa</v>
      </c>
      <c r="H41" t="str">
        <f>VLOOKUP(C41,countries!$B$2:$E$275,4,FALSE)</f>
        <v>South_America</v>
      </c>
    </row>
    <row r="42" spans="1:8" hidden="1">
      <c r="A42" s="1">
        <v>72</v>
      </c>
      <c r="B42" s="1">
        <f t="shared" si="0"/>
        <v>1</v>
      </c>
      <c r="C42" s="1" t="s">
        <v>82</v>
      </c>
      <c r="D42" s="1" t="s">
        <v>83</v>
      </c>
      <c r="E42" s="1" t="str">
        <f>IF(ISNA(VLOOKUP($C42,recode_list!$A$2:$E$19,5,FALSE)),C42,VLOOKUP($C42,recode_list!$A$2:$E$19,5,FALSE))</f>
        <v>BWA</v>
      </c>
      <c r="F42" s="1" t="str">
        <f>IF(ISNA(VLOOKUP($C42,recode_list!$A$2:$E$19,5,FALSE)),D42,VLOOKUP($C42,recode_list!$A$2:$E$19,4,FALSE))</f>
        <v>Botswana</v>
      </c>
      <c r="G42" t="str">
        <f>VLOOKUP(C42,countries!$B$2:$E$275,3,FALSE)</f>
        <v>05_Southern Africa</v>
      </c>
      <c r="H42" t="str">
        <f>VLOOKUP(C42,countries!$B$2:$E$275,4,FALSE)</f>
        <v>Africa</v>
      </c>
    </row>
    <row r="43" spans="1:8" hidden="1">
      <c r="A43" s="1">
        <v>140</v>
      </c>
      <c r="B43" s="1">
        <f t="shared" si="0"/>
        <v>1</v>
      </c>
      <c r="C43" s="1" t="s">
        <v>84</v>
      </c>
      <c r="D43" s="1" t="s">
        <v>85</v>
      </c>
      <c r="E43" s="1" t="str">
        <f>IF(ISNA(VLOOKUP($C43,recode_list!$A$2:$E$19,5,FALSE)),C43,VLOOKUP($C43,recode_list!$A$2:$E$19,5,FALSE))</f>
        <v>CAF</v>
      </c>
      <c r="F43" s="1" t="str">
        <f>IF(ISNA(VLOOKUP($C43,recode_list!$A$2:$E$19,5,FALSE)),D43,VLOOKUP($C43,recode_list!$A$2:$E$19,4,FALSE))</f>
        <v>Central African Republic</v>
      </c>
      <c r="G43" t="str">
        <f>VLOOKUP(C43,countries!$B$2:$E$275,3,FALSE)</f>
        <v>02_Middle Africa</v>
      </c>
      <c r="H43" t="str">
        <f>VLOOKUP(C43,countries!$B$2:$E$275,4,FALSE)</f>
        <v>Africa</v>
      </c>
    </row>
    <row r="44" spans="1:8" hidden="1">
      <c r="A44" s="1">
        <v>124</v>
      </c>
      <c r="B44" s="1">
        <f t="shared" si="0"/>
        <v>1</v>
      </c>
      <c r="C44" s="1" t="s">
        <v>86</v>
      </c>
      <c r="D44" s="1" t="s">
        <v>87</v>
      </c>
      <c r="E44" s="1" t="str">
        <f>IF(ISNA(VLOOKUP($C44,recode_list!$A$2:$E$19,5,FALSE)),C44,VLOOKUP($C44,recode_list!$A$2:$E$19,5,FALSE))</f>
        <v>CAN</v>
      </c>
      <c r="F44" s="1" t="str">
        <f>IF(ISNA(VLOOKUP($C44,recode_list!$A$2:$E$19,5,FALSE)),D44,VLOOKUP($C44,recode_list!$A$2:$E$19,4,FALSE))</f>
        <v>Canada</v>
      </c>
      <c r="G44" t="str">
        <f>VLOOKUP(C44,countries!$B$2:$E$275,3,FALSE)</f>
        <v>11_Northern America</v>
      </c>
      <c r="H44" t="str">
        <f>VLOOKUP(C44,countries!$B$2:$E$275,4,FALSE)</f>
        <v>North_America</v>
      </c>
    </row>
    <row r="45" spans="1:8" hidden="1">
      <c r="A45" s="1">
        <v>166</v>
      </c>
      <c r="B45" s="1">
        <f t="shared" si="0"/>
        <v>1</v>
      </c>
      <c r="C45" s="1" t="s">
        <v>88</v>
      </c>
      <c r="D45" s="1" t="s">
        <v>89</v>
      </c>
      <c r="E45" s="1" t="str">
        <f>IF(ISNA(VLOOKUP($C45,recode_list!$A$2:$E$19,5,FALSE)),C45,VLOOKUP($C45,recode_list!$A$2:$E$19,5,FALSE))</f>
        <v>AUS</v>
      </c>
      <c r="F45" s="1" t="str">
        <f>IF(ISNA(VLOOKUP($C45,recode_list!$A$2:$E$19,5,FALSE)),D45,VLOOKUP($C45,recode_list!$A$2:$E$19,4,FALSE))</f>
        <v>Australia</v>
      </c>
      <c r="G45" t="str">
        <f>VLOOKUP(C45,countries!$B$2:$E$275,3,FALSE)</f>
        <v>19_Australia and New Zealand</v>
      </c>
      <c r="H45" t="str">
        <f>VLOOKUP(C45,countries!$B$2:$E$275,4,FALSE)</f>
        <v>Australia_Oceania</v>
      </c>
    </row>
    <row r="46" spans="1:8" hidden="1">
      <c r="A46" s="1">
        <v>756</v>
      </c>
      <c r="B46" s="1">
        <f t="shared" si="0"/>
        <v>1</v>
      </c>
      <c r="C46" s="1" t="s">
        <v>90</v>
      </c>
      <c r="D46" s="1" t="s">
        <v>91</v>
      </c>
      <c r="E46" s="1" t="str">
        <f>IF(ISNA(VLOOKUP($C46,recode_list!$A$2:$E$19,5,FALSE)),C46,VLOOKUP($C46,recode_list!$A$2:$E$19,5,FALSE))</f>
        <v>CHE</v>
      </c>
      <c r="F46" s="1" t="str">
        <f>IF(ISNA(VLOOKUP($C46,recode_list!$A$2:$E$19,5,FALSE)),D46,VLOOKUP($C46,recode_list!$A$2:$E$19,4,FALSE))</f>
        <v>Switzerland</v>
      </c>
      <c r="G46" t="str">
        <f>VLOOKUP(C46,countries!$B$2:$E$275,3,FALSE)</f>
        <v>17_Western Europe</v>
      </c>
      <c r="H46" t="str">
        <f>VLOOKUP(C46,countries!$B$2:$E$275,4,FALSE)</f>
        <v>Europe</v>
      </c>
    </row>
    <row r="47" spans="1:8">
      <c r="A47" s="1">
        <v>152</v>
      </c>
      <c r="B47" s="1">
        <f t="shared" si="0"/>
        <v>2</v>
      </c>
      <c r="C47" s="1" t="s">
        <v>92</v>
      </c>
      <c r="D47" s="1" t="s">
        <v>93</v>
      </c>
      <c r="E47" s="1" t="str">
        <f>IF(ISNA(VLOOKUP($C47,recode_list!$A$2:$E$19,5,FALSE)),C47,VLOOKUP($C47,recode_list!$A$2:$E$19,5,FALSE))</f>
        <v>CHL</v>
      </c>
      <c r="F47" s="1" t="str">
        <f>IF(ISNA(VLOOKUP($C47,recode_list!$A$2:$E$19,5,FALSE)),D47,VLOOKUP($C47,recode_list!$A$2:$E$19,4,FALSE))</f>
        <v>Chile</v>
      </c>
      <c r="G47" t="str">
        <f>VLOOKUP(C47,countries!$B$2:$E$275,3,FALSE)</f>
        <v>14_South America</v>
      </c>
      <c r="H47" t="str">
        <f>VLOOKUP(C47,countries!$B$2:$E$275,4,FALSE)</f>
        <v>South_America</v>
      </c>
    </row>
    <row r="48" spans="1:8" hidden="1">
      <c r="A48" s="1">
        <v>156</v>
      </c>
      <c r="B48" s="1">
        <f t="shared" si="0"/>
        <v>1</v>
      </c>
      <c r="C48" s="1" t="s">
        <v>94</v>
      </c>
      <c r="D48" s="1" t="s">
        <v>95</v>
      </c>
      <c r="E48" s="1" t="str">
        <f>IF(ISNA(VLOOKUP($C48,recode_list!$A$2:$E$19,5,FALSE)),C48,VLOOKUP($C48,recode_list!$A$2:$E$19,5,FALSE))</f>
        <v>CHN</v>
      </c>
      <c r="F48" s="1" t="str">
        <f>IF(ISNA(VLOOKUP($C48,recode_list!$A$2:$E$19,5,FALSE)),D48,VLOOKUP($C48,recode_list!$A$2:$E$19,4,FALSE))</f>
        <v>China</v>
      </c>
      <c r="G48" t="str">
        <f>VLOOKUP(C48,countries!$B$2:$E$275,3,FALSE)</f>
        <v>06_Eastern Asia</v>
      </c>
      <c r="H48" t="str">
        <f>VLOOKUP(C48,countries!$B$2:$E$275,4,FALSE)</f>
        <v>Asia</v>
      </c>
    </row>
    <row r="49" spans="1:8" hidden="1">
      <c r="A49" s="1">
        <v>384</v>
      </c>
      <c r="B49" s="1">
        <f t="shared" si="0"/>
        <v>1</v>
      </c>
      <c r="C49" s="1" t="s">
        <v>96</v>
      </c>
      <c r="D49" s="1" t="s">
        <v>97</v>
      </c>
      <c r="E49" s="1" t="str">
        <f>IF(ISNA(VLOOKUP($C49,recode_list!$A$2:$E$19,5,FALSE)),C49,VLOOKUP($C49,recode_list!$A$2:$E$19,5,FALSE))</f>
        <v>CIV</v>
      </c>
      <c r="F49" s="1" t="str">
        <f>IF(ISNA(VLOOKUP($C49,recode_list!$A$2:$E$19,5,FALSE)),D49,VLOOKUP($C49,recode_list!$A$2:$E$19,4,FALSE))</f>
        <v>Côte d'Ivoire</v>
      </c>
      <c r="G49" t="str">
        <f>VLOOKUP(C49,countries!$B$2:$E$275,3,FALSE)</f>
        <v>04_Western Africa</v>
      </c>
      <c r="H49" t="str">
        <f>VLOOKUP(C49,countries!$B$2:$E$275,4,FALSE)</f>
        <v>Africa</v>
      </c>
    </row>
    <row r="50" spans="1:8" hidden="1">
      <c r="A50" s="1">
        <v>120</v>
      </c>
      <c r="B50" s="1">
        <f t="shared" si="0"/>
        <v>1</v>
      </c>
      <c r="C50" s="1" t="s">
        <v>98</v>
      </c>
      <c r="D50" s="1" t="s">
        <v>99</v>
      </c>
      <c r="E50" s="1" t="str">
        <f>IF(ISNA(VLOOKUP($C50,recode_list!$A$2:$E$19,5,FALSE)),C50,VLOOKUP($C50,recode_list!$A$2:$E$19,5,FALSE))</f>
        <v>CMR</v>
      </c>
      <c r="F50" s="1" t="str">
        <f>IF(ISNA(VLOOKUP($C50,recode_list!$A$2:$E$19,5,FALSE)),D50,VLOOKUP($C50,recode_list!$A$2:$E$19,4,FALSE))</f>
        <v>Cameroon</v>
      </c>
      <c r="G50" t="str">
        <f>VLOOKUP(C50,countries!$B$2:$E$275,3,FALSE)</f>
        <v>02_Middle Africa</v>
      </c>
      <c r="H50" t="str">
        <f>VLOOKUP(C50,countries!$B$2:$E$275,4,FALSE)</f>
        <v>Africa</v>
      </c>
    </row>
    <row r="51" spans="1:8" hidden="1">
      <c r="A51" s="1">
        <v>180</v>
      </c>
      <c r="B51" s="1">
        <f t="shared" si="0"/>
        <v>1</v>
      </c>
      <c r="C51" s="1" t="s">
        <v>100</v>
      </c>
      <c r="D51" s="1" t="s">
        <v>101</v>
      </c>
      <c r="E51" s="1" t="str">
        <f>IF(ISNA(VLOOKUP($C51,recode_list!$A$2:$E$19,5,FALSE)),C51,VLOOKUP($C51,recode_list!$A$2:$E$19,5,FALSE))</f>
        <v>COD</v>
      </c>
      <c r="F51" s="1" t="str">
        <f>IF(ISNA(VLOOKUP($C51,recode_list!$A$2:$E$19,5,FALSE)),D51,VLOOKUP($C51,recode_list!$A$2:$E$19,4,FALSE))</f>
        <v>Democratic Republic of the Congo</v>
      </c>
      <c r="G51" t="str">
        <f>VLOOKUP(C51,countries!$B$2:$E$275,3,FALSE)</f>
        <v>02_Middle Africa</v>
      </c>
      <c r="H51" t="str">
        <f>VLOOKUP(C51,countries!$B$2:$E$275,4,FALSE)</f>
        <v>Africa</v>
      </c>
    </row>
    <row r="52" spans="1:8" hidden="1">
      <c r="A52" s="1">
        <v>178</v>
      </c>
      <c r="B52" s="1">
        <f t="shared" si="0"/>
        <v>1</v>
      </c>
      <c r="C52" s="1" t="s">
        <v>102</v>
      </c>
      <c r="D52" s="1" t="s">
        <v>103</v>
      </c>
      <c r="E52" s="1" t="str">
        <f>IF(ISNA(VLOOKUP($C52,recode_list!$A$2:$E$19,5,FALSE)),C52,VLOOKUP($C52,recode_list!$A$2:$E$19,5,FALSE))</f>
        <v>COG</v>
      </c>
      <c r="F52" s="1" t="str">
        <f>IF(ISNA(VLOOKUP($C52,recode_list!$A$2:$E$19,5,FALSE)),D52,VLOOKUP($C52,recode_list!$A$2:$E$19,4,FALSE))</f>
        <v>Congo</v>
      </c>
      <c r="G52" t="str">
        <f>VLOOKUP(C52,countries!$B$2:$E$275,3,FALSE)</f>
        <v>02_Middle Africa</v>
      </c>
      <c r="H52" t="str">
        <f>VLOOKUP(C52,countries!$B$2:$E$275,4,FALSE)</f>
        <v>Africa</v>
      </c>
    </row>
    <row r="53" spans="1:8" hidden="1">
      <c r="A53" s="1">
        <v>136</v>
      </c>
      <c r="B53" s="1">
        <f t="shared" si="0"/>
        <v>1</v>
      </c>
      <c r="C53" s="1" t="s">
        <v>104</v>
      </c>
      <c r="D53" s="1" t="s">
        <v>105</v>
      </c>
      <c r="E53" s="1" t="str">
        <f>IF(ISNA(VLOOKUP($C53,recode_list!$A$2:$E$19,5,FALSE)),C53,VLOOKUP($C53,recode_list!$A$2:$E$19,5,FALSE))</f>
        <v>CYM</v>
      </c>
      <c r="F53" s="1" t="str">
        <f>IF(ISNA(VLOOKUP($C53,recode_list!$A$2:$E$19,5,FALSE)),D53,VLOOKUP($C53,recode_list!$A$2:$E$19,4,FALSE))</f>
        <v>Cayman Islands</v>
      </c>
      <c r="G53" t="str">
        <f>VLOOKUP(C53,countries!$B$2:$E$275,3,FALSE)</f>
        <v>13_Caribbean</v>
      </c>
      <c r="H53" t="str">
        <f>VLOOKUP(C53,countries!$B$2:$E$275,4,FALSE)</f>
        <v>North_America</v>
      </c>
    </row>
    <row r="54" spans="1:8" hidden="1">
      <c r="A54" s="1">
        <v>196</v>
      </c>
      <c r="B54" s="1">
        <f t="shared" si="0"/>
        <v>1</v>
      </c>
      <c r="C54" s="1" t="s">
        <v>106</v>
      </c>
      <c r="D54" s="1" t="s">
        <v>107</v>
      </c>
      <c r="E54" s="1" t="str">
        <f>IF(ISNA(VLOOKUP($C54,recode_list!$A$2:$E$19,5,FALSE)),C54,VLOOKUP($C54,recode_list!$A$2:$E$19,5,FALSE))</f>
        <v>CYP</v>
      </c>
      <c r="F54" s="1" t="str">
        <f>IF(ISNA(VLOOKUP($C54,recode_list!$A$2:$E$19,5,FALSE)),D54,VLOOKUP($C54,recode_list!$A$2:$E$19,4,FALSE))</f>
        <v>Cyprus</v>
      </c>
      <c r="G54" t="str">
        <f>VLOOKUP(C54,countries!$B$2:$E$275,3,FALSE)</f>
        <v>07_Western Asia</v>
      </c>
      <c r="H54" t="str">
        <f>VLOOKUP(C54,countries!$B$2:$E$275,4,FALSE)</f>
        <v>Asia</v>
      </c>
    </row>
    <row r="55" spans="1:8" hidden="1">
      <c r="A55" s="1">
        <v>203</v>
      </c>
      <c r="B55" s="1">
        <f t="shared" si="0"/>
        <v>1</v>
      </c>
      <c r="C55" s="1" t="s">
        <v>108</v>
      </c>
      <c r="D55" s="1" t="s">
        <v>109</v>
      </c>
      <c r="E55" s="1" t="str">
        <f>IF(ISNA(VLOOKUP($C55,recode_list!$A$2:$E$19,5,FALSE)),C55,VLOOKUP($C55,recode_list!$A$2:$E$19,5,FALSE))</f>
        <v>CZE</v>
      </c>
      <c r="F55" s="1" t="str">
        <f>IF(ISNA(VLOOKUP($C55,recode_list!$A$2:$E$19,5,FALSE)),D55,VLOOKUP($C55,recode_list!$A$2:$E$19,4,FALSE))</f>
        <v>Czechia</v>
      </c>
      <c r="G55" t="str">
        <f>VLOOKUP(C55,countries!$B$2:$E$275,3,FALSE)</f>
        <v>16_Eastern Europe</v>
      </c>
      <c r="H55" t="str">
        <f>VLOOKUP(C55,countries!$B$2:$E$275,4,FALSE)</f>
        <v>Europe</v>
      </c>
    </row>
    <row r="56" spans="1:8" hidden="1">
      <c r="A56" s="1">
        <v>276</v>
      </c>
      <c r="B56" s="1">
        <f t="shared" si="0"/>
        <v>1</v>
      </c>
      <c r="C56" s="1" t="s">
        <v>110</v>
      </c>
      <c r="D56" s="1" t="s">
        <v>111</v>
      </c>
      <c r="E56" s="1" t="str">
        <f>IF(ISNA(VLOOKUP($C56,recode_list!$A$2:$E$19,5,FALSE)),C56,VLOOKUP($C56,recode_list!$A$2:$E$19,5,FALSE))</f>
        <v>DEU</v>
      </c>
      <c r="F56" s="1" t="str">
        <f>IF(ISNA(VLOOKUP($C56,recode_list!$A$2:$E$19,5,FALSE)),D56,VLOOKUP($C56,recode_list!$A$2:$E$19,4,FALSE))</f>
        <v>Germany</v>
      </c>
      <c r="G56" t="str">
        <f>VLOOKUP(C56,countries!$B$2:$E$275,3,FALSE)</f>
        <v>17_Western Europe</v>
      </c>
      <c r="H56" t="str">
        <f>VLOOKUP(C56,countries!$B$2:$E$275,4,FALSE)</f>
        <v>Europe</v>
      </c>
    </row>
    <row r="57" spans="1:8" hidden="1">
      <c r="A57" s="1">
        <v>262</v>
      </c>
      <c r="B57" s="1">
        <f t="shared" si="0"/>
        <v>1</v>
      </c>
      <c r="C57" s="1" t="s">
        <v>112</v>
      </c>
      <c r="D57" s="1" t="s">
        <v>113</v>
      </c>
      <c r="E57" s="1" t="str">
        <f>IF(ISNA(VLOOKUP($C57,recode_list!$A$2:$E$19,5,FALSE)),C57,VLOOKUP($C57,recode_list!$A$2:$E$19,5,FALSE))</f>
        <v>DJI</v>
      </c>
      <c r="F57" s="1" t="str">
        <f>IF(ISNA(VLOOKUP($C57,recode_list!$A$2:$E$19,5,FALSE)),D57,VLOOKUP($C57,recode_list!$A$2:$E$19,4,FALSE))</f>
        <v>Djibouti</v>
      </c>
      <c r="G57" t="str">
        <f>VLOOKUP(C57,countries!$B$2:$E$275,3,FALSE)</f>
        <v>03_Eastern Africa</v>
      </c>
      <c r="H57" t="str">
        <f>VLOOKUP(C57,countries!$B$2:$E$275,4,FALSE)</f>
        <v>Africa</v>
      </c>
    </row>
    <row r="58" spans="1:8" hidden="1">
      <c r="A58" s="1">
        <v>659</v>
      </c>
      <c r="B58" s="1">
        <f t="shared" si="0"/>
        <v>1</v>
      </c>
      <c r="C58" s="1" t="s">
        <v>114</v>
      </c>
      <c r="D58" s="1" t="s">
        <v>115</v>
      </c>
      <c r="E58" s="1" t="str">
        <f>IF(ISNA(VLOOKUP($C58,recode_list!$A$2:$E$19,5,FALSE)),C58,VLOOKUP($C58,recode_list!$A$2:$E$19,5,FALSE))</f>
        <v>KNA</v>
      </c>
      <c r="F58" s="1" t="str">
        <f>IF(ISNA(VLOOKUP($C58,recode_list!$A$2:$E$19,5,FALSE)),D58,VLOOKUP($C58,recode_list!$A$2:$E$19,4,FALSE))</f>
        <v>Saint Kitts and Nevis</v>
      </c>
      <c r="G58" t="str">
        <f>VLOOKUP(C58,countries!$B$2:$E$275,3,FALSE)</f>
        <v>13_Caribbean</v>
      </c>
      <c r="H58" t="str">
        <f>VLOOKUP(C58,countries!$B$2:$E$275,4,FALSE)</f>
        <v>North_America</v>
      </c>
    </row>
    <row r="59" spans="1:8" hidden="1">
      <c r="A59" s="1">
        <v>410</v>
      </c>
      <c r="B59" s="1">
        <f t="shared" si="0"/>
        <v>1</v>
      </c>
      <c r="C59" s="1" t="s">
        <v>116</v>
      </c>
      <c r="D59" s="1" t="s">
        <v>117</v>
      </c>
      <c r="E59" s="1" t="str">
        <f>IF(ISNA(VLOOKUP($C59,recode_list!$A$2:$E$19,5,FALSE)),C59,VLOOKUP($C59,recode_list!$A$2:$E$19,5,FALSE))</f>
        <v>KOR</v>
      </c>
      <c r="F59" s="1" t="str">
        <f>IF(ISNA(VLOOKUP($C59,recode_list!$A$2:$E$19,5,FALSE)),D59,VLOOKUP($C59,recode_list!$A$2:$E$19,4,FALSE))</f>
        <v>Republic of Korea</v>
      </c>
      <c r="G59" t="str">
        <f>VLOOKUP(C59,countries!$B$2:$E$275,3,FALSE)</f>
        <v>06_Eastern Asia</v>
      </c>
      <c r="H59" t="str">
        <f>VLOOKUP(C59,countries!$B$2:$E$275,4,FALSE)</f>
        <v>Asia</v>
      </c>
    </row>
    <row r="60" spans="1:8">
      <c r="A60" s="1">
        <v>184</v>
      </c>
      <c r="B60" s="1">
        <f t="shared" si="0"/>
        <v>2</v>
      </c>
      <c r="C60" s="1" t="s">
        <v>118</v>
      </c>
      <c r="D60" s="1" t="s">
        <v>119</v>
      </c>
      <c r="E60" s="1" t="str">
        <f>IF(ISNA(VLOOKUP($C60,recode_list!$A$2:$E$19,5,FALSE)),C60,VLOOKUP($C60,recode_list!$A$2:$E$19,5,FALSE))</f>
        <v>COK</v>
      </c>
      <c r="F60" s="1" t="str">
        <f>IF(ISNA(VLOOKUP($C60,recode_list!$A$2:$E$19,5,FALSE)),D60,VLOOKUP($C60,recode_list!$A$2:$E$19,4,FALSE))</f>
        <v>Cook Islands</v>
      </c>
      <c r="G60" t="str">
        <f>VLOOKUP(C60,countries!$B$2:$E$275,3,FALSE)</f>
        <v>20_Melanesia-Micronesia-Polynesia</v>
      </c>
      <c r="H60" t="str">
        <f>VLOOKUP(C60,countries!$B$2:$E$275,4,FALSE)</f>
        <v>Australia_Oceania</v>
      </c>
    </row>
    <row r="61" spans="1:8">
      <c r="A61" s="1">
        <v>170</v>
      </c>
      <c r="B61" s="1">
        <f t="shared" si="0"/>
        <v>2</v>
      </c>
      <c r="C61" s="1" t="s">
        <v>120</v>
      </c>
      <c r="D61" s="1" t="s">
        <v>121</v>
      </c>
      <c r="E61" s="1" t="str">
        <f>IF(ISNA(VLOOKUP($C61,recode_list!$A$2:$E$19,5,FALSE)),C61,VLOOKUP($C61,recode_list!$A$2:$E$19,5,FALSE))</f>
        <v>COL</v>
      </c>
      <c r="F61" s="1" t="str">
        <f>IF(ISNA(VLOOKUP($C61,recode_list!$A$2:$E$19,5,FALSE)),D61,VLOOKUP($C61,recode_list!$A$2:$E$19,4,FALSE))</f>
        <v>Colombia</v>
      </c>
      <c r="G61" t="str">
        <f>VLOOKUP(C61,countries!$B$2:$E$275,3,FALSE)</f>
        <v>14_South America</v>
      </c>
      <c r="H61" t="str">
        <f>VLOOKUP(C61,countries!$B$2:$E$275,4,FALSE)</f>
        <v>South_America</v>
      </c>
    </row>
    <row r="62" spans="1:8" hidden="1">
      <c r="A62" s="1">
        <v>174</v>
      </c>
      <c r="B62" s="1">
        <f t="shared" si="0"/>
        <v>1</v>
      </c>
      <c r="C62" s="1" t="s">
        <v>122</v>
      </c>
      <c r="D62" s="1" t="s">
        <v>123</v>
      </c>
      <c r="E62" s="1" t="str">
        <f>IF(ISNA(VLOOKUP($C62,recode_list!$A$2:$E$19,5,FALSE)),C62,VLOOKUP($C62,recode_list!$A$2:$E$19,5,FALSE))</f>
        <v>COM</v>
      </c>
      <c r="F62" s="1" t="str">
        <f>IF(ISNA(VLOOKUP($C62,recode_list!$A$2:$E$19,5,FALSE)),D62,VLOOKUP($C62,recode_list!$A$2:$E$19,4,FALSE))</f>
        <v>Comoros</v>
      </c>
      <c r="G62" t="str">
        <f>VLOOKUP(C62,countries!$B$2:$E$275,3,FALSE)</f>
        <v>03_Eastern Africa</v>
      </c>
      <c r="H62" t="str">
        <f>VLOOKUP(C62,countries!$B$2:$E$275,4,FALSE)</f>
        <v>Africa</v>
      </c>
    </row>
    <row r="63" spans="1:8">
      <c r="A63" s="1">
        <v>132</v>
      </c>
      <c r="B63" s="1">
        <f t="shared" si="0"/>
        <v>2</v>
      </c>
      <c r="C63" s="1" t="s">
        <v>124</v>
      </c>
      <c r="D63" s="1" t="s">
        <v>125</v>
      </c>
      <c r="E63" s="1" t="str">
        <f>IF(ISNA(VLOOKUP($C63,recode_list!$A$2:$E$19,5,FALSE)),C63,VLOOKUP($C63,recode_list!$A$2:$E$19,5,FALSE))</f>
        <v>CPV</v>
      </c>
      <c r="F63" s="1" t="str">
        <f>IF(ISNA(VLOOKUP($C63,recode_list!$A$2:$E$19,5,FALSE)),D63,VLOOKUP($C63,recode_list!$A$2:$E$19,4,FALSE))</f>
        <v>Cabo Verde</v>
      </c>
      <c r="G63" t="str">
        <f>VLOOKUP(C63,countries!$B$2:$E$275,3,FALSE)</f>
        <v>04_Western Africa</v>
      </c>
      <c r="H63" t="str">
        <f>VLOOKUP(C63,countries!$B$2:$E$275,4,FALSE)</f>
        <v>Africa</v>
      </c>
    </row>
    <row r="64" spans="1:8" hidden="1">
      <c r="A64" s="1">
        <v>188</v>
      </c>
      <c r="B64" s="1">
        <f t="shared" si="0"/>
        <v>1</v>
      </c>
      <c r="C64" s="1" t="s">
        <v>126</v>
      </c>
      <c r="D64" s="1" t="s">
        <v>127</v>
      </c>
      <c r="E64" s="1" t="str">
        <f>IF(ISNA(VLOOKUP($C64,recode_list!$A$2:$E$19,5,FALSE)),C64,VLOOKUP($C64,recode_list!$A$2:$E$19,5,FALSE))</f>
        <v>CRI</v>
      </c>
      <c r="F64" s="1" t="str">
        <f>IF(ISNA(VLOOKUP($C64,recode_list!$A$2:$E$19,5,FALSE)),D64,VLOOKUP($C64,recode_list!$A$2:$E$19,4,FALSE))</f>
        <v>Costa Rica</v>
      </c>
      <c r="G64" t="str">
        <f>VLOOKUP(C64,countries!$B$2:$E$275,3,FALSE)</f>
        <v>12_Central America</v>
      </c>
      <c r="H64" t="str">
        <f>VLOOKUP(C64,countries!$B$2:$E$275,4,FALSE)</f>
        <v>North_America</v>
      </c>
    </row>
    <row r="65" spans="1:8" hidden="1">
      <c r="A65" s="1">
        <v>192</v>
      </c>
      <c r="B65" s="1">
        <f t="shared" si="0"/>
        <v>1</v>
      </c>
      <c r="C65" s="1" t="s">
        <v>128</v>
      </c>
      <c r="D65" s="1" t="s">
        <v>129</v>
      </c>
      <c r="E65" s="1" t="str">
        <f>IF(ISNA(VLOOKUP($C65,recode_list!$A$2:$E$19,5,FALSE)),C65,VLOOKUP($C65,recode_list!$A$2:$E$19,5,FALSE))</f>
        <v>CUB</v>
      </c>
      <c r="F65" s="1" t="str">
        <f>IF(ISNA(VLOOKUP($C65,recode_list!$A$2:$E$19,5,FALSE)),D65,VLOOKUP($C65,recode_list!$A$2:$E$19,4,FALSE))</f>
        <v>Cuba</v>
      </c>
      <c r="G65" t="str">
        <f>VLOOKUP(C65,countries!$B$2:$E$275,3,FALSE)</f>
        <v>13_Caribbean</v>
      </c>
      <c r="H65" t="str">
        <f>VLOOKUP(C65,countries!$B$2:$E$275,4,FALSE)</f>
        <v>North_America</v>
      </c>
    </row>
    <row r="66" spans="1:8" hidden="1">
      <c r="A66" s="1">
        <v>531</v>
      </c>
      <c r="B66" s="1">
        <f t="shared" si="0"/>
        <v>1</v>
      </c>
      <c r="C66" s="1" t="s">
        <v>130</v>
      </c>
      <c r="D66" s="1" t="s">
        <v>131</v>
      </c>
      <c r="E66" s="1" t="str">
        <f>IF(ISNA(VLOOKUP($C66,recode_list!$A$2:$E$19,5,FALSE)),C66,VLOOKUP($C66,recode_list!$A$2:$E$19,5,FALSE))</f>
        <v>CUW</v>
      </c>
      <c r="F66" s="1" t="str">
        <f>IF(ISNA(VLOOKUP($C66,recode_list!$A$2:$E$19,5,FALSE)),D66,VLOOKUP($C66,recode_list!$A$2:$E$19,4,FALSE))</f>
        <v>Curaçao</v>
      </c>
      <c r="G66" t="str">
        <f>VLOOKUP(C66,countries!$B$2:$E$275,3,FALSE)</f>
        <v>13_Caribbean</v>
      </c>
      <c r="H66" t="str">
        <f>VLOOKUP(C66,countries!$B$2:$E$275,4,FALSE)</f>
        <v>North_America</v>
      </c>
    </row>
    <row r="67" spans="1:8" hidden="1">
      <c r="A67" s="1">
        <v>162</v>
      </c>
      <c r="B67" s="1">
        <f t="shared" ref="B67:B130" si="1">COUNTIF($A$2:$A$275,A67)</f>
        <v>1</v>
      </c>
      <c r="C67" s="1" t="s">
        <v>132</v>
      </c>
      <c r="D67" s="1" t="s">
        <v>133</v>
      </c>
      <c r="E67" s="1" t="str">
        <f>IF(ISNA(VLOOKUP($C67,recode_list!$A$2:$E$19,5,FALSE)),C67,VLOOKUP($C67,recode_list!$A$2:$E$19,5,FALSE))</f>
        <v>AUS</v>
      </c>
      <c r="F67" s="1" t="str">
        <f>IF(ISNA(VLOOKUP($C67,recode_list!$A$2:$E$19,5,FALSE)),D67,VLOOKUP($C67,recode_list!$A$2:$E$19,4,FALSE))</f>
        <v>Australia</v>
      </c>
      <c r="G67" t="str">
        <f>VLOOKUP(C67,countries!$B$2:$E$275,3,FALSE)</f>
        <v>19_Australia and New Zealand</v>
      </c>
      <c r="H67" t="str">
        <f>VLOOKUP(C67,countries!$B$2:$E$275,4,FALSE)</f>
        <v>Australia_Oceania</v>
      </c>
    </row>
    <row r="68" spans="1:8">
      <c r="A68" s="1">
        <v>826</v>
      </c>
      <c r="B68" s="1">
        <f t="shared" si="1"/>
        <v>2</v>
      </c>
      <c r="C68" s="1" t="s">
        <v>134</v>
      </c>
      <c r="D68" s="2" t="s">
        <v>135</v>
      </c>
      <c r="E68" s="1" t="str">
        <f>IF(ISNA(VLOOKUP($C68,recode_list!$A$2:$E$19,5,FALSE)),C68,VLOOKUP($C68,recode_list!$A$2:$E$19,5,FALSE))</f>
        <v>GBR</v>
      </c>
      <c r="F68" s="1" t="str">
        <f>IF(ISNA(VLOOKUP($C68,recode_list!$A$2:$E$19,5,FALSE)),D68,VLOOKUP($C68,recode_list!$A$2:$E$19,4,FALSE))</f>
        <v>United Kingdom</v>
      </c>
      <c r="G68" t="str">
        <f>VLOOKUP(C68,countries!$B$2:$E$275,3,FALSE)</f>
        <v>15_Northern Europe</v>
      </c>
      <c r="H68" t="str">
        <f>VLOOKUP(C68,countries!$B$2:$E$275,4,FALSE)</f>
        <v>Europe</v>
      </c>
    </row>
    <row r="69" spans="1:8" hidden="1">
      <c r="A69" s="1">
        <v>268</v>
      </c>
      <c r="B69" s="1">
        <f t="shared" si="1"/>
        <v>1</v>
      </c>
      <c r="C69" s="1" t="s">
        <v>136</v>
      </c>
      <c r="D69" s="1" t="s">
        <v>137</v>
      </c>
      <c r="E69" s="1" t="str">
        <f>IF(ISNA(VLOOKUP($C69,recode_list!$A$2:$E$19,5,FALSE)),C69,VLOOKUP($C69,recode_list!$A$2:$E$19,5,FALSE))</f>
        <v>GEO</v>
      </c>
      <c r="F69" s="1" t="str">
        <f>IF(ISNA(VLOOKUP($C69,recode_list!$A$2:$E$19,5,FALSE)),D69,VLOOKUP($C69,recode_list!$A$2:$E$19,4,FALSE))</f>
        <v>Georgia</v>
      </c>
      <c r="G69" t="str">
        <f>VLOOKUP(C69,countries!$B$2:$E$275,3,FALSE)</f>
        <v>07_Western Asia</v>
      </c>
      <c r="H69" t="str">
        <f>VLOOKUP(C69,countries!$B$2:$E$275,4,FALSE)</f>
        <v>Asia</v>
      </c>
    </row>
    <row r="70" spans="1:8" hidden="1">
      <c r="A70" s="1">
        <v>414</v>
      </c>
      <c r="B70" s="1">
        <f t="shared" si="1"/>
        <v>1</v>
      </c>
      <c r="C70" s="1" t="s">
        <v>138</v>
      </c>
      <c r="D70" s="1" t="s">
        <v>139</v>
      </c>
      <c r="E70" s="1" t="str">
        <f>IF(ISNA(VLOOKUP($C70,recode_list!$A$2:$E$19,5,FALSE)),C70,VLOOKUP($C70,recode_list!$A$2:$E$19,5,FALSE))</f>
        <v>KWT</v>
      </c>
      <c r="F70" s="1" t="str">
        <f>IF(ISNA(VLOOKUP($C70,recode_list!$A$2:$E$19,5,FALSE)),D70,VLOOKUP($C70,recode_list!$A$2:$E$19,4,FALSE))</f>
        <v>Kuwait</v>
      </c>
      <c r="G70" t="str">
        <f>VLOOKUP(C70,countries!$B$2:$E$275,3,FALSE)</f>
        <v>07_Western Asia</v>
      </c>
      <c r="H70" t="str">
        <f>VLOOKUP(C70,countries!$B$2:$E$275,4,FALSE)</f>
        <v>Asia</v>
      </c>
    </row>
    <row r="71" spans="1:8" hidden="1">
      <c r="A71" s="1">
        <v>418</v>
      </c>
      <c r="B71" s="1">
        <f t="shared" si="1"/>
        <v>1</v>
      </c>
      <c r="C71" s="1" t="s">
        <v>140</v>
      </c>
      <c r="D71" s="1" t="s">
        <v>141</v>
      </c>
      <c r="E71" s="1" t="str">
        <f>IF(ISNA(VLOOKUP($C71,recode_list!$A$2:$E$19,5,FALSE)),C71,VLOOKUP($C71,recode_list!$A$2:$E$19,5,FALSE))</f>
        <v>LAO</v>
      </c>
      <c r="F71" s="1" t="str">
        <f>IF(ISNA(VLOOKUP($C71,recode_list!$A$2:$E$19,5,FALSE)),D71,VLOOKUP($C71,recode_list!$A$2:$E$19,4,FALSE))</f>
        <v>Lao People's Democratic Republic</v>
      </c>
      <c r="G71" t="str">
        <f>VLOOKUP(C71,countries!$B$2:$E$275,3,FALSE)</f>
        <v>09_South-eastern Asia</v>
      </c>
      <c r="H71" t="str">
        <f>VLOOKUP(C71,countries!$B$2:$E$275,4,FALSE)</f>
        <v>Asia</v>
      </c>
    </row>
    <row r="72" spans="1:8" hidden="1">
      <c r="A72" s="1">
        <v>422</v>
      </c>
      <c r="B72" s="1">
        <f t="shared" si="1"/>
        <v>1</v>
      </c>
      <c r="C72" s="1" t="s">
        <v>142</v>
      </c>
      <c r="D72" s="1" t="s">
        <v>143</v>
      </c>
      <c r="E72" s="1" t="str">
        <f>IF(ISNA(VLOOKUP($C72,recode_list!$A$2:$E$19,5,FALSE)),C72,VLOOKUP($C72,recode_list!$A$2:$E$19,5,FALSE))</f>
        <v>LBN</v>
      </c>
      <c r="F72" s="1" t="str">
        <f>IF(ISNA(VLOOKUP($C72,recode_list!$A$2:$E$19,5,FALSE)),D72,VLOOKUP($C72,recode_list!$A$2:$E$19,4,FALSE))</f>
        <v>Lebanon</v>
      </c>
      <c r="G72" t="str">
        <f>VLOOKUP(C72,countries!$B$2:$E$275,3,FALSE)</f>
        <v>07_Western Asia</v>
      </c>
      <c r="H72" t="str">
        <f>VLOOKUP(C72,countries!$B$2:$E$275,4,FALSE)</f>
        <v>Asia</v>
      </c>
    </row>
    <row r="73" spans="1:8" hidden="1">
      <c r="A73" s="1">
        <v>430</v>
      </c>
      <c r="B73" s="1">
        <f t="shared" si="1"/>
        <v>1</v>
      </c>
      <c r="C73" s="1" t="s">
        <v>144</v>
      </c>
      <c r="D73" s="1" t="s">
        <v>145</v>
      </c>
      <c r="E73" s="1" t="str">
        <f>IF(ISNA(VLOOKUP($C73,recode_list!$A$2:$E$19,5,FALSE)),C73,VLOOKUP($C73,recode_list!$A$2:$E$19,5,FALSE))</f>
        <v>LBR</v>
      </c>
      <c r="F73" s="1" t="str">
        <f>IF(ISNA(VLOOKUP($C73,recode_list!$A$2:$E$19,5,FALSE)),D73,VLOOKUP($C73,recode_list!$A$2:$E$19,4,FALSE))</f>
        <v>Liberia</v>
      </c>
      <c r="G73" t="str">
        <f>VLOOKUP(C73,countries!$B$2:$E$275,3,FALSE)</f>
        <v>04_Western Africa</v>
      </c>
      <c r="H73" t="str">
        <f>VLOOKUP(C73,countries!$B$2:$E$275,4,FALSE)</f>
        <v>Africa</v>
      </c>
    </row>
    <row r="74" spans="1:8" hidden="1">
      <c r="A74" s="1">
        <v>434</v>
      </c>
      <c r="B74" s="1">
        <f t="shared" si="1"/>
        <v>1</v>
      </c>
      <c r="C74" s="1" t="s">
        <v>146</v>
      </c>
      <c r="D74" s="1" t="s">
        <v>147</v>
      </c>
      <c r="E74" s="1" t="str">
        <f>IF(ISNA(VLOOKUP($C74,recode_list!$A$2:$E$19,5,FALSE)),C74,VLOOKUP($C74,recode_list!$A$2:$E$19,5,FALSE))</f>
        <v>LBY</v>
      </c>
      <c r="F74" s="1" t="str">
        <f>IF(ISNA(VLOOKUP($C74,recode_list!$A$2:$E$19,5,FALSE)),D74,VLOOKUP($C74,recode_list!$A$2:$E$19,4,FALSE))</f>
        <v>Libya</v>
      </c>
      <c r="G74" t="str">
        <f>VLOOKUP(C74,countries!$B$2:$E$275,3,FALSE)</f>
        <v>01_Northern Africa</v>
      </c>
      <c r="H74" t="str">
        <f>VLOOKUP(C74,countries!$B$2:$E$275,4,FALSE)</f>
        <v>Africa</v>
      </c>
    </row>
    <row r="75" spans="1:8" hidden="1">
      <c r="A75" s="1">
        <v>450</v>
      </c>
      <c r="B75" s="1">
        <f t="shared" si="1"/>
        <v>1</v>
      </c>
      <c r="C75" s="1" t="s">
        <v>148</v>
      </c>
      <c r="D75" s="1" t="s">
        <v>149</v>
      </c>
      <c r="E75" s="1" t="str">
        <f>IF(ISNA(VLOOKUP($C75,recode_list!$A$2:$E$19,5,FALSE)),C75,VLOOKUP($C75,recode_list!$A$2:$E$19,5,FALSE))</f>
        <v>MDG</v>
      </c>
      <c r="F75" s="1" t="str">
        <f>IF(ISNA(VLOOKUP($C75,recode_list!$A$2:$E$19,5,FALSE)),D75,VLOOKUP($C75,recode_list!$A$2:$E$19,4,FALSE))</f>
        <v>Madagascar</v>
      </c>
      <c r="G75" t="str">
        <f>VLOOKUP(C75,countries!$B$2:$E$275,3,FALSE)</f>
        <v>03_Eastern Africa</v>
      </c>
      <c r="H75" t="str">
        <f>VLOOKUP(C75,countries!$B$2:$E$275,4,FALSE)</f>
        <v>Africa</v>
      </c>
    </row>
    <row r="76" spans="1:8" hidden="1">
      <c r="A76" s="1">
        <v>212</v>
      </c>
      <c r="B76" s="1">
        <f t="shared" si="1"/>
        <v>1</v>
      </c>
      <c r="C76" s="1" t="s">
        <v>150</v>
      </c>
      <c r="D76" s="1" t="s">
        <v>151</v>
      </c>
      <c r="E76" s="1" t="str">
        <f>IF(ISNA(VLOOKUP($C76,recode_list!$A$2:$E$19,5,FALSE)),C76,VLOOKUP($C76,recode_list!$A$2:$E$19,5,FALSE))</f>
        <v>DMA</v>
      </c>
      <c r="F76" s="1" t="str">
        <f>IF(ISNA(VLOOKUP($C76,recode_list!$A$2:$E$19,5,FALSE)),D76,VLOOKUP($C76,recode_list!$A$2:$E$19,4,FALSE))</f>
        <v>Dominica</v>
      </c>
      <c r="G76" t="str">
        <f>VLOOKUP(C76,countries!$B$2:$E$275,3,FALSE)</f>
        <v>13_Caribbean</v>
      </c>
      <c r="H76" t="str">
        <f>VLOOKUP(C76,countries!$B$2:$E$275,4,FALSE)</f>
        <v>North_America</v>
      </c>
    </row>
    <row r="77" spans="1:8" hidden="1">
      <c r="A77" s="1">
        <v>208</v>
      </c>
      <c r="B77" s="1">
        <f t="shared" si="1"/>
        <v>1</v>
      </c>
      <c r="C77" s="1" t="s">
        <v>152</v>
      </c>
      <c r="D77" s="1" t="s">
        <v>153</v>
      </c>
      <c r="E77" s="1" t="str">
        <f>IF(ISNA(VLOOKUP($C77,recode_list!$A$2:$E$19,5,FALSE)),C77,VLOOKUP($C77,recode_list!$A$2:$E$19,5,FALSE))</f>
        <v>DNK</v>
      </c>
      <c r="F77" s="1" t="str">
        <f>IF(ISNA(VLOOKUP($C77,recode_list!$A$2:$E$19,5,FALSE)),D77,VLOOKUP($C77,recode_list!$A$2:$E$19,4,FALSE))</f>
        <v>Denmark</v>
      </c>
      <c r="G77" t="str">
        <f>VLOOKUP(C77,countries!$B$2:$E$275,3,FALSE)</f>
        <v>15_Northern Europe</v>
      </c>
      <c r="H77" t="str">
        <f>VLOOKUP(C77,countries!$B$2:$E$275,4,FALSE)</f>
        <v>Europe</v>
      </c>
    </row>
    <row r="78" spans="1:8" hidden="1">
      <c r="A78" s="1">
        <v>214</v>
      </c>
      <c r="B78" s="1">
        <f t="shared" si="1"/>
        <v>1</v>
      </c>
      <c r="C78" s="1" t="s">
        <v>154</v>
      </c>
      <c r="D78" s="1" t="s">
        <v>155</v>
      </c>
      <c r="E78" s="1" t="str">
        <f>IF(ISNA(VLOOKUP($C78,recode_list!$A$2:$E$19,5,FALSE)),C78,VLOOKUP($C78,recode_list!$A$2:$E$19,5,FALSE))</f>
        <v>DOM</v>
      </c>
      <c r="F78" s="1" t="str">
        <f>IF(ISNA(VLOOKUP($C78,recode_list!$A$2:$E$19,5,FALSE)),D78,VLOOKUP($C78,recode_list!$A$2:$E$19,4,FALSE))</f>
        <v>Dominican Republic</v>
      </c>
      <c r="G78" t="str">
        <f>VLOOKUP(C78,countries!$B$2:$E$275,3,FALSE)</f>
        <v>13_Caribbean</v>
      </c>
      <c r="H78" t="str">
        <f>VLOOKUP(C78,countries!$B$2:$E$275,4,FALSE)</f>
        <v>North_America</v>
      </c>
    </row>
    <row r="79" spans="1:8" hidden="1">
      <c r="A79" s="1">
        <v>12</v>
      </c>
      <c r="B79" s="1">
        <f t="shared" si="1"/>
        <v>1</v>
      </c>
      <c r="C79" s="1" t="s">
        <v>156</v>
      </c>
      <c r="D79" s="1" t="s">
        <v>157</v>
      </c>
      <c r="E79" s="1" t="str">
        <f>IF(ISNA(VLOOKUP($C79,recode_list!$A$2:$E$19,5,FALSE)),C79,VLOOKUP($C79,recode_list!$A$2:$E$19,5,FALSE))</f>
        <v>DZA</v>
      </c>
      <c r="F79" s="1" t="str">
        <f>IF(ISNA(VLOOKUP($C79,recode_list!$A$2:$E$19,5,FALSE)),D79,VLOOKUP($C79,recode_list!$A$2:$E$19,4,FALSE))</f>
        <v>Algeria</v>
      </c>
      <c r="G79" t="str">
        <f>VLOOKUP(C79,countries!$B$2:$E$275,3,FALSE)</f>
        <v>01_Northern Africa</v>
      </c>
      <c r="H79" t="str">
        <f>VLOOKUP(C79,countries!$B$2:$E$275,4,FALSE)</f>
        <v>Africa</v>
      </c>
    </row>
    <row r="80" spans="1:8" hidden="1">
      <c r="A80" s="1">
        <v>218</v>
      </c>
      <c r="B80" s="1">
        <f t="shared" si="1"/>
        <v>1</v>
      </c>
      <c r="C80" s="1" t="s">
        <v>158</v>
      </c>
      <c r="D80" s="1" t="s">
        <v>159</v>
      </c>
      <c r="E80" s="1" t="str">
        <f>IF(ISNA(VLOOKUP($C80,recode_list!$A$2:$E$19,5,FALSE)),C80,VLOOKUP($C80,recode_list!$A$2:$E$19,5,FALSE))</f>
        <v>ECU</v>
      </c>
      <c r="F80" s="1" t="str">
        <f>IF(ISNA(VLOOKUP($C80,recode_list!$A$2:$E$19,5,FALSE)),D80,VLOOKUP($C80,recode_list!$A$2:$E$19,4,FALSE))</f>
        <v>Ecuador</v>
      </c>
      <c r="G80" t="str">
        <f>VLOOKUP(C80,countries!$B$2:$E$275,3,FALSE)</f>
        <v>14_South America</v>
      </c>
      <c r="H80" t="str">
        <f>VLOOKUP(C80,countries!$B$2:$E$275,4,FALSE)</f>
        <v>South_America</v>
      </c>
    </row>
    <row r="81" spans="1:8" hidden="1">
      <c r="A81" s="1">
        <v>818</v>
      </c>
      <c r="B81" s="1">
        <f t="shared" si="1"/>
        <v>1</v>
      </c>
      <c r="C81" s="1" t="s">
        <v>160</v>
      </c>
      <c r="D81" s="1" t="s">
        <v>161</v>
      </c>
      <c r="E81" s="1" t="str">
        <f>IF(ISNA(VLOOKUP($C81,recode_list!$A$2:$E$19,5,FALSE)),C81,VLOOKUP($C81,recode_list!$A$2:$E$19,5,FALSE))</f>
        <v>EGY</v>
      </c>
      <c r="F81" s="1" t="str">
        <f>IF(ISNA(VLOOKUP($C81,recode_list!$A$2:$E$19,5,FALSE)),D81,VLOOKUP($C81,recode_list!$A$2:$E$19,4,FALSE))</f>
        <v>Egypt</v>
      </c>
      <c r="G81" t="str">
        <f>VLOOKUP(C81,countries!$B$2:$E$275,3,FALSE)</f>
        <v>01_Northern Africa</v>
      </c>
      <c r="H81" t="str">
        <f>VLOOKUP(C81,countries!$B$2:$E$275,4,FALSE)</f>
        <v>Africa</v>
      </c>
    </row>
    <row r="82" spans="1:8" hidden="1">
      <c r="A82" s="1">
        <v>232</v>
      </c>
      <c r="B82" s="1">
        <f t="shared" si="1"/>
        <v>1</v>
      </c>
      <c r="C82" s="1" t="s">
        <v>162</v>
      </c>
      <c r="D82" s="1" t="s">
        <v>163</v>
      </c>
      <c r="E82" s="1" t="str">
        <f>IF(ISNA(VLOOKUP($C82,recode_list!$A$2:$E$19,5,FALSE)),C82,VLOOKUP($C82,recode_list!$A$2:$E$19,5,FALSE))</f>
        <v>ERI</v>
      </c>
      <c r="F82" s="1" t="str">
        <f>IF(ISNA(VLOOKUP($C82,recode_list!$A$2:$E$19,5,FALSE)),D82,VLOOKUP($C82,recode_list!$A$2:$E$19,4,FALSE))</f>
        <v>Eritrea</v>
      </c>
      <c r="G82" t="str">
        <f>VLOOKUP(C82,countries!$B$2:$E$275,3,FALSE)</f>
        <v>03_Eastern Africa</v>
      </c>
      <c r="H82" t="str">
        <f>VLOOKUP(C82,countries!$B$2:$E$275,4,FALSE)</f>
        <v>Africa</v>
      </c>
    </row>
    <row r="83" spans="1:8" hidden="1">
      <c r="A83" s="1">
        <v>732</v>
      </c>
      <c r="B83" s="1">
        <f t="shared" si="1"/>
        <v>1</v>
      </c>
      <c r="C83" s="1" t="s">
        <v>164</v>
      </c>
      <c r="D83" s="1" t="s">
        <v>165</v>
      </c>
      <c r="E83" s="1" t="str">
        <f>IF(ISNA(VLOOKUP($C83,recode_list!$A$2:$E$19,5,FALSE)),C83,VLOOKUP($C83,recode_list!$A$2:$E$19,5,FALSE))</f>
        <v>ESH</v>
      </c>
      <c r="F83" s="1" t="str">
        <f>IF(ISNA(VLOOKUP($C83,recode_list!$A$2:$E$19,5,FALSE)),D83,VLOOKUP($C83,recode_list!$A$2:$E$19,4,FALSE))</f>
        <v>Western Sahara</v>
      </c>
      <c r="G83" t="str">
        <f>VLOOKUP(C83,countries!$B$2:$E$275,3,FALSE)</f>
        <v>01_Northern Africa</v>
      </c>
      <c r="H83" t="str">
        <f>VLOOKUP(C83,countries!$B$2:$E$275,4,FALSE)</f>
        <v>Africa</v>
      </c>
    </row>
    <row r="84" spans="1:8" hidden="1">
      <c r="A84" s="1">
        <v>724</v>
      </c>
      <c r="B84" s="1">
        <f t="shared" si="1"/>
        <v>1</v>
      </c>
      <c r="C84" s="1" t="s">
        <v>166</v>
      </c>
      <c r="D84" s="1" t="s">
        <v>167</v>
      </c>
      <c r="E84" s="1" t="str">
        <f>IF(ISNA(VLOOKUP($C84,recode_list!$A$2:$E$19,5,FALSE)),C84,VLOOKUP($C84,recode_list!$A$2:$E$19,5,FALSE))</f>
        <v>ESP</v>
      </c>
      <c r="F84" s="1" t="str">
        <f>IF(ISNA(VLOOKUP($C84,recode_list!$A$2:$E$19,5,FALSE)),D84,VLOOKUP($C84,recode_list!$A$2:$E$19,4,FALSE))</f>
        <v>Spain</v>
      </c>
      <c r="G84" t="str">
        <f>VLOOKUP(C84,countries!$B$2:$E$275,3,FALSE)</f>
        <v>18_Southern Europe</v>
      </c>
      <c r="H84" t="str">
        <f>VLOOKUP(C84,countries!$B$2:$E$275,4,FALSE)</f>
        <v>Europe</v>
      </c>
    </row>
    <row r="85" spans="1:8" hidden="1">
      <c r="A85" s="1">
        <v>233</v>
      </c>
      <c r="B85" s="1">
        <f t="shared" si="1"/>
        <v>1</v>
      </c>
      <c r="C85" s="1" t="s">
        <v>168</v>
      </c>
      <c r="D85" s="1" t="s">
        <v>169</v>
      </c>
      <c r="E85" s="1" t="str">
        <f>IF(ISNA(VLOOKUP($C85,recode_list!$A$2:$E$19,5,FALSE)),C85,VLOOKUP($C85,recode_list!$A$2:$E$19,5,FALSE))</f>
        <v>EST</v>
      </c>
      <c r="F85" s="1" t="str">
        <f>IF(ISNA(VLOOKUP($C85,recode_list!$A$2:$E$19,5,FALSE)),D85,VLOOKUP($C85,recode_list!$A$2:$E$19,4,FALSE))</f>
        <v>Estonia</v>
      </c>
      <c r="G85" t="str">
        <f>VLOOKUP(C85,countries!$B$2:$E$275,3,FALSE)</f>
        <v>15_Northern Europe</v>
      </c>
      <c r="H85" t="str">
        <f>VLOOKUP(C85,countries!$B$2:$E$275,4,FALSE)</f>
        <v>Europe</v>
      </c>
    </row>
    <row r="86" spans="1:8" hidden="1">
      <c r="A86" s="1">
        <v>231</v>
      </c>
      <c r="B86" s="1">
        <f t="shared" si="1"/>
        <v>1</v>
      </c>
      <c r="C86" s="1" t="s">
        <v>170</v>
      </c>
      <c r="D86" s="1" t="s">
        <v>171</v>
      </c>
      <c r="E86" s="1" t="str">
        <f>IF(ISNA(VLOOKUP($C86,recode_list!$A$2:$E$19,5,FALSE)),C86,VLOOKUP($C86,recode_list!$A$2:$E$19,5,FALSE))</f>
        <v>ETH</v>
      </c>
      <c r="F86" s="1" t="str">
        <f>IF(ISNA(VLOOKUP($C86,recode_list!$A$2:$E$19,5,FALSE)),D86,VLOOKUP($C86,recode_list!$A$2:$E$19,4,FALSE))</f>
        <v>Ethiopia</v>
      </c>
      <c r="G86" t="str">
        <f>VLOOKUP(C86,countries!$B$2:$E$275,3,FALSE)</f>
        <v>03_Eastern Africa</v>
      </c>
      <c r="H86" t="str">
        <f>VLOOKUP(C86,countries!$B$2:$E$275,4,FALSE)</f>
        <v>Africa</v>
      </c>
    </row>
    <row r="87" spans="1:8" hidden="1">
      <c r="A87" s="1">
        <v>246</v>
      </c>
      <c r="B87" s="1">
        <f t="shared" si="1"/>
        <v>1</v>
      </c>
      <c r="C87" s="1" t="s">
        <v>172</v>
      </c>
      <c r="D87" s="1" t="s">
        <v>173</v>
      </c>
      <c r="E87" s="1" t="str">
        <f>IF(ISNA(VLOOKUP($C87,recode_list!$A$2:$E$19,5,FALSE)),C87,VLOOKUP($C87,recode_list!$A$2:$E$19,5,FALSE))</f>
        <v>FIN</v>
      </c>
      <c r="F87" s="1" t="str">
        <f>IF(ISNA(VLOOKUP($C87,recode_list!$A$2:$E$19,5,FALSE)),D87,VLOOKUP($C87,recode_list!$A$2:$E$19,4,FALSE))</f>
        <v>Finland</v>
      </c>
      <c r="G87" t="str">
        <f>VLOOKUP(C87,countries!$B$2:$E$275,3,FALSE)</f>
        <v>15_Northern Europe</v>
      </c>
      <c r="H87" t="str">
        <f>VLOOKUP(C87,countries!$B$2:$E$275,4,FALSE)</f>
        <v>Europe</v>
      </c>
    </row>
    <row r="88" spans="1:8" hidden="1">
      <c r="A88" s="1">
        <v>242</v>
      </c>
      <c r="B88" s="1">
        <f t="shared" si="1"/>
        <v>1</v>
      </c>
      <c r="C88" s="1" t="s">
        <v>174</v>
      </c>
      <c r="D88" s="1" t="s">
        <v>175</v>
      </c>
      <c r="E88" s="1" t="str">
        <f>IF(ISNA(VLOOKUP($C88,recode_list!$A$2:$E$19,5,FALSE)),C88,VLOOKUP($C88,recode_list!$A$2:$E$19,5,FALSE))</f>
        <v>FJI</v>
      </c>
      <c r="F88" s="1" t="str">
        <f>IF(ISNA(VLOOKUP($C88,recode_list!$A$2:$E$19,5,FALSE)),D88,VLOOKUP($C88,recode_list!$A$2:$E$19,4,FALSE))</f>
        <v>Fiji</v>
      </c>
      <c r="G88" t="str">
        <f>VLOOKUP(C88,countries!$B$2:$E$275,3,FALSE)</f>
        <v>20_Melanesia-Micronesia-Polynesia</v>
      </c>
      <c r="H88" t="str">
        <f>VLOOKUP(C88,countries!$B$2:$E$275,4,FALSE)</f>
        <v>Australia_Oceania</v>
      </c>
    </row>
    <row r="89" spans="1:8" hidden="1">
      <c r="A89" s="1">
        <v>238</v>
      </c>
      <c r="B89" s="1">
        <f t="shared" si="1"/>
        <v>1</v>
      </c>
      <c r="C89" s="1" t="s">
        <v>176</v>
      </c>
      <c r="D89" s="1" t="s">
        <v>177</v>
      </c>
      <c r="E89" s="1" t="str">
        <f>IF(ISNA(VLOOKUP($C89,recode_list!$A$2:$E$19,5,FALSE)),C89,VLOOKUP($C89,recode_list!$A$2:$E$19,5,FALSE))</f>
        <v>FLK</v>
      </c>
      <c r="F89" s="1" t="str">
        <f>IF(ISNA(VLOOKUP($C89,recode_list!$A$2:$E$19,5,FALSE)),D89,VLOOKUP($C89,recode_list!$A$2:$E$19,4,FALSE))</f>
        <v>Falkland Islands (Malvinas)</v>
      </c>
      <c r="G89" t="str">
        <f>VLOOKUP(C89,countries!$B$2:$E$275,3,FALSE)</f>
        <v>14_South America</v>
      </c>
      <c r="H89" t="str">
        <f>VLOOKUP(C89,countries!$B$2:$E$275,4,FALSE)</f>
        <v>South_America</v>
      </c>
    </row>
    <row r="90" spans="1:8" hidden="1">
      <c r="A90" s="1">
        <v>250</v>
      </c>
      <c r="B90" s="1">
        <f t="shared" si="1"/>
        <v>1</v>
      </c>
      <c r="C90" s="1" t="s">
        <v>178</v>
      </c>
      <c r="D90" s="1" t="s">
        <v>179</v>
      </c>
      <c r="E90" s="1" t="str">
        <f>IF(ISNA(VLOOKUP($C90,recode_list!$A$2:$E$19,5,FALSE)),C90,VLOOKUP($C90,recode_list!$A$2:$E$19,5,FALSE))</f>
        <v>FRA</v>
      </c>
      <c r="F90" s="1" t="str">
        <f>IF(ISNA(VLOOKUP($C90,recode_list!$A$2:$E$19,5,FALSE)),D90,VLOOKUP($C90,recode_list!$A$2:$E$19,4,FALSE))</f>
        <v>France</v>
      </c>
      <c r="G90" t="str">
        <f>VLOOKUP(C90,countries!$B$2:$E$275,3,FALSE)</f>
        <v>17_Western Europe</v>
      </c>
      <c r="H90" t="str">
        <f>VLOOKUP(C90,countries!$B$2:$E$275,4,FALSE)</f>
        <v>Europe</v>
      </c>
    </row>
    <row r="91" spans="1:8" hidden="1">
      <c r="A91" s="1">
        <v>831</v>
      </c>
      <c r="B91" s="1">
        <f t="shared" si="1"/>
        <v>1</v>
      </c>
      <c r="C91" s="1" t="s">
        <v>180</v>
      </c>
      <c r="D91" s="1" t="s">
        <v>181</v>
      </c>
      <c r="E91" s="1" t="str">
        <f>IF(ISNA(VLOOKUP($C91,recode_list!$A$2:$E$19,5,FALSE)),C91,VLOOKUP($C91,recode_list!$A$2:$E$19,5,FALSE))</f>
        <v>GGY</v>
      </c>
      <c r="F91" s="1" t="str">
        <f>IF(ISNA(VLOOKUP($C91,recode_list!$A$2:$E$19,5,FALSE)),D91,VLOOKUP($C91,recode_list!$A$2:$E$19,4,FALSE))</f>
        <v>Guernsey</v>
      </c>
      <c r="G91" t="str">
        <f>VLOOKUP(C91,countries!$B$2:$E$275,3,FALSE)</f>
        <v>15_Northern Europe</v>
      </c>
      <c r="H91" t="str">
        <f>VLOOKUP(C91,countries!$B$2:$E$275,4,FALSE)</f>
        <v>Europe</v>
      </c>
    </row>
    <row r="92" spans="1:8" hidden="1">
      <c r="A92" s="1">
        <v>288</v>
      </c>
      <c r="B92" s="1">
        <f t="shared" si="1"/>
        <v>1</v>
      </c>
      <c r="C92" s="1" t="s">
        <v>182</v>
      </c>
      <c r="D92" s="1" t="s">
        <v>183</v>
      </c>
      <c r="E92" s="1" t="str">
        <f>IF(ISNA(VLOOKUP($C92,recode_list!$A$2:$E$19,5,FALSE)),C92,VLOOKUP($C92,recode_list!$A$2:$E$19,5,FALSE))</f>
        <v>GHA</v>
      </c>
      <c r="F92" s="1" t="str">
        <f>IF(ISNA(VLOOKUP($C92,recode_list!$A$2:$E$19,5,FALSE)),D92,VLOOKUP($C92,recode_list!$A$2:$E$19,4,FALSE))</f>
        <v>Ghana</v>
      </c>
      <c r="G92" t="str">
        <f>VLOOKUP(C92,countries!$B$2:$E$275,3,FALSE)</f>
        <v>04_Western Africa</v>
      </c>
      <c r="H92" t="str">
        <f>VLOOKUP(C92,countries!$B$2:$E$275,4,FALSE)</f>
        <v>Africa</v>
      </c>
    </row>
    <row r="93" spans="1:8" hidden="1">
      <c r="A93" s="1">
        <v>292</v>
      </c>
      <c r="B93" s="1">
        <f t="shared" si="1"/>
        <v>1</v>
      </c>
      <c r="C93" s="1" t="s">
        <v>184</v>
      </c>
      <c r="D93" s="1" t="s">
        <v>185</v>
      </c>
      <c r="E93" s="1" t="str">
        <f>IF(ISNA(VLOOKUP($C93,recode_list!$A$2:$E$19,5,FALSE)),C93,VLOOKUP($C93,recode_list!$A$2:$E$19,5,FALSE))</f>
        <v>GIB</v>
      </c>
      <c r="F93" s="1" t="str">
        <f>IF(ISNA(VLOOKUP($C93,recode_list!$A$2:$E$19,5,FALSE)),D93,VLOOKUP($C93,recode_list!$A$2:$E$19,4,FALSE))</f>
        <v>Gibraltar</v>
      </c>
      <c r="G93" t="str">
        <f>VLOOKUP(C93,countries!$B$2:$E$275,3,FALSE)</f>
        <v>18_Southern Europe</v>
      </c>
      <c r="H93" t="str">
        <f>VLOOKUP(C93,countries!$B$2:$E$275,4,FALSE)</f>
        <v>Europe</v>
      </c>
    </row>
    <row r="94" spans="1:8" hidden="1">
      <c r="A94" s="1">
        <v>324</v>
      </c>
      <c r="B94" s="1">
        <f t="shared" si="1"/>
        <v>1</v>
      </c>
      <c r="C94" s="1" t="s">
        <v>186</v>
      </c>
      <c r="D94" s="1" t="s">
        <v>187</v>
      </c>
      <c r="E94" s="1" t="str">
        <f>IF(ISNA(VLOOKUP($C94,recode_list!$A$2:$E$19,5,FALSE)),C94,VLOOKUP($C94,recode_list!$A$2:$E$19,5,FALSE))</f>
        <v>GIN</v>
      </c>
      <c r="F94" s="1" t="str">
        <f>IF(ISNA(VLOOKUP($C94,recode_list!$A$2:$E$19,5,FALSE)),D94,VLOOKUP($C94,recode_list!$A$2:$E$19,4,FALSE))</f>
        <v>Guinea</v>
      </c>
      <c r="G94" t="str">
        <f>VLOOKUP(C94,countries!$B$2:$E$275,3,FALSE)</f>
        <v>04_Western Africa</v>
      </c>
      <c r="H94" t="str">
        <f>VLOOKUP(C94,countries!$B$2:$E$275,4,FALSE)</f>
        <v>Africa</v>
      </c>
    </row>
    <row r="95" spans="1:8" hidden="1">
      <c r="A95" s="1">
        <v>833</v>
      </c>
      <c r="B95" s="1">
        <f t="shared" si="1"/>
        <v>1</v>
      </c>
      <c r="C95" s="1" t="s">
        <v>188</v>
      </c>
      <c r="D95" s="1" t="s">
        <v>189</v>
      </c>
      <c r="E95" s="1" t="str">
        <f>IF(ISNA(VLOOKUP($C95,recode_list!$A$2:$E$19,5,FALSE)),C95,VLOOKUP($C95,recode_list!$A$2:$E$19,5,FALSE))</f>
        <v>IMN</v>
      </c>
      <c r="F95" s="1" t="str">
        <f>IF(ISNA(VLOOKUP($C95,recode_list!$A$2:$E$19,5,FALSE)),D95,VLOOKUP($C95,recode_list!$A$2:$E$19,4,FALSE))</f>
        <v>Isle of Man</v>
      </c>
      <c r="G95" t="str">
        <f>VLOOKUP(C95,countries!$B$2:$E$275,3,FALSE)</f>
        <v>15_Northern Europe</v>
      </c>
      <c r="H95" t="str">
        <f>VLOOKUP(C95,countries!$B$2:$E$275,4,FALSE)</f>
        <v>Europe</v>
      </c>
    </row>
    <row r="96" spans="1:8" hidden="1">
      <c r="A96" s="1">
        <v>356</v>
      </c>
      <c r="B96" s="1">
        <f t="shared" si="1"/>
        <v>1</v>
      </c>
      <c r="C96" s="1" t="s">
        <v>190</v>
      </c>
      <c r="D96" s="1" t="s">
        <v>191</v>
      </c>
      <c r="E96" s="1" t="str">
        <f>IF(ISNA(VLOOKUP($C96,recode_list!$A$2:$E$19,5,FALSE)),C96,VLOOKUP($C96,recode_list!$A$2:$E$19,5,FALSE))</f>
        <v>IND</v>
      </c>
      <c r="F96" s="1" t="str">
        <f>IF(ISNA(VLOOKUP($C96,recode_list!$A$2:$E$19,5,FALSE)),D96,VLOOKUP($C96,recode_list!$A$2:$E$19,4,FALSE))</f>
        <v>India</v>
      </c>
      <c r="G96" t="str">
        <f>VLOOKUP(C96,countries!$B$2:$E$275,3,FALSE)</f>
        <v>10_Southern Asia</v>
      </c>
      <c r="H96" t="str">
        <f>VLOOKUP(C96,countries!$B$2:$E$275,4,FALSE)</f>
        <v>Asia</v>
      </c>
    </row>
    <row r="97" spans="1:8" hidden="1">
      <c r="A97" s="1">
        <v>372</v>
      </c>
      <c r="B97" s="1">
        <f t="shared" si="1"/>
        <v>1</v>
      </c>
      <c r="C97" s="1" t="s">
        <v>192</v>
      </c>
      <c r="D97" s="1" t="s">
        <v>193</v>
      </c>
      <c r="E97" s="1" t="str">
        <f>IF(ISNA(VLOOKUP($C97,recode_list!$A$2:$E$19,5,FALSE)),C97,VLOOKUP($C97,recode_list!$A$2:$E$19,5,FALSE))</f>
        <v>IRL</v>
      </c>
      <c r="F97" s="1" t="str">
        <f>IF(ISNA(VLOOKUP($C97,recode_list!$A$2:$E$19,5,FALSE)),D97,VLOOKUP($C97,recode_list!$A$2:$E$19,4,FALSE))</f>
        <v>Ireland</v>
      </c>
      <c r="G97" t="str">
        <f>VLOOKUP(C97,countries!$B$2:$E$275,3,FALSE)</f>
        <v>15_Northern Europe</v>
      </c>
      <c r="H97" t="str">
        <f>VLOOKUP(C97,countries!$B$2:$E$275,4,FALSE)</f>
        <v>Europe</v>
      </c>
    </row>
    <row r="98" spans="1:8" hidden="1">
      <c r="A98" s="1">
        <v>234</v>
      </c>
      <c r="B98" s="1">
        <f t="shared" si="1"/>
        <v>1</v>
      </c>
      <c r="C98" s="1" t="s">
        <v>194</v>
      </c>
      <c r="D98" s="1" t="s">
        <v>195</v>
      </c>
      <c r="E98" s="1" t="str">
        <f>IF(ISNA(VLOOKUP($C98,recode_list!$A$2:$E$19,5,FALSE)),C98,VLOOKUP($C98,recode_list!$A$2:$E$19,5,FALSE))</f>
        <v>FRO</v>
      </c>
      <c r="F98" s="1" t="str">
        <f>IF(ISNA(VLOOKUP($C98,recode_list!$A$2:$E$19,5,FALSE)),D98,VLOOKUP($C98,recode_list!$A$2:$E$19,4,FALSE))</f>
        <v>Faroe Islands</v>
      </c>
      <c r="G98" t="str">
        <f>VLOOKUP(C98,countries!$B$2:$E$275,3,FALSE)</f>
        <v>15_Northern Europe</v>
      </c>
      <c r="H98" t="str">
        <f>VLOOKUP(C98,countries!$B$2:$E$275,4,FALSE)</f>
        <v>Europe</v>
      </c>
    </row>
    <row r="99" spans="1:8" hidden="1">
      <c r="A99" s="1">
        <v>583</v>
      </c>
      <c r="B99" s="1">
        <f t="shared" si="1"/>
        <v>1</v>
      </c>
      <c r="C99" s="1" t="s">
        <v>196</v>
      </c>
      <c r="D99" s="1" t="s">
        <v>197</v>
      </c>
      <c r="E99" s="1" t="str">
        <f>IF(ISNA(VLOOKUP($C99,recode_list!$A$2:$E$19,5,FALSE)),C99,VLOOKUP($C99,recode_list!$A$2:$E$19,5,FALSE))</f>
        <v>FSM</v>
      </c>
      <c r="F99" s="1" t="str">
        <f>IF(ISNA(VLOOKUP($C99,recode_list!$A$2:$E$19,5,FALSE)),D99,VLOOKUP($C99,recode_list!$A$2:$E$19,4,FALSE))</f>
        <v>Micronesia (Fed. States of)</v>
      </c>
      <c r="G99" t="str">
        <f>VLOOKUP(C99,countries!$B$2:$E$275,3,FALSE)</f>
        <v>20_Melanesia-Micronesia-Polynesia</v>
      </c>
      <c r="H99" t="str">
        <f>VLOOKUP(C99,countries!$B$2:$E$275,4,FALSE)</f>
        <v>Australia_Oceania</v>
      </c>
    </row>
    <row r="100" spans="1:8" hidden="1">
      <c r="A100" s="1">
        <v>266</v>
      </c>
      <c r="B100" s="1">
        <f t="shared" si="1"/>
        <v>1</v>
      </c>
      <c r="C100" s="1" t="s">
        <v>198</v>
      </c>
      <c r="D100" s="1" t="s">
        <v>199</v>
      </c>
      <c r="E100" s="1" t="str">
        <f>IF(ISNA(VLOOKUP($C100,recode_list!$A$2:$E$19,5,FALSE)),C100,VLOOKUP($C100,recode_list!$A$2:$E$19,5,FALSE))</f>
        <v>GAB</v>
      </c>
      <c r="F100" s="1" t="str">
        <f>IF(ISNA(VLOOKUP($C100,recode_list!$A$2:$E$19,5,FALSE)),D100,VLOOKUP($C100,recode_list!$A$2:$E$19,4,FALSE))</f>
        <v>Gabon</v>
      </c>
      <c r="G100" t="str">
        <f>VLOOKUP(C100,countries!$B$2:$E$275,3,FALSE)</f>
        <v>02_Middle Africa</v>
      </c>
      <c r="H100" t="str">
        <f>VLOOKUP(C100,countries!$B$2:$E$275,4,FALSE)</f>
        <v>Africa</v>
      </c>
    </row>
    <row r="101" spans="1:8" hidden="1">
      <c r="A101" s="1">
        <v>312</v>
      </c>
      <c r="B101" s="1">
        <f t="shared" si="1"/>
        <v>1</v>
      </c>
      <c r="C101" s="1" t="s">
        <v>200</v>
      </c>
      <c r="D101" s="1" t="s">
        <v>201</v>
      </c>
      <c r="E101" s="1" t="str">
        <f>IF(ISNA(VLOOKUP($C101,recode_list!$A$2:$E$19,5,FALSE)),C101,VLOOKUP($C101,recode_list!$A$2:$E$19,5,FALSE))</f>
        <v>GLP</v>
      </c>
      <c r="F101" s="1" t="str">
        <f>IF(ISNA(VLOOKUP($C101,recode_list!$A$2:$E$19,5,FALSE)),D101,VLOOKUP($C101,recode_list!$A$2:$E$19,4,FALSE))</f>
        <v>Guadeloupe</v>
      </c>
      <c r="G101" t="str">
        <f>VLOOKUP(C101,countries!$B$2:$E$275,3,FALSE)</f>
        <v>13_Caribbean</v>
      </c>
      <c r="H101" t="str">
        <f>VLOOKUP(C101,countries!$B$2:$E$275,4,FALSE)</f>
        <v>North_America</v>
      </c>
    </row>
    <row r="102" spans="1:8" hidden="1">
      <c r="A102" s="1">
        <v>270</v>
      </c>
      <c r="B102" s="1">
        <f t="shared" si="1"/>
        <v>1</v>
      </c>
      <c r="C102" s="1" t="s">
        <v>202</v>
      </c>
      <c r="D102" s="1" t="s">
        <v>203</v>
      </c>
      <c r="E102" s="1" t="str">
        <f>IF(ISNA(VLOOKUP($C102,recode_list!$A$2:$E$19,5,FALSE)),C102,VLOOKUP($C102,recode_list!$A$2:$E$19,5,FALSE))</f>
        <v>GMB</v>
      </c>
      <c r="F102" s="1" t="str">
        <f>IF(ISNA(VLOOKUP($C102,recode_list!$A$2:$E$19,5,FALSE)),D102,VLOOKUP($C102,recode_list!$A$2:$E$19,4,FALSE))</f>
        <v>Gambia</v>
      </c>
      <c r="G102" t="str">
        <f>VLOOKUP(C102,countries!$B$2:$E$275,3,FALSE)</f>
        <v>04_Western Africa</v>
      </c>
      <c r="H102" t="str">
        <f>VLOOKUP(C102,countries!$B$2:$E$275,4,FALSE)</f>
        <v>Africa</v>
      </c>
    </row>
    <row r="103" spans="1:8" hidden="1">
      <c r="A103" s="1">
        <v>624</v>
      </c>
      <c r="B103" s="1">
        <f t="shared" si="1"/>
        <v>1</v>
      </c>
      <c r="C103" s="1" t="s">
        <v>204</v>
      </c>
      <c r="D103" s="1" t="s">
        <v>205</v>
      </c>
      <c r="E103" s="1" t="str">
        <f>IF(ISNA(VLOOKUP($C103,recode_list!$A$2:$E$19,5,FALSE)),C103,VLOOKUP($C103,recode_list!$A$2:$E$19,5,FALSE))</f>
        <v>GNB</v>
      </c>
      <c r="F103" s="1" t="str">
        <f>IF(ISNA(VLOOKUP($C103,recode_list!$A$2:$E$19,5,FALSE)),D103,VLOOKUP($C103,recode_list!$A$2:$E$19,4,FALSE))</f>
        <v>Guinea-Bissau</v>
      </c>
      <c r="G103" t="str">
        <f>VLOOKUP(C103,countries!$B$2:$E$275,3,FALSE)</f>
        <v>04_Western Africa</v>
      </c>
      <c r="H103" t="str">
        <f>VLOOKUP(C103,countries!$B$2:$E$275,4,FALSE)</f>
        <v>Africa</v>
      </c>
    </row>
    <row r="104" spans="1:8" hidden="1">
      <c r="A104" s="1">
        <v>308</v>
      </c>
      <c r="B104" s="1">
        <f t="shared" si="1"/>
        <v>1</v>
      </c>
      <c r="C104" s="1" t="s">
        <v>206</v>
      </c>
      <c r="D104" s="1" t="s">
        <v>207</v>
      </c>
      <c r="E104" s="1" t="str">
        <f>IF(ISNA(VLOOKUP($C104,recode_list!$A$2:$E$19,5,FALSE)),C104,VLOOKUP($C104,recode_list!$A$2:$E$19,5,FALSE))</f>
        <v>GRD</v>
      </c>
      <c r="F104" s="1" t="str">
        <f>IF(ISNA(VLOOKUP($C104,recode_list!$A$2:$E$19,5,FALSE)),D104,VLOOKUP($C104,recode_list!$A$2:$E$19,4,FALSE))</f>
        <v>Grenada</v>
      </c>
      <c r="G104" t="str">
        <f>VLOOKUP(C104,countries!$B$2:$E$275,3,FALSE)</f>
        <v>13_Caribbean</v>
      </c>
      <c r="H104" t="str">
        <f>VLOOKUP(C104,countries!$B$2:$E$275,4,FALSE)</f>
        <v>North_America</v>
      </c>
    </row>
    <row r="105" spans="1:8" hidden="1">
      <c r="A105" s="1">
        <v>304</v>
      </c>
      <c r="B105" s="1">
        <f t="shared" si="1"/>
        <v>1</v>
      </c>
      <c r="C105" s="1" t="s">
        <v>208</v>
      </c>
      <c r="D105" s="1" t="s">
        <v>209</v>
      </c>
      <c r="E105" s="1" t="str">
        <f>IF(ISNA(VLOOKUP($C105,recode_list!$A$2:$E$19,5,FALSE)),C105,VLOOKUP($C105,recode_list!$A$2:$E$19,5,FALSE))</f>
        <v>GRL</v>
      </c>
      <c r="F105" s="1" t="str">
        <f>IF(ISNA(VLOOKUP($C105,recode_list!$A$2:$E$19,5,FALSE)),D105,VLOOKUP($C105,recode_list!$A$2:$E$19,4,FALSE))</f>
        <v>Greenland</v>
      </c>
      <c r="G105" t="str">
        <f>VLOOKUP(C105,countries!$B$2:$E$275,3,FALSE)</f>
        <v>11_Northern America</v>
      </c>
      <c r="H105" t="str">
        <f>VLOOKUP(C105,countries!$B$2:$E$275,4,FALSE)</f>
        <v>North_America</v>
      </c>
    </row>
    <row r="106" spans="1:8" hidden="1">
      <c r="A106" s="1">
        <v>320</v>
      </c>
      <c r="B106" s="1">
        <f t="shared" si="1"/>
        <v>1</v>
      </c>
      <c r="C106" s="1" t="s">
        <v>210</v>
      </c>
      <c r="D106" s="1" t="s">
        <v>211</v>
      </c>
      <c r="E106" s="1" t="str">
        <f>IF(ISNA(VLOOKUP($C106,recode_list!$A$2:$E$19,5,FALSE)),C106,VLOOKUP($C106,recode_list!$A$2:$E$19,5,FALSE))</f>
        <v>GTM</v>
      </c>
      <c r="F106" s="1" t="str">
        <f>IF(ISNA(VLOOKUP($C106,recode_list!$A$2:$E$19,5,FALSE)),D106,VLOOKUP($C106,recode_list!$A$2:$E$19,4,FALSE))</f>
        <v>Guatemala</v>
      </c>
      <c r="G106" t="str">
        <f>VLOOKUP(C106,countries!$B$2:$E$275,3,FALSE)</f>
        <v>12_Central America</v>
      </c>
      <c r="H106" t="str">
        <f>VLOOKUP(C106,countries!$B$2:$E$275,4,FALSE)</f>
        <v>North_America</v>
      </c>
    </row>
    <row r="107" spans="1:8" hidden="1">
      <c r="A107" s="1">
        <v>254</v>
      </c>
      <c r="B107" s="1">
        <f t="shared" si="1"/>
        <v>1</v>
      </c>
      <c r="C107" s="1" t="s">
        <v>212</v>
      </c>
      <c r="D107" s="1" t="s">
        <v>213</v>
      </c>
      <c r="E107" s="1" t="str">
        <f>IF(ISNA(VLOOKUP($C107,recode_list!$A$2:$E$19,5,FALSE)),C107,VLOOKUP($C107,recode_list!$A$2:$E$19,5,FALSE))</f>
        <v>GUF</v>
      </c>
      <c r="F107" s="1" t="str">
        <f>IF(ISNA(VLOOKUP($C107,recode_list!$A$2:$E$19,5,FALSE)),D107,VLOOKUP($C107,recode_list!$A$2:$E$19,4,FALSE))</f>
        <v>French Guiana</v>
      </c>
      <c r="G107" t="str">
        <f>VLOOKUP(C107,countries!$B$2:$E$275,3,FALSE)</f>
        <v>14_South America</v>
      </c>
      <c r="H107" t="str">
        <f>VLOOKUP(C107,countries!$B$2:$E$275,4,FALSE)</f>
        <v>South_America</v>
      </c>
    </row>
    <row r="108" spans="1:8" hidden="1">
      <c r="A108" s="1">
        <v>364</v>
      </c>
      <c r="B108" s="1">
        <f t="shared" si="1"/>
        <v>1</v>
      </c>
      <c r="C108" s="1" t="s">
        <v>214</v>
      </c>
      <c r="D108" s="1" t="s">
        <v>215</v>
      </c>
      <c r="E108" s="1" t="str">
        <f>IF(ISNA(VLOOKUP($C108,recode_list!$A$2:$E$19,5,FALSE)),C108,VLOOKUP($C108,recode_list!$A$2:$E$19,5,FALSE))</f>
        <v>IRN</v>
      </c>
      <c r="F108" s="1" t="str">
        <f>IF(ISNA(VLOOKUP($C108,recode_list!$A$2:$E$19,5,FALSE)),D108,VLOOKUP($C108,recode_list!$A$2:$E$19,4,FALSE))</f>
        <v>Iran (Islamic Republic of)</v>
      </c>
      <c r="G108" t="str">
        <f>VLOOKUP(C108,countries!$B$2:$E$275,3,FALSE)</f>
        <v>10_Southern Asia</v>
      </c>
      <c r="H108" t="str">
        <f>VLOOKUP(C108,countries!$B$2:$E$275,4,FALSE)</f>
        <v>Asia</v>
      </c>
    </row>
    <row r="109" spans="1:8" hidden="1">
      <c r="A109" s="1">
        <v>368</v>
      </c>
      <c r="B109" s="1">
        <f t="shared" si="1"/>
        <v>1</v>
      </c>
      <c r="C109" s="1" t="s">
        <v>216</v>
      </c>
      <c r="D109" s="1" t="s">
        <v>217</v>
      </c>
      <c r="E109" s="1" t="str">
        <f>IF(ISNA(VLOOKUP($C109,recode_list!$A$2:$E$19,5,FALSE)),C109,VLOOKUP($C109,recode_list!$A$2:$E$19,5,FALSE))</f>
        <v>IRQ</v>
      </c>
      <c r="F109" s="1" t="str">
        <f>IF(ISNA(VLOOKUP($C109,recode_list!$A$2:$E$19,5,FALSE)),D109,VLOOKUP($C109,recode_list!$A$2:$E$19,4,FALSE))</f>
        <v>Iraq</v>
      </c>
      <c r="G109" t="str">
        <f>VLOOKUP(C109,countries!$B$2:$E$275,3,FALSE)</f>
        <v>07_Western Asia</v>
      </c>
      <c r="H109" t="str">
        <f>VLOOKUP(C109,countries!$B$2:$E$275,4,FALSE)</f>
        <v>Asia</v>
      </c>
    </row>
    <row r="110" spans="1:8" hidden="1">
      <c r="A110" s="1">
        <v>352</v>
      </c>
      <c r="B110" s="1">
        <f t="shared" si="1"/>
        <v>1</v>
      </c>
      <c r="C110" s="1" t="s">
        <v>218</v>
      </c>
      <c r="D110" s="1" t="s">
        <v>219</v>
      </c>
      <c r="E110" s="1" t="str">
        <f>IF(ISNA(VLOOKUP($C110,recode_list!$A$2:$E$19,5,FALSE)),C110,VLOOKUP($C110,recode_list!$A$2:$E$19,5,FALSE))</f>
        <v>ISL</v>
      </c>
      <c r="F110" s="1" t="str">
        <f>IF(ISNA(VLOOKUP($C110,recode_list!$A$2:$E$19,5,FALSE)),D110,VLOOKUP($C110,recode_list!$A$2:$E$19,4,FALSE))</f>
        <v>Iceland</v>
      </c>
      <c r="G110" t="str">
        <f>VLOOKUP(C110,countries!$B$2:$E$275,3,FALSE)</f>
        <v>15_Northern Europe</v>
      </c>
      <c r="H110" t="str">
        <f>VLOOKUP(C110,countries!$B$2:$E$275,4,FALSE)</f>
        <v>Europe</v>
      </c>
    </row>
    <row r="111" spans="1:8" hidden="1">
      <c r="A111" s="1">
        <v>376</v>
      </c>
      <c r="B111" s="1">
        <f t="shared" si="1"/>
        <v>1</v>
      </c>
      <c r="C111" s="1" t="s">
        <v>220</v>
      </c>
      <c r="D111" s="1" t="s">
        <v>221</v>
      </c>
      <c r="E111" s="1" t="str">
        <f>IF(ISNA(VLOOKUP($C111,recode_list!$A$2:$E$19,5,FALSE)),C111,VLOOKUP($C111,recode_list!$A$2:$E$19,5,FALSE))</f>
        <v>ISR</v>
      </c>
      <c r="F111" s="1" t="str">
        <f>IF(ISNA(VLOOKUP($C111,recode_list!$A$2:$E$19,5,FALSE)),D111,VLOOKUP($C111,recode_list!$A$2:$E$19,4,FALSE))</f>
        <v>Israel</v>
      </c>
      <c r="G111" t="str">
        <f>VLOOKUP(C111,countries!$B$2:$E$275,3,FALSE)</f>
        <v>07_Western Asia</v>
      </c>
      <c r="H111" t="str">
        <f>VLOOKUP(C111,countries!$B$2:$E$275,4,FALSE)</f>
        <v>Asia</v>
      </c>
    </row>
    <row r="112" spans="1:8" hidden="1">
      <c r="A112" s="1">
        <v>380</v>
      </c>
      <c r="B112" s="1">
        <f t="shared" si="1"/>
        <v>1</v>
      </c>
      <c r="C112" s="1" t="s">
        <v>222</v>
      </c>
      <c r="D112" s="1" t="s">
        <v>223</v>
      </c>
      <c r="E112" s="1" t="str">
        <f>IF(ISNA(VLOOKUP($C112,recode_list!$A$2:$E$19,5,FALSE)),C112,VLOOKUP($C112,recode_list!$A$2:$E$19,5,FALSE))</f>
        <v>ITA</v>
      </c>
      <c r="F112" s="1" t="str">
        <f>IF(ISNA(VLOOKUP($C112,recode_list!$A$2:$E$19,5,FALSE)),D112,VLOOKUP($C112,recode_list!$A$2:$E$19,4,FALSE))</f>
        <v>Italy</v>
      </c>
      <c r="G112" t="str">
        <f>VLOOKUP(C112,countries!$B$2:$E$275,3,FALSE)</f>
        <v>18_Southern Europe</v>
      </c>
      <c r="H112" t="str">
        <f>VLOOKUP(C112,countries!$B$2:$E$275,4,FALSE)</f>
        <v>Europe</v>
      </c>
    </row>
    <row r="113" spans="1:8" hidden="1">
      <c r="A113" s="1">
        <v>662</v>
      </c>
      <c r="B113" s="1">
        <f t="shared" si="1"/>
        <v>1</v>
      </c>
      <c r="C113" s="1" t="s">
        <v>224</v>
      </c>
      <c r="D113" s="1" t="s">
        <v>225</v>
      </c>
      <c r="E113" s="1" t="str">
        <f>IF(ISNA(VLOOKUP($C113,recode_list!$A$2:$E$19,5,FALSE)),C113,VLOOKUP($C113,recode_list!$A$2:$E$19,5,FALSE))</f>
        <v>LCA</v>
      </c>
      <c r="F113" s="1" t="str">
        <f>IF(ISNA(VLOOKUP($C113,recode_list!$A$2:$E$19,5,FALSE)),D113,VLOOKUP($C113,recode_list!$A$2:$E$19,4,FALSE))</f>
        <v>Saint Lucia</v>
      </c>
      <c r="G113" t="str">
        <f>VLOOKUP(C113,countries!$B$2:$E$275,3,FALSE)</f>
        <v>13_Caribbean</v>
      </c>
      <c r="H113" t="str">
        <f>VLOOKUP(C113,countries!$B$2:$E$275,4,FALSE)</f>
        <v>North_America</v>
      </c>
    </row>
    <row r="114" spans="1:8" hidden="1">
      <c r="A114" s="1">
        <v>462</v>
      </c>
      <c r="B114" s="1">
        <f t="shared" si="1"/>
        <v>1</v>
      </c>
      <c r="C114" s="1" t="s">
        <v>226</v>
      </c>
      <c r="D114" s="1" t="s">
        <v>227</v>
      </c>
      <c r="E114" s="1" t="str">
        <f>IF(ISNA(VLOOKUP($C114,recode_list!$A$2:$E$19,5,FALSE)),C114,VLOOKUP($C114,recode_list!$A$2:$E$19,5,FALSE))</f>
        <v>MDV</v>
      </c>
      <c r="F114" s="1" t="str">
        <f>IF(ISNA(VLOOKUP($C114,recode_list!$A$2:$E$19,5,FALSE)),D114,VLOOKUP($C114,recode_list!$A$2:$E$19,4,FALSE))</f>
        <v>Maldives</v>
      </c>
      <c r="G114" t="str">
        <f>VLOOKUP(C114,countries!$B$2:$E$275,3,FALSE)</f>
        <v>10_Southern Asia</v>
      </c>
      <c r="H114" t="str">
        <f>VLOOKUP(C114,countries!$B$2:$E$275,4,FALSE)</f>
        <v>Asia</v>
      </c>
    </row>
    <row r="115" spans="1:8">
      <c r="A115" s="1">
        <v>484</v>
      </c>
      <c r="B115" s="1">
        <f t="shared" si="1"/>
        <v>2</v>
      </c>
      <c r="C115" s="1" t="s">
        <v>228</v>
      </c>
      <c r="D115" s="1" t="s">
        <v>229</v>
      </c>
      <c r="E115" s="1" t="str">
        <f>IF(ISNA(VLOOKUP($C115,recode_list!$A$2:$E$19,5,FALSE)),C115,VLOOKUP($C115,recode_list!$A$2:$E$19,5,FALSE))</f>
        <v>MEX</v>
      </c>
      <c r="F115" s="1" t="str">
        <f>IF(ISNA(VLOOKUP($C115,recode_list!$A$2:$E$19,5,FALSE)),D115,VLOOKUP($C115,recode_list!$A$2:$E$19,4,FALSE))</f>
        <v>Mexico</v>
      </c>
      <c r="G115" t="str">
        <f>VLOOKUP(C115,countries!$B$2:$E$275,3,FALSE)</f>
        <v>12_Central America</v>
      </c>
      <c r="H115" t="str">
        <f>VLOOKUP(C115,countries!$B$2:$E$275,4,FALSE)</f>
        <v>North_America</v>
      </c>
    </row>
    <row r="116" spans="1:8" hidden="1">
      <c r="A116" s="1">
        <v>584</v>
      </c>
      <c r="B116" s="1">
        <f t="shared" si="1"/>
        <v>1</v>
      </c>
      <c r="C116" s="1" t="s">
        <v>230</v>
      </c>
      <c r="D116" s="1" t="s">
        <v>231</v>
      </c>
      <c r="E116" s="1" t="str">
        <f>IF(ISNA(VLOOKUP($C116,recode_list!$A$2:$E$19,5,FALSE)),C116,VLOOKUP($C116,recode_list!$A$2:$E$19,5,FALSE))</f>
        <v>MHL</v>
      </c>
      <c r="F116" s="1" t="str">
        <f>IF(ISNA(VLOOKUP($C116,recode_list!$A$2:$E$19,5,FALSE)),D116,VLOOKUP($C116,recode_list!$A$2:$E$19,4,FALSE))</f>
        <v>Marshall Islands</v>
      </c>
      <c r="G116" t="str">
        <f>VLOOKUP(C116,countries!$B$2:$E$275,3,FALSE)</f>
        <v>20_Melanesia-Micronesia-Polynesia</v>
      </c>
      <c r="H116" t="str">
        <f>VLOOKUP(C116,countries!$B$2:$E$275,4,FALSE)</f>
        <v>Australia_Oceania</v>
      </c>
    </row>
    <row r="117" spans="1:8" hidden="1">
      <c r="A117" s="1">
        <v>807</v>
      </c>
      <c r="B117" s="1">
        <f t="shared" si="1"/>
        <v>1</v>
      </c>
      <c r="C117" s="1" t="s">
        <v>232</v>
      </c>
      <c r="D117" s="1" t="s">
        <v>233</v>
      </c>
      <c r="E117" s="1" t="str">
        <f>IF(ISNA(VLOOKUP($C117,recode_list!$A$2:$E$19,5,FALSE)),C117,VLOOKUP($C117,recode_list!$A$2:$E$19,5,FALSE))</f>
        <v>MKD</v>
      </c>
      <c r="F117" s="1" t="str">
        <f>IF(ISNA(VLOOKUP($C117,recode_list!$A$2:$E$19,5,FALSE)),D117,VLOOKUP($C117,recode_list!$A$2:$E$19,4,FALSE))</f>
        <v>North Macedonia</v>
      </c>
      <c r="G117" t="str">
        <f>VLOOKUP(C117,countries!$B$2:$E$275,3,FALSE)</f>
        <v>18_Southern Europe</v>
      </c>
      <c r="H117" t="str">
        <f>VLOOKUP(C117,countries!$B$2:$E$275,4,FALSE)</f>
        <v>Europe</v>
      </c>
    </row>
    <row r="118" spans="1:8" hidden="1">
      <c r="A118" s="1">
        <v>466</v>
      </c>
      <c r="B118" s="1">
        <f t="shared" si="1"/>
        <v>1</v>
      </c>
      <c r="C118" s="1" t="s">
        <v>234</v>
      </c>
      <c r="D118" s="1" t="s">
        <v>235</v>
      </c>
      <c r="E118" s="1" t="str">
        <f>IF(ISNA(VLOOKUP($C118,recode_list!$A$2:$E$19,5,FALSE)),C118,VLOOKUP($C118,recode_list!$A$2:$E$19,5,FALSE))</f>
        <v>MLI</v>
      </c>
      <c r="F118" s="1" t="str">
        <f>IF(ISNA(VLOOKUP($C118,recode_list!$A$2:$E$19,5,FALSE)),D118,VLOOKUP($C118,recode_list!$A$2:$E$19,4,FALSE))</f>
        <v>Mali</v>
      </c>
      <c r="G118" t="str">
        <f>VLOOKUP(C118,countries!$B$2:$E$275,3,FALSE)</f>
        <v>04_Western Africa</v>
      </c>
      <c r="H118" t="str">
        <f>VLOOKUP(C118,countries!$B$2:$E$275,4,FALSE)</f>
        <v>Africa</v>
      </c>
    </row>
    <row r="119" spans="1:8" hidden="1">
      <c r="A119" s="1">
        <v>226</v>
      </c>
      <c r="B119" s="1">
        <f t="shared" si="1"/>
        <v>1</v>
      </c>
      <c r="C119" s="1" t="s">
        <v>236</v>
      </c>
      <c r="D119" s="1" t="s">
        <v>237</v>
      </c>
      <c r="E119" s="1" t="str">
        <f>IF(ISNA(VLOOKUP($C119,recode_list!$A$2:$E$19,5,FALSE)),C119,VLOOKUP($C119,recode_list!$A$2:$E$19,5,FALSE))</f>
        <v>GNQ</v>
      </c>
      <c r="F119" s="1" t="str">
        <f>IF(ISNA(VLOOKUP($C119,recode_list!$A$2:$E$19,5,FALSE)),D119,VLOOKUP($C119,recode_list!$A$2:$E$19,4,FALSE))</f>
        <v>Equatorial Guinea</v>
      </c>
      <c r="G119" t="str">
        <f>VLOOKUP(C119,countries!$B$2:$E$275,3,FALSE)</f>
        <v>02_Middle Africa</v>
      </c>
      <c r="H119" t="str">
        <f>VLOOKUP(C119,countries!$B$2:$E$275,4,FALSE)</f>
        <v>Africa</v>
      </c>
    </row>
    <row r="120" spans="1:8" hidden="1">
      <c r="A120" s="1">
        <v>300</v>
      </c>
      <c r="B120" s="1">
        <f t="shared" si="1"/>
        <v>1</v>
      </c>
      <c r="C120" s="1" t="s">
        <v>238</v>
      </c>
      <c r="D120" s="1" t="s">
        <v>239</v>
      </c>
      <c r="E120" s="1" t="str">
        <f>IF(ISNA(VLOOKUP($C120,recode_list!$A$2:$E$19,5,FALSE)),C120,VLOOKUP($C120,recode_list!$A$2:$E$19,5,FALSE))</f>
        <v>GRC</v>
      </c>
      <c r="F120" s="1" t="str">
        <f>IF(ISNA(VLOOKUP($C120,recode_list!$A$2:$E$19,5,FALSE)),D120,VLOOKUP($C120,recode_list!$A$2:$E$19,4,FALSE))</f>
        <v>Greece</v>
      </c>
      <c r="G120" t="str">
        <f>VLOOKUP(C120,countries!$B$2:$E$275,3,FALSE)</f>
        <v>18_Southern Europe</v>
      </c>
      <c r="H120" t="str">
        <f>VLOOKUP(C120,countries!$B$2:$E$275,4,FALSE)</f>
        <v>Europe</v>
      </c>
    </row>
    <row r="121" spans="1:8">
      <c r="A121" s="1">
        <v>296</v>
      </c>
      <c r="B121" s="1">
        <f t="shared" si="1"/>
        <v>2</v>
      </c>
      <c r="C121" s="1" t="s">
        <v>240</v>
      </c>
      <c r="D121" s="1" t="s">
        <v>241</v>
      </c>
      <c r="E121" s="1" t="str">
        <f>IF(ISNA(VLOOKUP($C121,recode_list!$A$2:$E$19,5,FALSE)),C121,VLOOKUP($C121,recode_list!$A$2:$E$19,5,FALSE))</f>
        <v>KIR</v>
      </c>
      <c r="F121" s="1" t="str">
        <f>IF(ISNA(VLOOKUP($C121,recode_list!$A$2:$E$19,5,FALSE)),D121,VLOOKUP($C121,recode_list!$A$2:$E$19,4,FALSE))</f>
        <v>Kiribati</v>
      </c>
      <c r="G121" t="str">
        <f>VLOOKUP(C121,countries!$B$2:$E$275,3,FALSE)</f>
        <v>20_Melanesia-Micronesia-Polynesia</v>
      </c>
      <c r="H121" t="str">
        <f>VLOOKUP(C121,countries!$B$2:$E$275,4,FALSE)</f>
        <v>Australia_Oceania</v>
      </c>
    </row>
    <row r="122" spans="1:8" hidden="1">
      <c r="A122" s="1">
        <v>446</v>
      </c>
      <c r="B122" s="1">
        <f t="shared" si="1"/>
        <v>1</v>
      </c>
      <c r="C122" s="1" t="s">
        <v>242</v>
      </c>
      <c r="D122" s="1" t="s">
        <v>243</v>
      </c>
      <c r="E122" s="1" t="str">
        <f>IF(ISNA(VLOOKUP($C122,recode_list!$A$2:$E$19,5,FALSE)),C122,VLOOKUP($C122,recode_list!$A$2:$E$19,5,FALSE))</f>
        <v>MAC</v>
      </c>
      <c r="F122" s="1" t="str">
        <f>IF(ISNA(VLOOKUP($C122,recode_list!$A$2:$E$19,5,FALSE)),D122,VLOOKUP($C122,recode_list!$A$2:$E$19,4,FALSE))</f>
        <v>China, Macao SAR</v>
      </c>
      <c r="G122" t="str">
        <f>VLOOKUP(C122,countries!$B$2:$E$275,3,FALSE)</f>
        <v>06_Eastern Asia</v>
      </c>
      <c r="H122" t="str">
        <f>VLOOKUP(C122,countries!$B$2:$E$275,4,FALSE)</f>
        <v>Asia</v>
      </c>
    </row>
    <row r="123" spans="1:8" hidden="1">
      <c r="A123" s="1">
        <v>316</v>
      </c>
      <c r="B123" s="1">
        <f t="shared" si="1"/>
        <v>1</v>
      </c>
      <c r="C123" s="1" t="s">
        <v>244</v>
      </c>
      <c r="D123" s="1" t="s">
        <v>245</v>
      </c>
      <c r="E123" s="1" t="str">
        <f>IF(ISNA(VLOOKUP($C123,recode_list!$A$2:$E$19,5,FALSE)),C123,VLOOKUP($C123,recode_list!$A$2:$E$19,5,FALSE))</f>
        <v>GUM</v>
      </c>
      <c r="F123" s="1" t="str">
        <f>IF(ISNA(VLOOKUP($C123,recode_list!$A$2:$E$19,5,FALSE)),D123,VLOOKUP($C123,recode_list!$A$2:$E$19,4,FALSE))</f>
        <v>Guam</v>
      </c>
      <c r="G123" t="str">
        <f>VLOOKUP(C123,countries!$B$2:$E$275,3,FALSE)</f>
        <v>20_Melanesia-Micronesia-Polynesia</v>
      </c>
      <c r="H123" t="str">
        <f>VLOOKUP(C123,countries!$B$2:$E$275,4,FALSE)</f>
        <v>Australia_Oceania</v>
      </c>
    </row>
    <row r="124" spans="1:8" hidden="1">
      <c r="A124" s="1">
        <v>328</v>
      </c>
      <c r="B124" s="1">
        <f t="shared" si="1"/>
        <v>1</v>
      </c>
      <c r="C124" s="1" t="s">
        <v>246</v>
      </c>
      <c r="D124" s="1" t="s">
        <v>247</v>
      </c>
      <c r="E124" s="1" t="str">
        <f>IF(ISNA(VLOOKUP($C124,recode_list!$A$2:$E$19,5,FALSE)),C124,VLOOKUP($C124,recode_list!$A$2:$E$19,5,FALSE))</f>
        <v>GUY</v>
      </c>
      <c r="F124" s="1" t="str">
        <f>IF(ISNA(VLOOKUP($C124,recode_list!$A$2:$E$19,5,FALSE)),D124,VLOOKUP($C124,recode_list!$A$2:$E$19,4,FALSE))</f>
        <v>Guyana</v>
      </c>
      <c r="G124" t="str">
        <f>VLOOKUP(C124,countries!$B$2:$E$275,3,FALSE)</f>
        <v>14_South America</v>
      </c>
      <c r="H124" t="str">
        <f>VLOOKUP(C124,countries!$B$2:$E$275,4,FALSE)</f>
        <v>South_America</v>
      </c>
    </row>
    <row r="125" spans="1:8" hidden="1">
      <c r="A125" s="1">
        <v>344</v>
      </c>
      <c r="B125" s="1">
        <f t="shared" si="1"/>
        <v>1</v>
      </c>
      <c r="C125" s="1" t="s">
        <v>248</v>
      </c>
      <c r="D125" s="1" t="s">
        <v>249</v>
      </c>
      <c r="E125" s="1" t="str">
        <f>IF(ISNA(VLOOKUP($C125,recode_list!$A$2:$E$19,5,FALSE)),C125,VLOOKUP($C125,recode_list!$A$2:$E$19,5,FALSE))</f>
        <v>HKG</v>
      </c>
      <c r="F125" s="1" t="str">
        <f>IF(ISNA(VLOOKUP($C125,recode_list!$A$2:$E$19,5,FALSE)),D125,VLOOKUP($C125,recode_list!$A$2:$E$19,4,FALSE))</f>
        <v>China, Hong Kong SAR</v>
      </c>
      <c r="G125" t="str">
        <f>VLOOKUP(C125,countries!$B$2:$E$275,3,FALSE)</f>
        <v>06_Eastern Asia</v>
      </c>
      <c r="H125" t="str">
        <f>VLOOKUP(C125,countries!$B$2:$E$275,4,FALSE)</f>
        <v>Asia</v>
      </c>
    </row>
    <row r="126" spans="1:8" hidden="1">
      <c r="A126" s="1">
        <v>334</v>
      </c>
      <c r="B126" s="1">
        <f t="shared" si="1"/>
        <v>1</v>
      </c>
      <c r="C126" s="1" t="s">
        <v>250</v>
      </c>
      <c r="D126" s="1" t="s">
        <v>251</v>
      </c>
      <c r="E126" s="1" t="str">
        <f>IF(ISNA(VLOOKUP($C126,recode_list!$A$2:$E$19,5,FALSE)),C126,VLOOKUP($C126,recode_list!$A$2:$E$19,5,FALSE))</f>
        <v>HMD</v>
      </c>
      <c r="F126" s="1" t="str">
        <f>IF(ISNA(VLOOKUP($C126,recode_list!$A$2:$E$19,5,FALSE)),D126,VLOOKUP($C126,recode_list!$A$2:$E$19,4,FALSE))</f>
        <v>Heard Island and McDonald Islands</v>
      </c>
      <c r="G126" t="str">
        <f>VLOOKUP(C126,countries!$B$2:$E$275,3,FALSE)</f>
        <v>03_Eastern Africa</v>
      </c>
      <c r="H126" t="str">
        <f>VLOOKUP(C126,countries!$B$2:$E$275,4,FALSE)</f>
        <v>Australia_Oceania</v>
      </c>
    </row>
    <row r="127" spans="1:8" hidden="1">
      <c r="A127" s="1">
        <v>340</v>
      </c>
      <c r="B127" s="1">
        <f t="shared" si="1"/>
        <v>1</v>
      </c>
      <c r="C127" s="1" t="s">
        <v>252</v>
      </c>
      <c r="D127" s="1" t="s">
        <v>253</v>
      </c>
      <c r="E127" s="1" t="str">
        <f>IF(ISNA(VLOOKUP($C127,recode_list!$A$2:$E$19,5,FALSE)),C127,VLOOKUP($C127,recode_list!$A$2:$E$19,5,FALSE))</f>
        <v>HND</v>
      </c>
      <c r="F127" s="1" t="str">
        <f>IF(ISNA(VLOOKUP($C127,recode_list!$A$2:$E$19,5,FALSE)),D127,VLOOKUP($C127,recode_list!$A$2:$E$19,4,FALSE))</f>
        <v>Honduras</v>
      </c>
      <c r="G127" t="str">
        <f>VLOOKUP(C127,countries!$B$2:$E$275,3,FALSE)</f>
        <v>12_Central America</v>
      </c>
      <c r="H127" t="str">
        <f>VLOOKUP(C127,countries!$B$2:$E$275,4,FALSE)</f>
        <v>North_America</v>
      </c>
    </row>
    <row r="128" spans="1:8" hidden="1">
      <c r="A128" s="1">
        <v>191</v>
      </c>
      <c r="B128" s="1">
        <f t="shared" si="1"/>
        <v>1</v>
      </c>
      <c r="C128" s="1" t="s">
        <v>254</v>
      </c>
      <c r="D128" s="1" t="s">
        <v>255</v>
      </c>
      <c r="E128" s="1" t="str">
        <f>IF(ISNA(VLOOKUP($C128,recode_list!$A$2:$E$19,5,FALSE)),C128,VLOOKUP($C128,recode_list!$A$2:$E$19,5,FALSE))</f>
        <v>HRV</v>
      </c>
      <c r="F128" s="1" t="str">
        <f>IF(ISNA(VLOOKUP($C128,recode_list!$A$2:$E$19,5,FALSE)),D128,VLOOKUP($C128,recode_list!$A$2:$E$19,4,FALSE))</f>
        <v>Croatia</v>
      </c>
      <c r="G128" t="str">
        <f>VLOOKUP(C128,countries!$B$2:$E$275,3,FALSE)</f>
        <v>18_Southern Europe</v>
      </c>
      <c r="H128" t="str">
        <f>VLOOKUP(C128,countries!$B$2:$E$275,4,FALSE)</f>
        <v>Europe</v>
      </c>
    </row>
    <row r="129" spans="1:8" hidden="1">
      <c r="A129" s="1">
        <v>332</v>
      </c>
      <c r="B129" s="1">
        <f t="shared" si="1"/>
        <v>1</v>
      </c>
      <c r="C129" s="1" t="s">
        <v>256</v>
      </c>
      <c r="D129" s="1" t="s">
        <v>257</v>
      </c>
      <c r="E129" s="1" t="str">
        <f>IF(ISNA(VLOOKUP($C129,recode_list!$A$2:$E$19,5,FALSE)),C129,VLOOKUP($C129,recode_list!$A$2:$E$19,5,FALSE))</f>
        <v>HTI</v>
      </c>
      <c r="F129" s="1" t="str">
        <f>IF(ISNA(VLOOKUP($C129,recode_list!$A$2:$E$19,5,FALSE)),D129,VLOOKUP($C129,recode_list!$A$2:$E$19,4,FALSE))</f>
        <v>Haiti</v>
      </c>
      <c r="G129" t="str">
        <f>VLOOKUP(C129,countries!$B$2:$E$275,3,FALSE)</f>
        <v>13_Caribbean</v>
      </c>
      <c r="H129" t="str">
        <f>VLOOKUP(C129,countries!$B$2:$E$275,4,FALSE)</f>
        <v>North_America</v>
      </c>
    </row>
    <row r="130" spans="1:8" hidden="1">
      <c r="A130" s="1">
        <v>348</v>
      </c>
      <c r="B130" s="1">
        <f t="shared" si="1"/>
        <v>1</v>
      </c>
      <c r="C130" s="1" t="s">
        <v>258</v>
      </c>
      <c r="D130" s="1" t="s">
        <v>259</v>
      </c>
      <c r="E130" s="1" t="str">
        <f>IF(ISNA(VLOOKUP($C130,recode_list!$A$2:$E$19,5,FALSE)),C130,VLOOKUP($C130,recode_list!$A$2:$E$19,5,FALSE))</f>
        <v>HUN</v>
      </c>
      <c r="F130" s="1" t="str">
        <f>IF(ISNA(VLOOKUP($C130,recode_list!$A$2:$E$19,5,FALSE)),D130,VLOOKUP($C130,recode_list!$A$2:$E$19,4,FALSE))</f>
        <v>Hungary</v>
      </c>
      <c r="G130" t="str">
        <f>VLOOKUP(C130,countries!$B$2:$E$275,3,FALSE)</f>
        <v>16_Eastern Europe</v>
      </c>
      <c r="H130" t="str">
        <f>VLOOKUP(C130,countries!$B$2:$E$275,4,FALSE)</f>
        <v>Europe</v>
      </c>
    </row>
    <row r="131" spans="1:8" hidden="1">
      <c r="A131" s="1">
        <v>360</v>
      </c>
      <c r="B131" s="1">
        <f t="shared" ref="B131:B194" si="2">COUNTIF($A$2:$A$275,A131)</f>
        <v>1</v>
      </c>
      <c r="C131" s="1" t="s">
        <v>260</v>
      </c>
      <c r="D131" s="1" t="s">
        <v>261</v>
      </c>
      <c r="E131" s="1" t="str">
        <f>IF(ISNA(VLOOKUP($C131,recode_list!$A$2:$E$19,5,FALSE)),C131,VLOOKUP($C131,recode_list!$A$2:$E$19,5,FALSE))</f>
        <v>IDN</v>
      </c>
      <c r="F131" s="1" t="str">
        <f>IF(ISNA(VLOOKUP($C131,recode_list!$A$2:$E$19,5,FALSE)),D131,VLOOKUP($C131,recode_list!$A$2:$E$19,4,FALSE))</f>
        <v>Indonesia</v>
      </c>
      <c r="G131" t="str">
        <f>VLOOKUP(C131,countries!$B$2:$E$275,3,FALSE)</f>
        <v>09_South-eastern Asia</v>
      </c>
      <c r="H131" t="str">
        <f>VLOOKUP(C131,countries!$B$2:$E$275,4,FALSE)</f>
        <v>Asia</v>
      </c>
    </row>
    <row r="132" spans="1:8" hidden="1">
      <c r="A132" s="1">
        <v>663</v>
      </c>
      <c r="B132" s="1">
        <f t="shared" si="2"/>
        <v>1</v>
      </c>
      <c r="C132" s="1" t="s">
        <v>262</v>
      </c>
      <c r="D132" s="1" t="s">
        <v>263</v>
      </c>
      <c r="E132" s="1" t="str">
        <f>IF(ISNA(VLOOKUP($C132,recode_list!$A$2:$E$19,5,FALSE)),C132,VLOOKUP($C132,recode_list!$A$2:$E$19,5,FALSE))</f>
        <v>MAF</v>
      </c>
      <c r="F132" s="1" t="str">
        <f>IF(ISNA(VLOOKUP($C132,recode_list!$A$2:$E$19,5,FALSE)),D132,VLOOKUP($C132,recode_list!$A$2:$E$19,4,FALSE))</f>
        <v>Saint Martin (French part)</v>
      </c>
      <c r="G132" t="str">
        <f>VLOOKUP(C132,countries!$B$2:$E$275,3,FALSE)</f>
        <v>13_Caribbean</v>
      </c>
      <c r="H132" t="str">
        <f>VLOOKUP(C132,countries!$B$2:$E$275,4,FALSE)</f>
        <v>North_America</v>
      </c>
    </row>
    <row r="133" spans="1:8" hidden="1">
      <c r="A133" s="1">
        <v>504</v>
      </c>
      <c r="B133" s="1">
        <f t="shared" si="2"/>
        <v>1</v>
      </c>
      <c r="C133" s="1" t="s">
        <v>264</v>
      </c>
      <c r="D133" s="1" t="s">
        <v>265</v>
      </c>
      <c r="E133" s="1" t="str">
        <f>IF(ISNA(VLOOKUP($C133,recode_list!$A$2:$E$19,5,FALSE)),C133,VLOOKUP($C133,recode_list!$A$2:$E$19,5,FALSE))</f>
        <v>MAR</v>
      </c>
      <c r="F133" s="1" t="str">
        <f>IF(ISNA(VLOOKUP($C133,recode_list!$A$2:$E$19,5,FALSE)),D133,VLOOKUP($C133,recode_list!$A$2:$E$19,4,FALSE))</f>
        <v>Morocco</v>
      </c>
      <c r="G133" t="str">
        <f>VLOOKUP(C133,countries!$B$2:$E$275,3,FALSE)</f>
        <v>01_Northern Africa</v>
      </c>
      <c r="H133" t="str">
        <f>VLOOKUP(C133,countries!$B$2:$E$275,4,FALSE)</f>
        <v>Africa</v>
      </c>
    </row>
    <row r="134" spans="1:8" hidden="1">
      <c r="A134" s="1">
        <v>388</v>
      </c>
      <c r="B134" s="1">
        <f t="shared" si="2"/>
        <v>1</v>
      </c>
      <c r="C134" s="1" t="s">
        <v>266</v>
      </c>
      <c r="D134" s="1" t="s">
        <v>267</v>
      </c>
      <c r="E134" s="1" t="str">
        <f>IF(ISNA(VLOOKUP($C134,recode_list!$A$2:$E$19,5,FALSE)),C134,VLOOKUP($C134,recode_list!$A$2:$E$19,5,FALSE))</f>
        <v>JAM</v>
      </c>
      <c r="F134" s="1" t="str">
        <f>IF(ISNA(VLOOKUP($C134,recode_list!$A$2:$E$19,5,FALSE)),D134,VLOOKUP($C134,recode_list!$A$2:$E$19,4,FALSE))</f>
        <v>Jamaica</v>
      </c>
      <c r="G134" t="str">
        <f>VLOOKUP(C134,countries!$B$2:$E$275,3,FALSE)</f>
        <v>13_Caribbean</v>
      </c>
      <c r="H134" t="str">
        <f>VLOOKUP(C134,countries!$B$2:$E$275,4,FALSE)</f>
        <v>North_America</v>
      </c>
    </row>
    <row r="135" spans="1:8" hidden="1">
      <c r="A135" s="1">
        <v>832</v>
      </c>
      <c r="B135" s="1">
        <f t="shared" si="2"/>
        <v>1</v>
      </c>
      <c r="C135" s="1" t="s">
        <v>268</v>
      </c>
      <c r="D135" s="1" t="s">
        <v>269</v>
      </c>
      <c r="E135" s="1" t="str">
        <f>IF(ISNA(VLOOKUP($C135,recode_list!$A$2:$E$19,5,FALSE)),C135,VLOOKUP($C135,recode_list!$A$2:$E$19,5,FALSE))</f>
        <v>JEY</v>
      </c>
      <c r="F135" s="1" t="str">
        <f>IF(ISNA(VLOOKUP($C135,recode_list!$A$2:$E$19,5,FALSE)),D135,VLOOKUP($C135,recode_list!$A$2:$E$19,4,FALSE))</f>
        <v>Jersey</v>
      </c>
      <c r="G135" t="str">
        <f>VLOOKUP(C135,countries!$B$2:$E$275,3,FALSE)</f>
        <v>15_Northern Europe</v>
      </c>
      <c r="H135" t="str">
        <f>VLOOKUP(C135,countries!$B$2:$E$275,4,FALSE)</f>
        <v>Europe</v>
      </c>
    </row>
    <row r="136" spans="1:8" hidden="1">
      <c r="A136" s="1">
        <v>400</v>
      </c>
      <c r="B136" s="1">
        <f t="shared" si="2"/>
        <v>1</v>
      </c>
      <c r="C136" s="1" t="s">
        <v>270</v>
      </c>
      <c r="D136" s="1" t="s">
        <v>271</v>
      </c>
      <c r="E136" s="1" t="str">
        <f>IF(ISNA(VLOOKUP($C136,recode_list!$A$2:$E$19,5,FALSE)),C136,VLOOKUP($C136,recode_list!$A$2:$E$19,5,FALSE))</f>
        <v>JOR</v>
      </c>
      <c r="F136" s="1" t="str">
        <f>IF(ISNA(VLOOKUP($C136,recode_list!$A$2:$E$19,5,FALSE)),D136,VLOOKUP($C136,recode_list!$A$2:$E$19,4,FALSE))</f>
        <v>Jordan</v>
      </c>
      <c r="G136" t="str">
        <f>VLOOKUP(C136,countries!$B$2:$E$275,3,FALSE)</f>
        <v>07_Western Asia</v>
      </c>
      <c r="H136" t="str">
        <f>VLOOKUP(C136,countries!$B$2:$E$275,4,FALSE)</f>
        <v>Asia</v>
      </c>
    </row>
    <row r="137" spans="1:8">
      <c r="A137" s="1">
        <v>392</v>
      </c>
      <c r="B137" s="1">
        <f t="shared" si="2"/>
        <v>2</v>
      </c>
      <c r="C137" s="1" t="s">
        <v>272</v>
      </c>
      <c r="D137" s="1" t="s">
        <v>273</v>
      </c>
      <c r="E137" s="1" t="str">
        <f>IF(ISNA(VLOOKUP($C137,recode_list!$A$2:$E$19,5,FALSE)),C137,VLOOKUP($C137,recode_list!$A$2:$E$19,5,FALSE))</f>
        <v>JPN</v>
      </c>
      <c r="F137" s="1" t="str">
        <f>IF(ISNA(VLOOKUP($C137,recode_list!$A$2:$E$19,5,FALSE)),D137,VLOOKUP($C137,recode_list!$A$2:$E$19,4,FALSE))</f>
        <v>Japan</v>
      </c>
      <c r="G137" t="str">
        <f>VLOOKUP(C137,countries!$B$2:$E$275,3,FALSE)</f>
        <v>06_Eastern Asia</v>
      </c>
      <c r="H137" t="str">
        <f>VLOOKUP(C137,countries!$B$2:$E$275,4,FALSE)</f>
        <v>Asia</v>
      </c>
    </row>
    <row r="138" spans="1:8" hidden="1">
      <c r="A138" s="1">
        <v>398</v>
      </c>
      <c r="B138" s="1">
        <f t="shared" si="2"/>
        <v>1</v>
      </c>
      <c r="C138" s="1" t="s">
        <v>274</v>
      </c>
      <c r="D138" s="1" t="s">
        <v>275</v>
      </c>
      <c r="E138" s="1" t="str">
        <f>IF(ISNA(VLOOKUP($C138,recode_list!$A$2:$E$19,5,FALSE)),C138,VLOOKUP($C138,recode_list!$A$2:$E$19,5,FALSE))</f>
        <v>KAZ</v>
      </c>
      <c r="F138" s="1" t="str">
        <f>IF(ISNA(VLOOKUP($C138,recode_list!$A$2:$E$19,5,FALSE)),D138,VLOOKUP($C138,recode_list!$A$2:$E$19,4,FALSE))</f>
        <v>Kazakhstan</v>
      </c>
      <c r="G138" t="str">
        <f>VLOOKUP(C138,countries!$B$2:$E$275,3,FALSE)</f>
        <v>08_Central Asia</v>
      </c>
      <c r="H138" t="str">
        <f>VLOOKUP(C138,countries!$B$2:$E$275,4,FALSE)</f>
        <v>Asia</v>
      </c>
    </row>
    <row r="139" spans="1:8" hidden="1">
      <c r="A139" s="1">
        <v>404</v>
      </c>
      <c r="B139" s="1">
        <f t="shared" si="2"/>
        <v>1</v>
      </c>
      <c r="C139" s="1" t="s">
        <v>276</v>
      </c>
      <c r="D139" s="1" t="s">
        <v>277</v>
      </c>
      <c r="E139" s="1" t="str">
        <f>IF(ISNA(VLOOKUP($C139,recode_list!$A$2:$E$19,5,FALSE)),C139,VLOOKUP($C139,recode_list!$A$2:$E$19,5,FALSE))</f>
        <v>KEN</v>
      </c>
      <c r="F139" s="1" t="str">
        <f>IF(ISNA(VLOOKUP($C139,recode_list!$A$2:$E$19,5,FALSE)),D139,VLOOKUP($C139,recode_list!$A$2:$E$19,4,FALSE))</f>
        <v>Kenya</v>
      </c>
      <c r="G139" t="str">
        <f>VLOOKUP(C139,countries!$B$2:$E$275,3,FALSE)</f>
        <v>03_Eastern Africa</v>
      </c>
      <c r="H139" t="str">
        <f>VLOOKUP(C139,countries!$B$2:$E$275,4,FALSE)</f>
        <v>Africa</v>
      </c>
    </row>
    <row r="140" spans="1:8" hidden="1">
      <c r="A140" s="1">
        <v>417</v>
      </c>
      <c r="B140" s="1">
        <f t="shared" si="2"/>
        <v>1</v>
      </c>
      <c r="C140" s="1" t="s">
        <v>278</v>
      </c>
      <c r="D140" s="1" t="s">
        <v>279</v>
      </c>
      <c r="E140" s="1" t="str">
        <f>IF(ISNA(VLOOKUP($C140,recode_list!$A$2:$E$19,5,FALSE)),C140,VLOOKUP($C140,recode_list!$A$2:$E$19,5,FALSE))</f>
        <v>KGZ</v>
      </c>
      <c r="F140" s="1" t="str">
        <f>IF(ISNA(VLOOKUP($C140,recode_list!$A$2:$E$19,5,FALSE)),D140,VLOOKUP($C140,recode_list!$A$2:$E$19,4,FALSE))</f>
        <v>Kyrgyzstan</v>
      </c>
      <c r="G140" t="str">
        <f>VLOOKUP(C140,countries!$B$2:$E$275,3,FALSE)</f>
        <v>08_Central Asia</v>
      </c>
      <c r="H140" t="str">
        <f>VLOOKUP(C140,countries!$B$2:$E$275,4,FALSE)</f>
        <v>Asia</v>
      </c>
    </row>
    <row r="141" spans="1:8" hidden="1">
      <c r="A141" s="1">
        <v>116</v>
      </c>
      <c r="B141" s="1">
        <f t="shared" si="2"/>
        <v>1</v>
      </c>
      <c r="C141" s="1" t="s">
        <v>280</v>
      </c>
      <c r="D141" s="1" t="s">
        <v>281</v>
      </c>
      <c r="E141" s="1" t="str">
        <f>IF(ISNA(VLOOKUP($C141,recode_list!$A$2:$E$19,5,FALSE)),C141,VLOOKUP($C141,recode_list!$A$2:$E$19,5,FALSE))</f>
        <v>KHM</v>
      </c>
      <c r="F141" s="1" t="str">
        <f>IF(ISNA(VLOOKUP($C141,recode_list!$A$2:$E$19,5,FALSE)),D141,VLOOKUP($C141,recode_list!$A$2:$E$19,4,FALSE))</f>
        <v>Cambodia</v>
      </c>
      <c r="G141" t="str">
        <f>VLOOKUP(C141,countries!$B$2:$E$275,3,FALSE)</f>
        <v>09_South-eastern Asia</v>
      </c>
      <c r="H141" t="str">
        <f>VLOOKUP(C141,countries!$B$2:$E$275,4,FALSE)</f>
        <v>Asia</v>
      </c>
    </row>
    <row r="142" spans="1:8" hidden="1">
      <c r="A142" s="1">
        <v>438</v>
      </c>
      <c r="B142" s="1">
        <f t="shared" si="2"/>
        <v>1</v>
      </c>
      <c r="C142" s="1" t="s">
        <v>282</v>
      </c>
      <c r="D142" s="1" t="s">
        <v>283</v>
      </c>
      <c r="E142" s="1" t="str">
        <f>IF(ISNA(VLOOKUP($C142,recode_list!$A$2:$E$19,5,FALSE)),C142,VLOOKUP($C142,recode_list!$A$2:$E$19,5,FALSE))</f>
        <v>LIE</v>
      </c>
      <c r="F142" s="1" t="str">
        <f>IF(ISNA(VLOOKUP($C142,recode_list!$A$2:$E$19,5,FALSE)),D142,VLOOKUP($C142,recode_list!$A$2:$E$19,4,FALSE))</f>
        <v>Liechtenstein</v>
      </c>
      <c r="G142" t="str">
        <f>VLOOKUP(C142,countries!$B$2:$E$275,3,FALSE)</f>
        <v>17_Western Europe</v>
      </c>
      <c r="H142" t="str">
        <f>VLOOKUP(C142,countries!$B$2:$E$275,4,FALSE)</f>
        <v>Europe</v>
      </c>
    </row>
    <row r="143" spans="1:8" hidden="1">
      <c r="A143" s="1">
        <v>144</v>
      </c>
      <c r="B143" s="1">
        <f t="shared" si="2"/>
        <v>1</v>
      </c>
      <c r="C143" s="1" t="s">
        <v>284</v>
      </c>
      <c r="D143" s="1" t="s">
        <v>285</v>
      </c>
      <c r="E143" s="1" t="str">
        <f>IF(ISNA(VLOOKUP($C143,recode_list!$A$2:$E$19,5,FALSE)),C143,VLOOKUP($C143,recode_list!$A$2:$E$19,5,FALSE))</f>
        <v>LKA</v>
      </c>
      <c r="F143" s="1" t="str">
        <f>IF(ISNA(VLOOKUP($C143,recode_list!$A$2:$E$19,5,FALSE)),D143,VLOOKUP($C143,recode_list!$A$2:$E$19,4,FALSE))</f>
        <v>Sri Lanka</v>
      </c>
      <c r="G143" t="str">
        <f>VLOOKUP(C143,countries!$B$2:$E$275,3,FALSE)</f>
        <v>10_Southern Asia</v>
      </c>
      <c r="H143" t="str">
        <f>VLOOKUP(C143,countries!$B$2:$E$275,4,FALSE)</f>
        <v>Asia</v>
      </c>
    </row>
    <row r="144" spans="1:8" hidden="1">
      <c r="A144" s="1">
        <v>426</v>
      </c>
      <c r="B144" s="1">
        <f t="shared" si="2"/>
        <v>1</v>
      </c>
      <c r="C144" s="1" t="s">
        <v>286</v>
      </c>
      <c r="D144" s="1" t="s">
        <v>287</v>
      </c>
      <c r="E144" s="1" t="str">
        <f>IF(ISNA(VLOOKUP($C144,recode_list!$A$2:$E$19,5,FALSE)),C144,VLOOKUP($C144,recode_list!$A$2:$E$19,5,FALSE))</f>
        <v>LSO</v>
      </c>
      <c r="F144" s="1" t="str">
        <f>IF(ISNA(VLOOKUP($C144,recode_list!$A$2:$E$19,5,FALSE)),D144,VLOOKUP($C144,recode_list!$A$2:$E$19,4,FALSE))</f>
        <v>Lesotho</v>
      </c>
      <c r="G144" t="str">
        <f>VLOOKUP(C144,countries!$B$2:$E$275,3,FALSE)</f>
        <v>05_Southern Africa</v>
      </c>
      <c r="H144" t="str">
        <f>VLOOKUP(C144,countries!$B$2:$E$275,4,FALSE)</f>
        <v>Africa</v>
      </c>
    </row>
    <row r="145" spans="1:8" hidden="1">
      <c r="A145" s="1">
        <v>440</v>
      </c>
      <c r="B145" s="1">
        <f t="shared" si="2"/>
        <v>1</v>
      </c>
      <c r="C145" s="1" t="s">
        <v>288</v>
      </c>
      <c r="D145" s="1" t="s">
        <v>289</v>
      </c>
      <c r="E145" s="1" t="str">
        <f>IF(ISNA(VLOOKUP($C145,recode_list!$A$2:$E$19,5,FALSE)),C145,VLOOKUP($C145,recode_list!$A$2:$E$19,5,FALSE))</f>
        <v>LTU</v>
      </c>
      <c r="F145" s="1" t="str">
        <f>IF(ISNA(VLOOKUP($C145,recode_list!$A$2:$E$19,5,FALSE)),D145,VLOOKUP($C145,recode_list!$A$2:$E$19,4,FALSE))</f>
        <v>Lithuania</v>
      </c>
      <c r="G145" t="str">
        <f>VLOOKUP(C145,countries!$B$2:$E$275,3,FALSE)</f>
        <v>15_Northern Europe</v>
      </c>
      <c r="H145" t="str">
        <f>VLOOKUP(C145,countries!$B$2:$E$275,4,FALSE)</f>
        <v>Europe</v>
      </c>
    </row>
    <row r="146" spans="1:8" hidden="1">
      <c r="A146" s="1">
        <v>442</v>
      </c>
      <c r="B146" s="1">
        <f t="shared" si="2"/>
        <v>1</v>
      </c>
      <c r="C146" s="1" t="s">
        <v>290</v>
      </c>
      <c r="D146" s="1" t="s">
        <v>291</v>
      </c>
      <c r="E146" s="1" t="str">
        <f>IF(ISNA(VLOOKUP($C146,recode_list!$A$2:$E$19,5,FALSE)),C146,VLOOKUP($C146,recode_list!$A$2:$E$19,5,FALSE))</f>
        <v>LUX</v>
      </c>
      <c r="F146" s="1" t="str">
        <f>IF(ISNA(VLOOKUP($C146,recode_list!$A$2:$E$19,5,FALSE)),D146,VLOOKUP($C146,recode_list!$A$2:$E$19,4,FALSE))</f>
        <v>Luxembourg</v>
      </c>
      <c r="G146" t="str">
        <f>VLOOKUP(C146,countries!$B$2:$E$275,3,FALSE)</f>
        <v>17_Western Europe</v>
      </c>
      <c r="H146" t="str">
        <f>VLOOKUP(C146,countries!$B$2:$E$275,4,FALSE)</f>
        <v>Europe</v>
      </c>
    </row>
    <row r="147" spans="1:8" hidden="1">
      <c r="A147" s="1">
        <v>428</v>
      </c>
      <c r="B147" s="1">
        <f t="shared" si="2"/>
        <v>1</v>
      </c>
      <c r="C147" s="1" t="s">
        <v>292</v>
      </c>
      <c r="D147" s="1" t="s">
        <v>293</v>
      </c>
      <c r="E147" s="1" t="str">
        <f>IF(ISNA(VLOOKUP($C147,recode_list!$A$2:$E$19,5,FALSE)),C147,VLOOKUP($C147,recode_list!$A$2:$E$19,5,FALSE))</f>
        <v>LVA</v>
      </c>
      <c r="F147" s="1" t="str">
        <f>IF(ISNA(VLOOKUP($C147,recode_list!$A$2:$E$19,5,FALSE)),D147,VLOOKUP($C147,recode_list!$A$2:$E$19,4,FALSE))</f>
        <v>Latvia</v>
      </c>
      <c r="G147" t="str">
        <f>VLOOKUP(C147,countries!$B$2:$E$275,3,FALSE)</f>
        <v>15_Northern Europe</v>
      </c>
      <c r="H147" t="str">
        <f>VLOOKUP(C147,countries!$B$2:$E$275,4,FALSE)</f>
        <v>Europe</v>
      </c>
    </row>
    <row r="148" spans="1:8" hidden="1">
      <c r="A148" s="1">
        <v>470</v>
      </c>
      <c r="B148" s="1">
        <f t="shared" si="2"/>
        <v>1</v>
      </c>
      <c r="C148" s="1" t="s">
        <v>294</v>
      </c>
      <c r="D148" s="1" t="s">
        <v>295</v>
      </c>
      <c r="E148" s="1" t="str">
        <f>IF(ISNA(VLOOKUP($C148,recode_list!$A$2:$E$19,5,FALSE)),C148,VLOOKUP($C148,recode_list!$A$2:$E$19,5,FALSE))</f>
        <v>MLT</v>
      </c>
      <c r="F148" s="1" t="str">
        <f>IF(ISNA(VLOOKUP($C148,recode_list!$A$2:$E$19,5,FALSE)),D148,VLOOKUP($C148,recode_list!$A$2:$E$19,4,FALSE))</f>
        <v>Malta</v>
      </c>
      <c r="G148" t="str">
        <f>VLOOKUP(C148,countries!$B$2:$E$275,3,FALSE)</f>
        <v>18_Southern Europe</v>
      </c>
      <c r="H148" t="str">
        <f>VLOOKUP(C148,countries!$B$2:$E$275,4,FALSE)</f>
        <v>Europe</v>
      </c>
    </row>
    <row r="149" spans="1:8" hidden="1">
      <c r="A149" s="1">
        <v>104</v>
      </c>
      <c r="B149" s="1">
        <f t="shared" si="2"/>
        <v>1</v>
      </c>
      <c r="C149" s="1" t="s">
        <v>296</v>
      </c>
      <c r="D149" s="1" t="s">
        <v>297</v>
      </c>
      <c r="E149" s="1" t="str">
        <f>IF(ISNA(VLOOKUP($C149,recode_list!$A$2:$E$19,5,FALSE)),C149,VLOOKUP($C149,recode_list!$A$2:$E$19,5,FALSE))</f>
        <v>MMR</v>
      </c>
      <c r="F149" s="1" t="str">
        <f>IF(ISNA(VLOOKUP($C149,recode_list!$A$2:$E$19,5,FALSE)),D149,VLOOKUP($C149,recode_list!$A$2:$E$19,4,FALSE))</f>
        <v>Myanmar</v>
      </c>
      <c r="G149" t="str">
        <f>VLOOKUP(C149,countries!$B$2:$E$275,3,FALSE)</f>
        <v>09_South-eastern Asia</v>
      </c>
      <c r="H149" t="str">
        <f>VLOOKUP(C149,countries!$B$2:$E$275,4,FALSE)</f>
        <v>Asia</v>
      </c>
    </row>
    <row r="150" spans="1:8" hidden="1">
      <c r="A150" s="1">
        <v>499</v>
      </c>
      <c r="B150" s="1">
        <f t="shared" si="2"/>
        <v>1</v>
      </c>
      <c r="C150" s="1" t="s">
        <v>298</v>
      </c>
      <c r="D150" s="1" t="s">
        <v>299</v>
      </c>
      <c r="E150" s="1" t="str">
        <f>IF(ISNA(VLOOKUP($C150,recode_list!$A$2:$E$19,5,FALSE)),C150,VLOOKUP($C150,recode_list!$A$2:$E$19,5,FALSE))</f>
        <v>MNE</v>
      </c>
      <c r="F150" s="1" t="str">
        <f>IF(ISNA(VLOOKUP($C150,recode_list!$A$2:$E$19,5,FALSE)),D150,VLOOKUP($C150,recode_list!$A$2:$E$19,4,FALSE))</f>
        <v>Montenegro</v>
      </c>
      <c r="G150" t="str">
        <f>VLOOKUP(C150,countries!$B$2:$E$275,3,FALSE)</f>
        <v>18_Southern Europe</v>
      </c>
      <c r="H150" t="str">
        <f>VLOOKUP(C150,countries!$B$2:$E$275,4,FALSE)</f>
        <v>Europe</v>
      </c>
    </row>
    <row r="151" spans="1:8" hidden="1">
      <c r="A151" s="1">
        <v>496</v>
      </c>
      <c r="B151" s="1">
        <f t="shared" si="2"/>
        <v>1</v>
      </c>
      <c r="C151" s="1" t="s">
        <v>300</v>
      </c>
      <c r="D151" s="1" t="s">
        <v>301</v>
      </c>
      <c r="E151" s="1" t="str">
        <f>IF(ISNA(VLOOKUP($C151,recode_list!$A$2:$E$19,5,FALSE)),C151,VLOOKUP($C151,recode_list!$A$2:$E$19,5,FALSE))</f>
        <v>MNG</v>
      </c>
      <c r="F151" s="1" t="str">
        <f>IF(ISNA(VLOOKUP($C151,recode_list!$A$2:$E$19,5,FALSE)),D151,VLOOKUP($C151,recode_list!$A$2:$E$19,4,FALSE))</f>
        <v>Mongolia</v>
      </c>
      <c r="G151" t="str">
        <f>VLOOKUP(C151,countries!$B$2:$E$275,3,FALSE)</f>
        <v>06_Eastern Asia</v>
      </c>
      <c r="H151" t="str">
        <f>VLOOKUP(C151,countries!$B$2:$E$275,4,FALSE)</f>
        <v>Asia</v>
      </c>
    </row>
    <row r="152" spans="1:8" hidden="1">
      <c r="A152" s="1">
        <v>580</v>
      </c>
      <c r="B152" s="1">
        <f t="shared" si="2"/>
        <v>1</v>
      </c>
      <c r="C152" s="1" t="s">
        <v>302</v>
      </c>
      <c r="D152" s="1" t="s">
        <v>303</v>
      </c>
      <c r="E152" s="1" t="str">
        <f>IF(ISNA(VLOOKUP($C152,recode_list!$A$2:$E$19,5,FALSE)),C152,VLOOKUP($C152,recode_list!$A$2:$E$19,5,FALSE))</f>
        <v>MNP</v>
      </c>
      <c r="F152" s="1" t="str">
        <f>IF(ISNA(VLOOKUP($C152,recode_list!$A$2:$E$19,5,FALSE)),D152,VLOOKUP($C152,recode_list!$A$2:$E$19,4,FALSE))</f>
        <v>Northern Mariana Islands</v>
      </c>
      <c r="G152" t="str">
        <f>VLOOKUP(C152,countries!$B$2:$E$275,3,FALSE)</f>
        <v>20_Melanesia-Micronesia-Polynesia</v>
      </c>
      <c r="H152" t="str">
        <f>VLOOKUP(C152,countries!$B$2:$E$275,4,FALSE)</f>
        <v>Australia_Oceania</v>
      </c>
    </row>
    <row r="153" spans="1:8" hidden="1">
      <c r="A153" s="1">
        <v>508</v>
      </c>
      <c r="B153" s="1">
        <f t="shared" si="2"/>
        <v>1</v>
      </c>
      <c r="C153" s="1" t="s">
        <v>304</v>
      </c>
      <c r="D153" s="1" t="s">
        <v>305</v>
      </c>
      <c r="E153" s="1" t="str">
        <f>IF(ISNA(VLOOKUP($C153,recode_list!$A$2:$E$19,5,FALSE)),C153,VLOOKUP($C153,recode_list!$A$2:$E$19,5,FALSE))</f>
        <v>MOZ</v>
      </c>
      <c r="F153" s="1" t="str">
        <f>IF(ISNA(VLOOKUP($C153,recode_list!$A$2:$E$19,5,FALSE)),D153,VLOOKUP($C153,recode_list!$A$2:$E$19,4,FALSE))</f>
        <v>Mozambique</v>
      </c>
      <c r="G153" t="str">
        <f>VLOOKUP(C153,countries!$B$2:$E$275,3,FALSE)</f>
        <v>03_Eastern Africa</v>
      </c>
      <c r="H153" t="str">
        <f>VLOOKUP(C153,countries!$B$2:$E$275,4,FALSE)</f>
        <v>Africa</v>
      </c>
    </row>
    <row r="154" spans="1:8" hidden="1">
      <c r="A154" s="1">
        <v>478</v>
      </c>
      <c r="B154" s="1">
        <f t="shared" si="2"/>
        <v>1</v>
      </c>
      <c r="C154" s="1" t="s">
        <v>306</v>
      </c>
      <c r="D154" s="1" t="s">
        <v>307</v>
      </c>
      <c r="E154" s="1" t="str">
        <f>IF(ISNA(VLOOKUP($C154,recode_list!$A$2:$E$19,5,FALSE)),C154,VLOOKUP($C154,recode_list!$A$2:$E$19,5,FALSE))</f>
        <v>MRT</v>
      </c>
      <c r="F154" s="1" t="str">
        <f>IF(ISNA(VLOOKUP($C154,recode_list!$A$2:$E$19,5,FALSE)),D154,VLOOKUP($C154,recode_list!$A$2:$E$19,4,FALSE))</f>
        <v>Mauritania</v>
      </c>
      <c r="G154" t="str">
        <f>VLOOKUP(C154,countries!$B$2:$E$275,3,FALSE)</f>
        <v>04_Western Africa</v>
      </c>
      <c r="H154" t="str">
        <f>VLOOKUP(C154,countries!$B$2:$E$275,4,FALSE)</f>
        <v>Africa</v>
      </c>
    </row>
    <row r="155" spans="1:8" hidden="1">
      <c r="A155" s="1">
        <v>500</v>
      </c>
      <c r="B155" s="1">
        <f t="shared" si="2"/>
        <v>1</v>
      </c>
      <c r="C155" s="1" t="s">
        <v>308</v>
      </c>
      <c r="D155" s="1" t="s">
        <v>309</v>
      </c>
      <c r="E155" s="1" t="str">
        <f>IF(ISNA(VLOOKUP($C155,recode_list!$A$2:$E$19,5,FALSE)),C155,VLOOKUP($C155,recode_list!$A$2:$E$19,5,FALSE))</f>
        <v>MSR</v>
      </c>
      <c r="F155" s="1" t="str">
        <f>IF(ISNA(VLOOKUP($C155,recode_list!$A$2:$E$19,5,FALSE)),D155,VLOOKUP($C155,recode_list!$A$2:$E$19,4,FALSE))</f>
        <v>Montserrat</v>
      </c>
      <c r="G155" t="str">
        <f>VLOOKUP(C155,countries!$B$2:$E$275,3,FALSE)</f>
        <v>13_Caribbean</v>
      </c>
      <c r="H155" t="str">
        <f>VLOOKUP(C155,countries!$B$2:$E$275,4,FALSE)</f>
        <v>North_America</v>
      </c>
    </row>
    <row r="156" spans="1:8" hidden="1">
      <c r="A156" s="1">
        <v>474</v>
      </c>
      <c r="B156" s="1">
        <f t="shared" si="2"/>
        <v>1</v>
      </c>
      <c r="C156" s="1" t="s">
        <v>310</v>
      </c>
      <c r="D156" s="1" t="s">
        <v>311</v>
      </c>
      <c r="E156" s="1" t="str">
        <f>IF(ISNA(VLOOKUP($C156,recode_list!$A$2:$E$19,5,FALSE)),C156,VLOOKUP($C156,recode_list!$A$2:$E$19,5,FALSE))</f>
        <v>MTQ</v>
      </c>
      <c r="F156" s="1" t="str">
        <f>IF(ISNA(VLOOKUP($C156,recode_list!$A$2:$E$19,5,FALSE)),D156,VLOOKUP($C156,recode_list!$A$2:$E$19,4,FALSE))</f>
        <v>Martinique</v>
      </c>
      <c r="G156" t="str">
        <f>VLOOKUP(C156,countries!$B$2:$E$275,3,FALSE)</f>
        <v>13_Caribbean</v>
      </c>
      <c r="H156" t="str">
        <f>VLOOKUP(C156,countries!$B$2:$E$275,4,FALSE)</f>
        <v>North_America</v>
      </c>
    </row>
    <row r="157" spans="1:8" hidden="1">
      <c r="A157" s="1">
        <v>480</v>
      </c>
      <c r="B157" s="1">
        <f t="shared" si="2"/>
        <v>1</v>
      </c>
      <c r="C157" s="1" t="s">
        <v>312</v>
      </c>
      <c r="D157" s="1" t="s">
        <v>313</v>
      </c>
      <c r="E157" s="1" t="str">
        <f>IF(ISNA(VLOOKUP($C157,recode_list!$A$2:$E$19,5,FALSE)),C157,VLOOKUP($C157,recode_list!$A$2:$E$19,5,FALSE))</f>
        <v>MUS</v>
      </c>
      <c r="F157" s="1" t="str">
        <f>IF(ISNA(VLOOKUP($C157,recode_list!$A$2:$E$19,5,FALSE)),D157,VLOOKUP($C157,recode_list!$A$2:$E$19,4,FALSE))</f>
        <v>Mauritius</v>
      </c>
      <c r="G157" t="str">
        <f>VLOOKUP(C157,countries!$B$2:$E$275,3,FALSE)</f>
        <v>03_Eastern Africa</v>
      </c>
      <c r="H157" t="str">
        <f>VLOOKUP(C157,countries!$B$2:$E$275,4,FALSE)</f>
        <v>Africa</v>
      </c>
    </row>
    <row r="158" spans="1:8" hidden="1">
      <c r="A158" s="1">
        <v>454</v>
      </c>
      <c r="B158" s="1">
        <f t="shared" si="2"/>
        <v>1</v>
      </c>
      <c r="C158" s="1" t="s">
        <v>314</v>
      </c>
      <c r="D158" s="1" t="s">
        <v>315</v>
      </c>
      <c r="E158" s="1" t="str">
        <f>IF(ISNA(VLOOKUP($C158,recode_list!$A$2:$E$19,5,FALSE)),C158,VLOOKUP($C158,recode_list!$A$2:$E$19,5,FALSE))</f>
        <v>MWI</v>
      </c>
      <c r="F158" s="1" t="str">
        <f>IF(ISNA(VLOOKUP($C158,recode_list!$A$2:$E$19,5,FALSE)),D158,VLOOKUP($C158,recode_list!$A$2:$E$19,4,FALSE))</f>
        <v>Malawi</v>
      </c>
      <c r="G158" t="str">
        <f>VLOOKUP(C158,countries!$B$2:$E$275,3,FALSE)</f>
        <v>03_Eastern Africa</v>
      </c>
      <c r="H158" t="str">
        <f>VLOOKUP(C158,countries!$B$2:$E$275,4,FALSE)</f>
        <v>Africa</v>
      </c>
    </row>
    <row r="159" spans="1:8" hidden="1">
      <c r="A159" s="1">
        <v>458</v>
      </c>
      <c r="B159" s="1">
        <f t="shared" si="2"/>
        <v>1</v>
      </c>
      <c r="C159" s="1" t="s">
        <v>316</v>
      </c>
      <c r="D159" s="1" t="s">
        <v>317</v>
      </c>
      <c r="E159" s="1" t="str">
        <f>IF(ISNA(VLOOKUP($C159,recode_list!$A$2:$E$19,5,FALSE)),C159,VLOOKUP($C159,recode_list!$A$2:$E$19,5,FALSE))</f>
        <v>MYS</v>
      </c>
      <c r="F159" s="1" t="str">
        <f>IF(ISNA(VLOOKUP($C159,recode_list!$A$2:$E$19,5,FALSE)),D159,VLOOKUP($C159,recode_list!$A$2:$E$19,4,FALSE))</f>
        <v>Malaysia</v>
      </c>
      <c r="G159" t="str">
        <f>VLOOKUP(C159,countries!$B$2:$E$275,3,FALSE)</f>
        <v>09_South-eastern Asia</v>
      </c>
      <c r="H159" t="str">
        <f>VLOOKUP(C159,countries!$B$2:$E$275,4,FALSE)</f>
        <v>Asia</v>
      </c>
    </row>
    <row r="160" spans="1:8" hidden="1">
      <c r="A160" s="1">
        <v>638</v>
      </c>
      <c r="B160" s="1">
        <f t="shared" si="2"/>
        <v>1</v>
      </c>
      <c r="C160" s="1" t="s">
        <v>318</v>
      </c>
      <c r="D160" s="1" t="s">
        <v>319</v>
      </c>
      <c r="E160" s="1" t="str">
        <f>IF(ISNA(VLOOKUP($C160,recode_list!$A$2:$E$19,5,FALSE)),C160,VLOOKUP($C160,recode_list!$A$2:$E$19,5,FALSE))</f>
        <v>REU</v>
      </c>
      <c r="F160" s="1" t="str">
        <f>IF(ISNA(VLOOKUP($C160,recode_list!$A$2:$E$19,5,FALSE)),D160,VLOOKUP($C160,recode_list!$A$2:$E$19,4,FALSE))</f>
        <v>Réunion</v>
      </c>
      <c r="G160" t="str">
        <f>VLOOKUP(C160,countries!$B$2:$E$275,3,FALSE)</f>
        <v>03_Eastern Africa</v>
      </c>
      <c r="H160" t="str">
        <f>VLOOKUP(C160,countries!$B$2:$E$275,4,FALSE)</f>
        <v>Africa</v>
      </c>
    </row>
    <row r="161" spans="1:8" hidden="1">
      <c r="A161" s="1">
        <v>642</v>
      </c>
      <c r="B161" s="1">
        <f t="shared" si="2"/>
        <v>1</v>
      </c>
      <c r="C161" s="1" t="s">
        <v>320</v>
      </c>
      <c r="D161" s="1" t="s">
        <v>321</v>
      </c>
      <c r="E161" s="1" t="str">
        <f>IF(ISNA(VLOOKUP($C161,recode_list!$A$2:$E$19,5,FALSE)),C161,VLOOKUP($C161,recode_list!$A$2:$E$19,5,FALSE))</f>
        <v>ROU</v>
      </c>
      <c r="F161" s="1" t="str">
        <f>IF(ISNA(VLOOKUP($C161,recode_list!$A$2:$E$19,5,FALSE)),D161,VLOOKUP($C161,recode_list!$A$2:$E$19,4,FALSE))</f>
        <v>Romania</v>
      </c>
      <c r="G161" t="str">
        <f>VLOOKUP(C161,countries!$B$2:$E$275,3,FALSE)</f>
        <v>16_Eastern Europe</v>
      </c>
      <c r="H161" t="str">
        <f>VLOOKUP(C161,countries!$B$2:$E$275,4,FALSE)</f>
        <v>Europe</v>
      </c>
    </row>
    <row r="162" spans="1:8" hidden="1">
      <c r="A162" s="1">
        <v>643</v>
      </c>
      <c r="B162" s="1">
        <f t="shared" si="2"/>
        <v>1</v>
      </c>
      <c r="C162" s="1" t="s">
        <v>322</v>
      </c>
      <c r="D162" s="1" t="s">
        <v>323</v>
      </c>
      <c r="E162" s="1" t="str">
        <f>IF(ISNA(VLOOKUP($C162,recode_list!$A$2:$E$19,5,FALSE)),C162,VLOOKUP($C162,recode_list!$A$2:$E$19,5,FALSE))</f>
        <v>RUS</v>
      </c>
      <c r="F162" s="1" t="str">
        <f>IF(ISNA(VLOOKUP($C162,recode_list!$A$2:$E$19,5,FALSE)),D162,VLOOKUP($C162,recode_list!$A$2:$E$19,4,FALSE))</f>
        <v>Russian Federation</v>
      </c>
      <c r="G162" t="str">
        <f>VLOOKUP(C162,countries!$B$2:$E$275,3,FALSE)</f>
        <v>16_Eastern Europe</v>
      </c>
      <c r="H162" t="str">
        <f>VLOOKUP(C162,countries!$B$2:$E$275,4,FALSE)</f>
        <v>Europe</v>
      </c>
    </row>
    <row r="163" spans="1:8" hidden="1">
      <c r="A163" s="1">
        <v>646</v>
      </c>
      <c r="B163" s="1">
        <f t="shared" si="2"/>
        <v>1</v>
      </c>
      <c r="C163" s="1" t="s">
        <v>324</v>
      </c>
      <c r="D163" s="1" t="s">
        <v>325</v>
      </c>
      <c r="E163" s="1" t="str">
        <f>IF(ISNA(VLOOKUP($C163,recode_list!$A$2:$E$19,5,FALSE)),C163,VLOOKUP($C163,recode_list!$A$2:$E$19,5,FALSE))</f>
        <v>RWA</v>
      </c>
      <c r="F163" s="1" t="str">
        <f>IF(ISNA(VLOOKUP($C163,recode_list!$A$2:$E$19,5,FALSE)),D163,VLOOKUP($C163,recode_list!$A$2:$E$19,4,FALSE))</f>
        <v>Rwanda</v>
      </c>
      <c r="G163" t="str">
        <f>VLOOKUP(C163,countries!$B$2:$E$275,3,FALSE)</f>
        <v>03_Eastern Africa</v>
      </c>
      <c r="H163" t="str">
        <f>VLOOKUP(C163,countries!$B$2:$E$275,4,FALSE)</f>
        <v>Africa</v>
      </c>
    </row>
    <row r="164" spans="1:8" hidden="1">
      <c r="A164" s="1">
        <v>682</v>
      </c>
      <c r="B164" s="1">
        <f t="shared" si="2"/>
        <v>1</v>
      </c>
      <c r="C164" s="1" t="s">
        <v>326</v>
      </c>
      <c r="D164" s="1" t="s">
        <v>327</v>
      </c>
      <c r="E164" s="1" t="str">
        <f>IF(ISNA(VLOOKUP($C164,recode_list!$A$2:$E$19,5,FALSE)),C164,VLOOKUP($C164,recode_list!$A$2:$E$19,5,FALSE))</f>
        <v>SAU</v>
      </c>
      <c r="F164" s="1" t="str">
        <f>IF(ISNA(VLOOKUP($C164,recode_list!$A$2:$E$19,5,FALSE)),D164,VLOOKUP($C164,recode_list!$A$2:$E$19,4,FALSE))</f>
        <v>Saudi Arabia</v>
      </c>
      <c r="G164" t="str">
        <f>VLOOKUP(C164,countries!$B$2:$E$275,3,FALSE)</f>
        <v>07_Western Asia</v>
      </c>
      <c r="H164" t="str">
        <f>VLOOKUP(C164,countries!$B$2:$E$275,4,FALSE)</f>
        <v>Asia</v>
      </c>
    </row>
    <row r="165" spans="1:8" hidden="1">
      <c r="A165" s="1">
        <v>729</v>
      </c>
      <c r="B165" s="1">
        <f t="shared" si="2"/>
        <v>1</v>
      </c>
      <c r="C165" s="1" t="s">
        <v>328</v>
      </c>
      <c r="D165" s="1" t="s">
        <v>329</v>
      </c>
      <c r="E165" s="1" t="str">
        <f>IF(ISNA(VLOOKUP($C165,recode_list!$A$2:$E$19,5,FALSE)),C165,VLOOKUP($C165,recode_list!$A$2:$E$19,5,FALSE))</f>
        <v>SDN</v>
      </c>
      <c r="F165" s="1" t="str">
        <f>IF(ISNA(VLOOKUP($C165,recode_list!$A$2:$E$19,5,FALSE)),D165,VLOOKUP($C165,recode_list!$A$2:$E$19,4,FALSE))</f>
        <v>Sudan</v>
      </c>
      <c r="G165" t="str">
        <f>VLOOKUP(C165,countries!$B$2:$E$275,3,FALSE)</f>
        <v>01_Northern Africa</v>
      </c>
      <c r="H165" t="str">
        <f>VLOOKUP(C165,countries!$B$2:$E$275,4,FALSE)</f>
        <v>Africa</v>
      </c>
    </row>
    <row r="166" spans="1:8" hidden="1">
      <c r="A166" s="1">
        <v>686</v>
      </c>
      <c r="B166" s="1">
        <f t="shared" si="2"/>
        <v>1</v>
      </c>
      <c r="C166" s="1" t="s">
        <v>330</v>
      </c>
      <c r="D166" s="1" t="s">
        <v>331</v>
      </c>
      <c r="E166" s="1" t="str">
        <f>IF(ISNA(VLOOKUP($C166,recode_list!$A$2:$E$19,5,FALSE)),C166,VLOOKUP($C166,recode_list!$A$2:$E$19,5,FALSE))</f>
        <v>SEN</v>
      </c>
      <c r="F166" s="1" t="str">
        <f>IF(ISNA(VLOOKUP($C166,recode_list!$A$2:$E$19,5,FALSE)),D166,VLOOKUP($C166,recode_list!$A$2:$E$19,4,FALSE))</f>
        <v>Senegal</v>
      </c>
      <c r="G166" t="str">
        <f>VLOOKUP(C166,countries!$B$2:$E$275,3,FALSE)</f>
        <v>04_Western Africa</v>
      </c>
      <c r="H166" t="str">
        <f>VLOOKUP(C166,countries!$B$2:$E$275,4,FALSE)</f>
        <v>Africa</v>
      </c>
    </row>
    <row r="167" spans="1:8" hidden="1">
      <c r="A167" s="1">
        <v>175</v>
      </c>
      <c r="B167" s="1">
        <f t="shared" si="2"/>
        <v>1</v>
      </c>
      <c r="C167" s="1" t="s">
        <v>332</v>
      </c>
      <c r="D167" s="1" t="s">
        <v>333</v>
      </c>
      <c r="E167" s="1" t="str">
        <f>IF(ISNA(VLOOKUP($C167,recode_list!$A$2:$E$19,5,FALSE)),C167,VLOOKUP($C167,recode_list!$A$2:$E$19,5,FALSE))</f>
        <v>MYT</v>
      </c>
      <c r="F167" s="1" t="str">
        <f>IF(ISNA(VLOOKUP($C167,recode_list!$A$2:$E$19,5,FALSE)),D167,VLOOKUP($C167,recode_list!$A$2:$E$19,4,FALSE))</f>
        <v>Mayotte</v>
      </c>
      <c r="G167" t="str">
        <f>VLOOKUP(C167,countries!$B$2:$E$275,3,FALSE)</f>
        <v>03_Eastern Africa</v>
      </c>
      <c r="H167" t="str">
        <f>VLOOKUP(C167,countries!$B$2:$E$275,4,FALSE)</f>
        <v>Africa</v>
      </c>
    </row>
    <row r="168" spans="1:8" hidden="1">
      <c r="A168" s="1">
        <v>516</v>
      </c>
      <c r="B168" s="1">
        <f t="shared" si="2"/>
        <v>1</v>
      </c>
      <c r="C168" s="1" t="s">
        <v>334</v>
      </c>
      <c r="D168" s="1" t="s">
        <v>335</v>
      </c>
      <c r="E168" s="1" t="str">
        <f>IF(ISNA(VLOOKUP($C168,recode_list!$A$2:$E$19,5,FALSE)),C168,VLOOKUP($C168,recode_list!$A$2:$E$19,5,FALSE))</f>
        <v>NAM</v>
      </c>
      <c r="F168" s="1" t="str">
        <f>IF(ISNA(VLOOKUP($C168,recode_list!$A$2:$E$19,5,FALSE)),D168,VLOOKUP($C168,recode_list!$A$2:$E$19,4,FALSE))</f>
        <v>Namibia</v>
      </c>
      <c r="G168" t="str">
        <f>VLOOKUP(C168,countries!$B$2:$E$275,3,FALSE)</f>
        <v>05_Southern Africa</v>
      </c>
      <c r="H168" t="str">
        <f>VLOOKUP(C168,countries!$B$2:$E$275,4,FALSE)</f>
        <v>Africa</v>
      </c>
    </row>
    <row r="169" spans="1:8" hidden="1">
      <c r="A169" s="1">
        <v>540</v>
      </c>
      <c r="B169" s="1">
        <f t="shared" si="2"/>
        <v>1</v>
      </c>
      <c r="C169" s="1" t="s">
        <v>336</v>
      </c>
      <c r="D169" s="1" t="s">
        <v>337</v>
      </c>
      <c r="E169" s="1" t="str">
        <f>IF(ISNA(VLOOKUP($C169,recode_list!$A$2:$E$19,5,FALSE)),C169,VLOOKUP($C169,recode_list!$A$2:$E$19,5,FALSE))</f>
        <v>NCL</v>
      </c>
      <c r="F169" s="1" t="str">
        <f>IF(ISNA(VLOOKUP($C169,recode_list!$A$2:$E$19,5,FALSE)),D169,VLOOKUP($C169,recode_list!$A$2:$E$19,4,FALSE))</f>
        <v>New Caledonia</v>
      </c>
      <c r="G169" t="str">
        <f>VLOOKUP(C169,countries!$B$2:$E$275,3,FALSE)</f>
        <v>20_Melanesia-Micronesia-Polynesia</v>
      </c>
      <c r="H169" t="str">
        <f>VLOOKUP(C169,countries!$B$2:$E$275,4,FALSE)</f>
        <v>Australia_Oceania</v>
      </c>
    </row>
    <row r="170" spans="1:8" hidden="1">
      <c r="A170" s="1">
        <v>562</v>
      </c>
      <c r="B170" s="1">
        <f t="shared" si="2"/>
        <v>1</v>
      </c>
      <c r="C170" s="1" t="s">
        <v>338</v>
      </c>
      <c r="D170" s="1" t="s">
        <v>339</v>
      </c>
      <c r="E170" s="1" t="str">
        <f>IF(ISNA(VLOOKUP($C170,recode_list!$A$2:$E$19,5,FALSE)),C170,VLOOKUP($C170,recode_list!$A$2:$E$19,5,FALSE))</f>
        <v>NER</v>
      </c>
      <c r="F170" s="1" t="str">
        <f>IF(ISNA(VLOOKUP($C170,recode_list!$A$2:$E$19,5,FALSE)),D170,VLOOKUP($C170,recode_list!$A$2:$E$19,4,FALSE))</f>
        <v>Niger</v>
      </c>
      <c r="G170" t="str">
        <f>VLOOKUP(C170,countries!$B$2:$E$275,3,FALSE)</f>
        <v>04_Western Africa</v>
      </c>
      <c r="H170" t="str">
        <f>VLOOKUP(C170,countries!$B$2:$E$275,4,FALSE)</f>
        <v>Africa</v>
      </c>
    </row>
    <row r="171" spans="1:8" hidden="1">
      <c r="A171" s="1">
        <v>574</v>
      </c>
      <c r="B171" s="1">
        <f t="shared" si="2"/>
        <v>1</v>
      </c>
      <c r="C171" s="1" t="s">
        <v>340</v>
      </c>
      <c r="D171" s="1" t="s">
        <v>341</v>
      </c>
      <c r="E171" s="1" t="str">
        <f>IF(ISNA(VLOOKUP($C171,recode_list!$A$2:$E$19,5,FALSE)),C171,VLOOKUP($C171,recode_list!$A$2:$E$19,5,FALSE))</f>
        <v>AUS</v>
      </c>
      <c r="F171" s="1" t="str">
        <f>IF(ISNA(VLOOKUP($C171,recode_list!$A$2:$E$19,5,FALSE)),D171,VLOOKUP($C171,recode_list!$A$2:$E$19,4,FALSE))</f>
        <v>Australia</v>
      </c>
      <c r="G171" t="str">
        <f>VLOOKUP(C171,countries!$B$2:$E$275,3,FALSE)</f>
        <v>19_Australia and New Zealand</v>
      </c>
      <c r="H171" t="str">
        <f>VLOOKUP(C171,countries!$B$2:$E$275,4,FALSE)</f>
        <v>Australia_Oceania</v>
      </c>
    </row>
    <row r="172" spans="1:8" hidden="1">
      <c r="A172" s="1">
        <v>566</v>
      </c>
      <c r="B172" s="1">
        <f t="shared" si="2"/>
        <v>1</v>
      </c>
      <c r="C172" s="1" t="s">
        <v>342</v>
      </c>
      <c r="D172" s="1" t="s">
        <v>343</v>
      </c>
      <c r="E172" s="1" t="str">
        <f>IF(ISNA(VLOOKUP($C172,recode_list!$A$2:$E$19,5,FALSE)),C172,VLOOKUP($C172,recode_list!$A$2:$E$19,5,FALSE))</f>
        <v>NGA</v>
      </c>
      <c r="F172" s="1" t="str">
        <f>IF(ISNA(VLOOKUP($C172,recode_list!$A$2:$E$19,5,FALSE)),D172,VLOOKUP($C172,recode_list!$A$2:$E$19,4,FALSE))</f>
        <v>Nigeria</v>
      </c>
      <c r="G172" t="str">
        <f>VLOOKUP(C172,countries!$B$2:$E$275,3,FALSE)</f>
        <v>04_Western Africa</v>
      </c>
      <c r="H172" t="str">
        <f>VLOOKUP(C172,countries!$B$2:$E$275,4,FALSE)</f>
        <v>Africa</v>
      </c>
    </row>
    <row r="173" spans="1:8" hidden="1">
      <c r="A173" s="1">
        <v>558</v>
      </c>
      <c r="B173" s="1">
        <f t="shared" si="2"/>
        <v>1</v>
      </c>
      <c r="C173" s="1" t="s">
        <v>344</v>
      </c>
      <c r="D173" s="1" t="s">
        <v>345</v>
      </c>
      <c r="E173" s="1" t="str">
        <f>IF(ISNA(VLOOKUP($C173,recode_list!$A$2:$E$19,5,FALSE)),C173,VLOOKUP($C173,recode_list!$A$2:$E$19,5,FALSE))</f>
        <v>NIC</v>
      </c>
      <c r="F173" s="1" t="str">
        <f>IF(ISNA(VLOOKUP($C173,recode_list!$A$2:$E$19,5,FALSE)),D173,VLOOKUP($C173,recode_list!$A$2:$E$19,4,FALSE))</f>
        <v>Nicaragua</v>
      </c>
      <c r="G173" t="str">
        <f>VLOOKUP(C173,countries!$B$2:$E$275,3,FALSE)</f>
        <v>12_Central America</v>
      </c>
      <c r="H173" t="str">
        <f>VLOOKUP(C173,countries!$B$2:$E$275,4,FALSE)</f>
        <v>North_America</v>
      </c>
    </row>
    <row r="174" spans="1:8" hidden="1">
      <c r="A174" s="1">
        <v>570</v>
      </c>
      <c r="B174" s="1">
        <f t="shared" si="2"/>
        <v>1</v>
      </c>
      <c r="C174" s="1" t="s">
        <v>346</v>
      </c>
      <c r="D174" s="1" t="s">
        <v>347</v>
      </c>
      <c r="E174" s="1" t="str">
        <f>IF(ISNA(VLOOKUP($C174,recode_list!$A$2:$E$19,5,FALSE)),C174,VLOOKUP($C174,recode_list!$A$2:$E$19,5,FALSE))</f>
        <v>NIU</v>
      </c>
      <c r="F174" s="1" t="str">
        <f>IF(ISNA(VLOOKUP($C174,recode_list!$A$2:$E$19,5,FALSE)),D174,VLOOKUP($C174,recode_list!$A$2:$E$19,4,FALSE))</f>
        <v>Niue</v>
      </c>
      <c r="G174" t="str">
        <f>VLOOKUP(C174,countries!$B$2:$E$275,3,FALSE)</f>
        <v>20_Melanesia-Micronesia-Polynesia</v>
      </c>
      <c r="H174" t="str">
        <f>VLOOKUP(C174,countries!$B$2:$E$275,4,FALSE)</f>
        <v>Australia_Oceania</v>
      </c>
    </row>
    <row r="175" spans="1:8" hidden="1">
      <c r="A175" s="1">
        <v>528</v>
      </c>
      <c r="B175" s="1">
        <f t="shared" si="2"/>
        <v>1</v>
      </c>
      <c r="C175" s="1" t="s">
        <v>348</v>
      </c>
      <c r="D175" s="1" t="s">
        <v>349</v>
      </c>
      <c r="E175" s="1" t="str">
        <f>IF(ISNA(VLOOKUP($C175,recode_list!$A$2:$E$19,5,FALSE)),C175,VLOOKUP($C175,recode_list!$A$2:$E$19,5,FALSE))</f>
        <v>NLD</v>
      </c>
      <c r="F175" s="1" t="str">
        <f>IF(ISNA(VLOOKUP($C175,recode_list!$A$2:$E$19,5,FALSE)),D175,VLOOKUP($C175,recode_list!$A$2:$E$19,4,FALSE))</f>
        <v>Netherlands</v>
      </c>
      <c r="G175" t="str">
        <f>VLOOKUP(C175,countries!$B$2:$E$275,3,FALSE)</f>
        <v>17_Western Europe</v>
      </c>
      <c r="H175" t="str">
        <f>VLOOKUP(C175,countries!$B$2:$E$275,4,FALSE)</f>
        <v>Europe</v>
      </c>
    </row>
    <row r="176" spans="1:8" hidden="1">
      <c r="A176" s="1">
        <v>578</v>
      </c>
      <c r="B176" s="1">
        <f t="shared" si="2"/>
        <v>1</v>
      </c>
      <c r="C176" s="1" t="s">
        <v>350</v>
      </c>
      <c r="D176" s="1" t="s">
        <v>351</v>
      </c>
      <c r="E176" s="1" t="str">
        <f>IF(ISNA(VLOOKUP($C176,recode_list!$A$2:$E$19,5,FALSE)),C176,VLOOKUP($C176,recode_list!$A$2:$E$19,5,FALSE))</f>
        <v>NOR</v>
      </c>
      <c r="F176" s="1" t="str">
        <f>IF(ISNA(VLOOKUP($C176,recode_list!$A$2:$E$19,5,FALSE)),D176,VLOOKUP($C176,recode_list!$A$2:$E$19,4,FALSE))</f>
        <v>Norway</v>
      </c>
      <c r="G176" t="str">
        <f>VLOOKUP(C176,countries!$B$2:$E$275,3,FALSE)</f>
        <v>15_Northern Europe</v>
      </c>
      <c r="H176" t="str">
        <f>VLOOKUP(C176,countries!$B$2:$E$275,4,FALSE)</f>
        <v>Europe</v>
      </c>
    </row>
    <row r="177" spans="1:8" hidden="1">
      <c r="A177" s="1">
        <v>524</v>
      </c>
      <c r="B177" s="1">
        <f t="shared" si="2"/>
        <v>1</v>
      </c>
      <c r="C177" s="1" t="s">
        <v>352</v>
      </c>
      <c r="D177" s="1" t="s">
        <v>353</v>
      </c>
      <c r="E177" s="1" t="str">
        <f>IF(ISNA(VLOOKUP($C177,recode_list!$A$2:$E$19,5,FALSE)),C177,VLOOKUP($C177,recode_list!$A$2:$E$19,5,FALSE))</f>
        <v>NPL</v>
      </c>
      <c r="F177" s="1" t="str">
        <f>IF(ISNA(VLOOKUP($C177,recode_list!$A$2:$E$19,5,FALSE)),D177,VLOOKUP($C177,recode_list!$A$2:$E$19,4,FALSE))</f>
        <v>Nepal</v>
      </c>
      <c r="G177" t="str">
        <f>VLOOKUP(C177,countries!$B$2:$E$275,3,FALSE)</f>
        <v>10_Southern Asia</v>
      </c>
      <c r="H177" t="str">
        <f>VLOOKUP(C177,countries!$B$2:$E$275,4,FALSE)</f>
        <v>Asia</v>
      </c>
    </row>
    <row r="178" spans="1:8" hidden="1">
      <c r="A178" s="1">
        <v>520</v>
      </c>
      <c r="B178" s="1">
        <f t="shared" si="2"/>
        <v>1</v>
      </c>
      <c r="C178" s="1" t="s">
        <v>354</v>
      </c>
      <c r="D178" s="1" t="s">
        <v>355</v>
      </c>
      <c r="E178" s="1" t="str">
        <f>IF(ISNA(VLOOKUP($C178,recode_list!$A$2:$E$19,5,FALSE)),C178,VLOOKUP($C178,recode_list!$A$2:$E$19,5,FALSE))</f>
        <v>NRU</v>
      </c>
      <c r="F178" s="1" t="str">
        <f>IF(ISNA(VLOOKUP($C178,recode_list!$A$2:$E$19,5,FALSE)),D178,VLOOKUP($C178,recode_list!$A$2:$E$19,4,FALSE))</f>
        <v>Nauru</v>
      </c>
      <c r="G178" t="str">
        <f>VLOOKUP(C178,countries!$B$2:$E$275,3,FALSE)</f>
        <v>20_Melanesia-Micronesia-Polynesia</v>
      </c>
      <c r="H178" t="str">
        <f>VLOOKUP(C178,countries!$B$2:$E$275,4,FALSE)</f>
        <v>Australia_Oceania</v>
      </c>
    </row>
    <row r="179" spans="1:8">
      <c r="A179" s="1">
        <v>554</v>
      </c>
      <c r="B179" s="1">
        <f t="shared" si="2"/>
        <v>2</v>
      </c>
      <c r="C179" s="1" t="s">
        <v>356</v>
      </c>
      <c r="D179" s="1" t="s">
        <v>357</v>
      </c>
      <c r="E179" s="1" t="str">
        <f>IF(ISNA(VLOOKUP($C179,recode_list!$A$2:$E$19,5,FALSE)),C179,VLOOKUP($C179,recode_list!$A$2:$E$19,5,FALSE))</f>
        <v>NZL</v>
      </c>
      <c r="F179" s="1" t="str">
        <f>IF(ISNA(VLOOKUP($C179,recode_list!$A$2:$E$19,5,FALSE)),D179,VLOOKUP($C179,recode_list!$A$2:$E$19,4,FALSE))</f>
        <v>New Zealand</v>
      </c>
      <c r="G179" t="str">
        <f>VLOOKUP(C179,countries!$B$2:$E$275,3,FALSE)</f>
        <v>19_Australia and New Zealand</v>
      </c>
      <c r="H179" t="str">
        <f>VLOOKUP(C179,countries!$B$2:$E$275,4,FALSE)</f>
        <v>Australia_Oceania</v>
      </c>
    </row>
    <row r="180" spans="1:8" hidden="1">
      <c r="A180" s="1">
        <v>512</v>
      </c>
      <c r="B180" s="1">
        <f t="shared" si="2"/>
        <v>1</v>
      </c>
      <c r="C180" s="1" t="s">
        <v>358</v>
      </c>
      <c r="D180" s="1" t="s">
        <v>359</v>
      </c>
      <c r="E180" s="1" t="str">
        <f>IF(ISNA(VLOOKUP($C180,recode_list!$A$2:$E$19,5,FALSE)),C180,VLOOKUP($C180,recode_list!$A$2:$E$19,5,FALSE))</f>
        <v>OMN</v>
      </c>
      <c r="F180" s="1" t="str">
        <f>IF(ISNA(VLOOKUP($C180,recode_list!$A$2:$E$19,5,FALSE)),D180,VLOOKUP($C180,recode_list!$A$2:$E$19,4,FALSE))</f>
        <v>Oman</v>
      </c>
      <c r="G180" t="str">
        <f>VLOOKUP(C180,countries!$B$2:$E$275,3,FALSE)</f>
        <v>07_Western Asia</v>
      </c>
      <c r="H180" t="str">
        <f>VLOOKUP(C180,countries!$B$2:$E$275,4,FALSE)</f>
        <v>Asia</v>
      </c>
    </row>
    <row r="181" spans="1:8" hidden="1">
      <c r="A181" s="1">
        <v>586</v>
      </c>
      <c r="B181" s="1">
        <f t="shared" si="2"/>
        <v>1</v>
      </c>
      <c r="C181" s="1" t="s">
        <v>360</v>
      </c>
      <c r="D181" s="1" t="s">
        <v>361</v>
      </c>
      <c r="E181" s="1" t="str">
        <f>IF(ISNA(VLOOKUP($C181,recode_list!$A$2:$E$19,5,FALSE)),C181,VLOOKUP($C181,recode_list!$A$2:$E$19,5,FALSE))</f>
        <v>PAK</v>
      </c>
      <c r="F181" s="1" t="str">
        <f>IF(ISNA(VLOOKUP($C181,recode_list!$A$2:$E$19,5,FALSE)),D181,VLOOKUP($C181,recode_list!$A$2:$E$19,4,FALSE))</f>
        <v>Pakistan</v>
      </c>
      <c r="G181" t="str">
        <f>VLOOKUP(C181,countries!$B$2:$E$275,3,FALSE)</f>
        <v>10_Southern Asia</v>
      </c>
      <c r="H181" t="str">
        <f>VLOOKUP(C181,countries!$B$2:$E$275,4,FALSE)</f>
        <v>Asia</v>
      </c>
    </row>
    <row r="182" spans="1:8" hidden="1">
      <c r="A182" s="1">
        <v>591</v>
      </c>
      <c r="B182" s="1">
        <f t="shared" si="2"/>
        <v>1</v>
      </c>
      <c r="C182" s="1" t="s">
        <v>362</v>
      </c>
      <c r="D182" s="1" t="s">
        <v>363</v>
      </c>
      <c r="E182" s="1" t="str">
        <f>IF(ISNA(VLOOKUP($C182,recode_list!$A$2:$E$19,5,FALSE)),C182,VLOOKUP($C182,recode_list!$A$2:$E$19,5,FALSE))</f>
        <v>PAN</v>
      </c>
      <c r="F182" s="1" t="str">
        <f>IF(ISNA(VLOOKUP($C182,recode_list!$A$2:$E$19,5,FALSE)),D182,VLOOKUP($C182,recode_list!$A$2:$E$19,4,FALSE))</f>
        <v>Panama</v>
      </c>
      <c r="G182" t="str">
        <f>VLOOKUP(C182,countries!$B$2:$E$275,3,FALSE)</f>
        <v>12_Central America</v>
      </c>
      <c r="H182" t="str">
        <f>VLOOKUP(C182,countries!$B$2:$E$275,4,FALSE)</f>
        <v>North_America</v>
      </c>
    </row>
    <row r="183" spans="1:8" hidden="1">
      <c r="A183" s="1">
        <v>612</v>
      </c>
      <c r="B183" s="1">
        <f t="shared" si="2"/>
        <v>1</v>
      </c>
      <c r="C183" s="1" t="s">
        <v>364</v>
      </c>
      <c r="D183" s="1" t="s">
        <v>365</v>
      </c>
      <c r="E183" s="1" t="str">
        <f>IF(ISNA(VLOOKUP($C183,recode_list!$A$2:$E$19,5,FALSE)),C183,VLOOKUP($C183,recode_list!$A$2:$E$19,5,FALSE))</f>
        <v>PCN</v>
      </c>
      <c r="F183" s="1" t="str">
        <f>IF(ISNA(VLOOKUP($C183,recode_list!$A$2:$E$19,5,FALSE)),D183,VLOOKUP($C183,recode_list!$A$2:$E$19,4,FALSE))</f>
        <v>Pitcairn</v>
      </c>
      <c r="G183" t="str">
        <f>VLOOKUP(C183,countries!$B$2:$E$275,3,FALSE)</f>
        <v>20_Melanesia-Micronesia-Polynesia</v>
      </c>
      <c r="H183" t="str">
        <f>VLOOKUP(C183,countries!$B$2:$E$275,4,FALSE)</f>
        <v>Australia_Oceania</v>
      </c>
    </row>
    <row r="184" spans="1:8" hidden="1">
      <c r="A184" s="1">
        <v>604</v>
      </c>
      <c r="B184" s="1">
        <f t="shared" si="2"/>
        <v>1</v>
      </c>
      <c r="C184" s="1" t="s">
        <v>366</v>
      </c>
      <c r="D184" s="1" t="s">
        <v>367</v>
      </c>
      <c r="E184" s="1" t="str">
        <f>IF(ISNA(VLOOKUP($C184,recode_list!$A$2:$E$19,5,FALSE)),C184,VLOOKUP($C184,recode_list!$A$2:$E$19,5,FALSE))</f>
        <v>PER</v>
      </c>
      <c r="F184" s="1" t="str">
        <f>IF(ISNA(VLOOKUP($C184,recode_list!$A$2:$E$19,5,FALSE)),D184,VLOOKUP($C184,recode_list!$A$2:$E$19,4,FALSE))</f>
        <v>Peru</v>
      </c>
      <c r="G184" t="str">
        <f>VLOOKUP(C184,countries!$B$2:$E$275,3,FALSE)</f>
        <v>14_South America</v>
      </c>
      <c r="H184" t="str">
        <f>VLOOKUP(C184,countries!$B$2:$E$275,4,FALSE)</f>
        <v>South_America</v>
      </c>
    </row>
    <row r="185" spans="1:8" hidden="1">
      <c r="A185" s="1">
        <v>608</v>
      </c>
      <c r="B185" s="1">
        <f t="shared" si="2"/>
        <v>1</v>
      </c>
      <c r="C185" s="1" t="s">
        <v>368</v>
      </c>
      <c r="D185" s="1" t="s">
        <v>369</v>
      </c>
      <c r="E185" s="1" t="str">
        <f>IF(ISNA(VLOOKUP($C185,recode_list!$A$2:$E$19,5,FALSE)),C185,VLOOKUP($C185,recode_list!$A$2:$E$19,5,FALSE))</f>
        <v>PHL</v>
      </c>
      <c r="F185" s="1" t="str">
        <f>IF(ISNA(VLOOKUP($C185,recode_list!$A$2:$E$19,5,FALSE)),D185,VLOOKUP($C185,recode_list!$A$2:$E$19,4,FALSE))</f>
        <v>Philippines</v>
      </c>
      <c r="G185" t="str">
        <f>VLOOKUP(C185,countries!$B$2:$E$275,3,FALSE)</f>
        <v>09_South-eastern Asia</v>
      </c>
      <c r="H185" t="str">
        <f>VLOOKUP(C185,countries!$B$2:$E$275,4,FALSE)</f>
        <v>Asia</v>
      </c>
    </row>
    <row r="186" spans="1:8" hidden="1">
      <c r="A186" s="1">
        <v>744</v>
      </c>
      <c r="B186" s="1">
        <f t="shared" si="2"/>
        <v>1</v>
      </c>
      <c r="C186" s="1" t="s">
        <v>370</v>
      </c>
      <c r="D186" s="1" t="s">
        <v>371</v>
      </c>
      <c r="E186" s="1" t="str">
        <f>IF(ISNA(VLOOKUP($C186,recode_list!$A$2:$E$19,5,FALSE)),C186,VLOOKUP($C186,recode_list!$A$2:$E$19,5,FALSE))</f>
        <v>NOR</v>
      </c>
      <c r="F186" s="1" t="str">
        <f>IF(ISNA(VLOOKUP($C186,recode_list!$A$2:$E$19,5,FALSE)),D186,VLOOKUP($C186,recode_list!$A$2:$E$19,4,FALSE))</f>
        <v>Norway</v>
      </c>
      <c r="G186" t="str">
        <f>VLOOKUP(C186,countries!$B$2:$E$275,3,FALSE)</f>
        <v>15_Northern Europe</v>
      </c>
      <c r="H186" t="str">
        <f>VLOOKUP(C186,countries!$B$2:$E$275,4,FALSE)</f>
        <v>Europe</v>
      </c>
    </row>
    <row r="187" spans="1:8" hidden="1">
      <c r="A187" s="1">
        <v>90</v>
      </c>
      <c r="B187" s="1">
        <f t="shared" si="2"/>
        <v>1</v>
      </c>
      <c r="C187" s="1" t="s">
        <v>372</v>
      </c>
      <c r="D187" s="1" t="s">
        <v>373</v>
      </c>
      <c r="E187" s="1" t="str">
        <f>IF(ISNA(VLOOKUP($C187,recode_list!$A$2:$E$19,5,FALSE)),C187,VLOOKUP($C187,recode_list!$A$2:$E$19,5,FALSE))</f>
        <v>SLB</v>
      </c>
      <c r="F187" s="1" t="str">
        <f>IF(ISNA(VLOOKUP($C187,recode_list!$A$2:$E$19,5,FALSE)),D187,VLOOKUP($C187,recode_list!$A$2:$E$19,4,FALSE))</f>
        <v>Solomon Islands</v>
      </c>
      <c r="G187" t="str">
        <f>VLOOKUP(C187,countries!$B$2:$E$275,3,FALSE)</f>
        <v>20_Melanesia-Micronesia-Polynesia</v>
      </c>
      <c r="H187" t="str">
        <f>VLOOKUP(C187,countries!$B$2:$E$275,4,FALSE)</f>
        <v>Australia_Oceania</v>
      </c>
    </row>
    <row r="188" spans="1:8" hidden="1">
      <c r="A188" s="1">
        <v>694</v>
      </c>
      <c r="B188" s="1">
        <f t="shared" si="2"/>
        <v>1</v>
      </c>
      <c r="C188" s="1" t="s">
        <v>374</v>
      </c>
      <c r="D188" s="1" t="s">
        <v>375</v>
      </c>
      <c r="E188" s="1" t="str">
        <f>IF(ISNA(VLOOKUP($C188,recode_list!$A$2:$E$19,5,FALSE)),C188,VLOOKUP($C188,recode_list!$A$2:$E$19,5,FALSE))</f>
        <v>SLE</v>
      </c>
      <c r="F188" s="1" t="str">
        <f>IF(ISNA(VLOOKUP($C188,recode_list!$A$2:$E$19,5,FALSE)),D188,VLOOKUP($C188,recode_list!$A$2:$E$19,4,FALSE))</f>
        <v>Sierra Leone</v>
      </c>
      <c r="G188" t="str">
        <f>VLOOKUP(C188,countries!$B$2:$E$275,3,FALSE)</f>
        <v>04_Western Africa</v>
      </c>
      <c r="H188" t="str">
        <f>VLOOKUP(C188,countries!$B$2:$E$275,4,FALSE)</f>
        <v>Africa</v>
      </c>
    </row>
    <row r="189" spans="1:8" hidden="1">
      <c r="A189" s="1">
        <v>222</v>
      </c>
      <c r="B189" s="1">
        <f t="shared" si="2"/>
        <v>1</v>
      </c>
      <c r="C189" s="1" t="s">
        <v>376</v>
      </c>
      <c r="D189" s="1" t="s">
        <v>377</v>
      </c>
      <c r="E189" s="1" t="str">
        <f>IF(ISNA(VLOOKUP($C189,recode_list!$A$2:$E$19,5,FALSE)),C189,VLOOKUP($C189,recode_list!$A$2:$E$19,5,FALSE))</f>
        <v>SLV</v>
      </c>
      <c r="F189" s="1" t="str">
        <f>IF(ISNA(VLOOKUP($C189,recode_list!$A$2:$E$19,5,FALSE)),D189,VLOOKUP($C189,recode_list!$A$2:$E$19,4,FALSE))</f>
        <v>El Salvador</v>
      </c>
      <c r="G189" t="str">
        <f>VLOOKUP(C189,countries!$B$2:$E$275,3,FALSE)</f>
        <v>12_Central America</v>
      </c>
      <c r="H189" t="str">
        <f>VLOOKUP(C189,countries!$B$2:$E$275,4,FALSE)</f>
        <v>North_America</v>
      </c>
    </row>
    <row r="190" spans="1:8" hidden="1">
      <c r="A190" s="1">
        <v>585</v>
      </c>
      <c r="B190" s="1">
        <f t="shared" si="2"/>
        <v>1</v>
      </c>
      <c r="C190" s="1" t="s">
        <v>378</v>
      </c>
      <c r="D190" s="1" t="s">
        <v>379</v>
      </c>
      <c r="E190" s="1" t="str">
        <f>IF(ISNA(VLOOKUP($C190,recode_list!$A$2:$E$19,5,FALSE)),C190,VLOOKUP($C190,recode_list!$A$2:$E$19,5,FALSE))</f>
        <v>PLW</v>
      </c>
      <c r="F190" s="1" t="str">
        <f>IF(ISNA(VLOOKUP($C190,recode_list!$A$2:$E$19,5,FALSE)),D190,VLOOKUP($C190,recode_list!$A$2:$E$19,4,FALSE))</f>
        <v>Palau</v>
      </c>
      <c r="G190" t="str">
        <f>VLOOKUP(C190,countries!$B$2:$E$275,3,FALSE)</f>
        <v>20_Melanesia-Micronesia-Polynesia</v>
      </c>
      <c r="H190" t="str">
        <f>VLOOKUP(C190,countries!$B$2:$E$275,4,FALSE)</f>
        <v>Australia_Oceania</v>
      </c>
    </row>
    <row r="191" spans="1:8" hidden="1">
      <c r="A191" s="1">
        <v>598</v>
      </c>
      <c r="B191" s="1">
        <f t="shared" si="2"/>
        <v>1</v>
      </c>
      <c r="C191" s="1" t="s">
        <v>380</v>
      </c>
      <c r="D191" s="1" t="s">
        <v>381</v>
      </c>
      <c r="E191" s="1" t="str">
        <f>IF(ISNA(VLOOKUP($C191,recode_list!$A$2:$E$19,5,FALSE)),C191,VLOOKUP($C191,recode_list!$A$2:$E$19,5,FALSE))</f>
        <v>PNG</v>
      </c>
      <c r="F191" s="1" t="str">
        <f>IF(ISNA(VLOOKUP($C191,recode_list!$A$2:$E$19,5,FALSE)),D191,VLOOKUP($C191,recode_list!$A$2:$E$19,4,FALSE))</f>
        <v>Papua New Guinea</v>
      </c>
      <c r="G191" t="str">
        <f>VLOOKUP(C191,countries!$B$2:$E$275,3,FALSE)</f>
        <v>20_Melanesia-Micronesia-Polynesia</v>
      </c>
      <c r="H191" t="str">
        <f>VLOOKUP(C191,countries!$B$2:$E$275,4,FALSE)</f>
        <v>Australia_Oceania</v>
      </c>
    </row>
    <row r="192" spans="1:8" hidden="1">
      <c r="A192" s="1">
        <v>616</v>
      </c>
      <c r="B192" s="1">
        <f t="shared" si="2"/>
        <v>1</v>
      </c>
      <c r="C192" s="1" t="s">
        <v>382</v>
      </c>
      <c r="D192" s="1" t="s">
        <v>383</v>
      </c>
      <c r="E192" s="1" t="str">
        <f>IF(ISNA(VLOOKUP($C192,recode_list!$A$2:$E$19,5,FALSE)),C192,VLOOKUP($C192,recode_list!$A$2:$E$19,5,FALSE))</f>
        <v>POL</v>
      </c>
      <c r="F192" s="1" t="str">
        <f>IF(ISNA(VLOOKUP($C192,recode_list!$A$2:$E$19,5,FALSE)),D192,VLOOKUP($C192,recode_list!$A$2:$E$19,4,FALSE))</f>
        <v>Poland</v>
      </c>
      <c r="G192" t="str">
        <f>VLOOKUP(C192,countries!$B$2:$E$275,3,FALSE)</f>
        <v>16_Eastern Europe</v>
      </c>
      <c r="H192" t="str">
        <f>VLOOKUP(C192,countries!$B$2:$E$275,4,FALSE)</f>
        <v>Europe</v>
      </c>
    </row>
    <row r="193" spans="1:8" hidden="1">
      <c r="A193" s="1">
        <v>630</v>
      </c>
      <c r="B193" s="1">
        <f t="shared" si="2"/>
        <v>1</v>
      </c>
      <c r="C193" s="1" t="s">
        <v>384</v>
      </c>
      <c r="D193" s="1" t="s">
        <v>385</v>
      </c>
      <c r="E193" s="1" t="str">
        <f>IF(ISNA(VLOOKUP($C193,recode_list!$A$2:$E$19,5,FALSE)),C193,VLOOKUP($C193,recode_list!$A$2:$E$19,5,FALSE))</f>
        <v>PRI</v>
      </c>
      <c r="F193" s="1" t="str">
        <f>IF(ISNA(VLOOKUP($C193,recode_list!$A$2:$E$19,5,FALSE)),D193,VLOOKUP($C193,recode_list!$A$2:$E$19,4,FALSE))</f>
        <v>Puerto Rico</v>
      </c>
      <c r="G193" t="str">
        <f>VLOOKUP(C193,countries!$B$2:$E$275,3,FALSE)</f>
        <v>13_Caribbean</v>
      </c>
      <c r="H193" t="str">
        <f>VLOOKUP(C193,countries!$B$2:$E$275,4,FALSE)</f>
        <v>North_America</v>
      </c>
    </row>
    <row r="194" spans="1:8" hidden="1">
      <c r="A194" s="1">
        <v>408</v>
      </c>
      <c r="B194" s="1">
        <f t="shared" si="2"/>
        <v>1</v>
      </c>
      <c r="C194" s="1" t="s">
        <v>386</v>
      </c>
      <c r="D194" s="1" t="s">
        <v>387</v>
      </c>
      <c r="E194" s="1" t="str">
        <f>IF(ISNA(VLOOKUP($C194,recode_list!$A$2:$E$19,5,FALSE)),C194,VLOOKUP($C194,recode_list!$A$2:$E$19,5,FALSE))</f>
        <v>PRK</v>
      </c>
      <c r="F194" s="1" t="str">
        <f>IF(ISNA(VLOOKUP($C194,recode_list!$A$2:$E$19,5,FALSE)),D194,VLOOKUP($C194,recode_list!$A$2:$E$19,4,FALSE))</f>
        <v>Dem. People's Republic of Korea</v>
      </c>
      <c r="G194" t="str">
        <f>VLOOKUP(C194,countries!$B$2:$E$275,3,FALSE)</f>
        <v>06_Eastern Asia</v>
      </c>
      <c r="H194" t="str">
        <f>VLOOKUP(C194,countries!$B$2:$E$275,4,FALSE)</f>
        <v>Asia</v>
      </c>
    </row>
    <row r="195" spans="1:8" hidden="1">
      <c r="A195" s="1">
        <v>620</v>
      </c>
      <c r="B195" s="1">
        <f t="shared" ref="B195:B258" si="3">COUNTIF($A$2:$A$275,A195)</f>
        <v>1</v>
      </c>
      <c r="C195" s="1" t="s">
        <v>388</v>
      </c>
      <c r="D195" s="1" t="s">
        <v>389</v>
      </c>
      <c r="E195" s="1" t="str">
        <f>IF(ISNA(VLOOKUP($C195,recode_list!$A$2:$E$19,5,FALSE)),C195,VLOOKUP($C195,recode_list!$A$2:$E$19,5,FALSE))</f>
        <v>PRT</v>
      </c>
      <c r="F195" s="1" t="str">
        <f>IF(ISNA(VLOOKUP($C195,recode_list!$A$2:$E$19,5,FALSE)),D195,VLOOKUP($C195,recode_list!$A$2:$E$19,4,FALSE))</f>
        <v>Portugal</v>
      </c>
      <c r="G195" t="str">
        <f>VLOOKUP(C195,countries!$B$2:$E$275,3,FALSE)</f>
        <v>18_Southern Europe</v>
      </c>
      <c r="H195" t="str">
        <f>VLOOKUP(C195,countries!$B$2:$E$275,4,FALSE)</f>
        <v>Europe</v>
      </c>
    </row>
    <row r="196" spans="1:8" hidden="1">
      <c r="A196" s="1">
        <v>600</v>
      </c>
      <c r="B196" s="1">
        <f t="shared" si="3"/>
        <v>1</v>
      </c>
      <c r="C196" s="1" t="s">
        <v>390</v>
      </c>
      <c r="D196" s="1" t="s">
        <v>391</v>
      </c>
      <c r="E196" s="1" t="str">
        <f>IF(ISNA(VLOOKUP($C196,recode_list!$A$2:$E$19,5,FALSE)),C196,VLOOKUP($C196,recode_list!$A$2:$E$19,5,FALSE))</f>
        <v>PRY</v>
      </c>
      <c r="F196" s="1" t="str">
        <f>IF(ISNA(VLOOKUP($C196,recode_list!$A$2:$E$19,5,FALSE)),D196,VLOOKUP($C196,recode_list!$A$2:$E$19,4,FALSE))</f>
        <v>Paraguay</v>
      </c>
      <c r="G196" t="str">
        <f>VLOOKUP(C196,countries!$B$2:$E$275,3,FALSE)</f>
        <v>14_South America</v>
      </c>
      <c r="H196" t="str">
        <f>VLOOKUP(C196,countries!$B$2:$E$275,4,FALSE)</f>
        <v>South_America</v>
      </c>
    </row>
    <row r="197" spans="1:8" hidden="1">
      <c r="A197" s="1">
        <v>275</v>
      </c>
      <c r="B197" s="1">
        <f t="shared" si="3"/>
        <v>1</v>
      </c>
      <c r="C197" s="1" t="s">
        <v>392</v>
      </c>
      <c r="D197" s="1" t="s">
        <v>393</v>
      </c>
      <c r="E197" s="1" t="str">
        <f>IF(ISNA(VLOOKUP($C197,recode_list!$A$2:$E$19,5,FALSE)),C197,VLOOKUP($C197,recode_list!$A$2:$E$19,5,FALSE))</f>
        <v>PSE</v>
      </c>
      <c r="F197" s="1" t="str">
        <f>IF(ISNA(VLOOKUP($C197,recode_list!$A$2:$E$19,5,FALSE)),D197,VLOOKUP($C197,recode_list!$A$2:$E$19,4,FALSE))</f>
        <v>State of Palestine</v>
      </c>
      <c r="G197" t="str">
        <f>VLOOKUP(C197,countries!$B$2:$E$275,3,FALSE)</f>
        <v>07_Western Asia</v>
      </c>
      <c r="H197" t="str">
        <f>VLOOKUP(C197,countries!$B$2:$E$275,4,FALSE)</f>
        <v>Asia</v>
      </c>
    </row>
    <row r="198" spans="1:8">
      <c r="A198" s="1">
        <v>258</v>
      </c>
      <c r="B198" s="1">
        <f t="shared" si="3"/>
        <v>2</v>
      </c>
      <c r="C198" s="1" t="s">
        <v>394</v>
      </c>
      <c r="D198" s="1" t="s">
        <v>395</v>
      </c>
      <c r="E198" s="1" t="str">
        <f>IF(ISNA(VLOOKUP($C198,recode_list!$A$2:$E$19,5,FALSE)),C198,VLOOKUP($C198,recode_list!$A$2:$E$19,5,FALSE))</f>
        <v>PYF</v>
      </c>
      <c r="F198" s="1" t="str">
        <f>IF(ISNA(VLOOKUP($C198,recode_list!$A$2:$E$19,5,FALSE)),D198,VLOOKUP($C198,recode_list!$A$2:$E$19,4,FALSE))</f>
        <v>French Polynesia</v>
      </c>
      <c r="G198" t="str">
        <f>VLOOKUP(C198,countries!$B$2:$E$275,3,FALSE)</f>
        <v>20_Melanesia-Micronesia-Polynesia</v>
      </c>
      <c r="H198" t="str">
        <f>VLOOKUP(C198,countries!$B$2:$E$275,4,FALSE)</f>
        <v>Australia_Oceania</v>
      </c>
    </row>
    <row r="199" spans="1:8" hidden="1">
      <c r="A199" s="1">
        <v>634</v>
      </c>
      <c r="B199" s="1">
        <f t="shared" si="3"/>
        <v>1</v>
      </c>
      <c r="C199" s="1" t="s">
        <v>396</v>
      </c>
      <c r="D199" s="1" t="s">
        <v>397</v>
      </c>
      <c r="E199" s="1" t="str">
        <f>IF(ISNA(VLOOKUP($C199,recode_list!$A$2:$E$19,5,FALSE)),C199,VLOOKUP($C199,recode_list!$A$2:$E$19,5,FALSE))</f>
        <v>QAT</v>
      </c>
      <c r="F199" s="1" t="str">
        <f>IF(ISNA(VLOOKUP($C199,recode_list!$A$2:$E$19,5,FALSE)),D199,VLOOKUP($C199,recode_list!$A$2:$E$19,4,FALSE))</f>
        <v>Qatar</v>
      </c>
      <c r="G199" t="str">
        <f>VLOOKUP(C199,countries!$B$2:$E$275,3,FALSE)</f>
        <v>07_Western Asia</v>
      </c>
      <c r="H199" t="str">
        <f>VLOOKUP(C199,countries!$B$2:$E$275,4,FALSE)</f>
        <v>Asia</v>
      </c>
    </row>
    <row r="200" spans="1:8" hidden="1">
      <c r="A200" s="1">
        <v>674</v>
      </c>
      <c r="B200" s="1">
        <f t="shared" si="3"/>
        <v>1</v>
      </c>
      <c r="C200" s="1" t="s">
        <v>398</v>
      </c>
      <c r="D200" s="1" t="s">
        <v>399</v>
      </c>
      <c r="E200" s="1" t="str">
        <f>IF(ISNA(VLOOKUP($C200,recode_list!$A$2:$E$19,5,FALSE)),C200,VLOOKUP($C200,recode_list!$A$2:$E$19,5,FALSE))</f>
        <v>SMR</v>
      </c>
      <c r="F200" s="1" t="str">
        <f>IF(ISNA(VLOOKUP($C200,recode_list!$A$2:$E$19,5,FALSE)),D200,VLOOKUP($C200,recode_list!$A$2:$E$19,4,FALSE))</f>
        <v>San Marino</v>
      </c>
      <c r="G200" t="str">
        <f>VLOOKUP(C200,countries!$B$2:$E$275,3,FALSE)</f>
        <v>18_Southern Europe</v>
      </c>
      <c r="H200" t="str">
        <f>VLOOKUP(C200,countries!$B$2:$E$275,4,FALSE)</f>
        <v>Europe</v>
      </c>
    </row>
    <row r="201" spans="1:8" hidden="1">
      <c r="A201" s="1">
        <v>702</v>
      </c>
      <c r="B201" s="1">
        <f t="shared" si="3"/>
        <v>1</v>
      </c>
      <c r="C201" s="1" t="s">
        <v>400</v>
      </c>
      <c r="D201" s="1" t="s">
        <v>401</v>
      </c>
      <c r="E201" s="1" t="str">
        <f>IF(ISNA(VLOOKUP($C201,recode_list!$A$2:$E$19,5,FALSE)),C201,VLOOKUP($C201,recode_list!$A$2:$E$19,5,FALSE))</f>
        <v>SGP</v>
      </c>
      <c r="F201" s="1" t="str">
        <f>IF(ISNA(VLOOKUP($C201,recode_list!$A$2:$E$19,5,FALSE)),D201,VLOOKUP($C201,recode_list!$A$2:$E$19,4,FALSE))</f>
        <v>Singapore</v>
      </c>
      <c r="G201" t="str">
        <f>VLOOKUP(C201,countries!$B$2:$E$275,3,FALSE)</f>
        <v>09_South-eastern Asia</v>
      </c>
      <c r="H201" t="str">
        <f>VLOOKUP(C201,countries!$B$2:$E$275,4,FALSE)</f>
        <v>Asia</v>
      </c>
    </row>
    <row r="202" spans="1:8">
      <c r="A202" s="1">
        <v>239</v>
      </c>
      <c r="B202" s="1">
        <f t="shared" si="3"/>
        <v>2</v>
      </c>
      <c r="C202" s="1" t="s">
        <v>402</v>
      </c>
      <c r="D202" s="1" t="s">
        <v>403</v>
      </c>
      <c r="E202" s="1" t="str">
        <f>IF(ISNA(VLOOKUP($C202,recode_list!$A$2:$E$19,5,FALSE)),C202,VLOOKUP($C202,recode_list!$A$2:$E$19,5,FALSE))</f>
        <v>SGS</v>
      </c>
      <c r="F202" s="1" t="str">
        <f>IF(ISNA(VLOOKUP($C202,recode_list!$A$2:$E$19,5,FALSE)),D202,VLOOKUP($C202,recode_list!$A$2:$E$19,4,FALSE))</f>
        <v>South Georgia and the South Sandwich Islands</v>
      </c>
      <c r="G202" t="str">
        <f>VLOOKUP(C202,countries!$B$2:$E$275,3,FALSE)</f>
        <v>14_South America</v>
      </c>
      <c r="H202" t="str">
        <f>VLOOKUP(C202,countries!$B$2:$E$275,4,FALSE)</f>
        <v>South_America</v>
      </c>
    </row>
    <row r="203" spans="1:8" hidden="1">
      <c r="A203" s="1">
        <v>654</v>
      </c>
      <c r="B203" s="1">
        <f t="shared" si="3"/>
        <v>1</v>
      </c>
      <c r="C203" s="1" t="s">
        <v>404</v>
      </c>
      <c r="D203" s="1" t="s">
        <v>405</v>
      </c>
      <c r="E203" s="1" t="str">
        <f>IF(ISNA(VLOOKUP($C203,recode_list!$A$2:$E$19,5,FALSE)),C203,VLOOKUP($C203,recode_list!$A$2:$E$19,5,FALSE))</f>
        <v>SHN</v>
      </c>
      <c r="F203" s="1" t="str">
        <f>IF(ISNA(VLOOKUP($C203,recode_list!$A$2:$E$19,5,FALSE)),D203,VLOOKUP($C203,recode_list!$A$2:$E$19,4,FALSE))</f>
        <v>Saint Helena</v>
      </c>
      <c r="G203" t="str">
        <f>VLOOKUP(C203,countries!$B$2:$E$275,3,FALSE)</f>
        <v>04_Western Africa</v>
      </c>
      <c r="H203" t="str">
        <f>VLOOKUP(C203,countries!$B$2:$E$275,4,FALSE)</f>
        <v>Africa</v>
      </c>
    </row>
    <row r="204" spans="1:8" hidden="1">
      <c r="A204" s="1">
        <v>666</v>
      </c>
      <c r="B204" s="1">
        <f t="shared" si="3"/>
        <v>1</v>
      </c>
      <c r="C204" s="1" t="s">
        <v>406</v>
      </c>
      <c r="D204" s="1" t="s">
        <v>407</v>
      </c>
      <c r="E204" s="1" t="str">
        <f>IF(ISNA(VLOOKUP($C204,recode_list!$A$2:$E$19,5,FALSE)),C204,VLOOKUP($C204,recode_list!$A$2:$E$19,5,FALSE))</f>
        <v>SPM</v>
      </c>
      <c r="F204" s="1" t="str">
        <f>IF(ISNA(VLOOKUP($C204,recode_list!$A$2:$E$19,5,FALSE)),D204,VLOOKUP($C204,recode_list!$A$2:$E$19,4,FALSE))</f>
        <v>Saint Pierre and Miquelon</v>
      </c>
      <c r="G204" t="str">
        <f>VLOOKUP(C204,countries!$B$2:$E$275,3,FALSE)</f>
        <v>11_Northern America</v>
      </c>
      <c r="H204" t="str">
        <f>VLOOKUP(C204,countries!$B$2:$E$275,4,FALSE)</f>
        <v>North_America</v>
      </c>
    </row>
    <row r="205" spans="1:8" hidden="1">
      <c r="A205" s="1">
        <v>688</v>
      </c>
      <c r="B205" s="1">
        <f t="shared" si="3"/>
        <v>1</v>
      </c>
      <c r="C205" s="1" t="s">
        <v>408</v>
      </c>
      <c r="D205" s="1" t="s">
        <v>409</v>
      </c>
      <c r="E205" s="1" t="str">
        <f>IF(ISNA(VLOOKUP($C205,recode_list!$A$2:$E$19,5,FALSE)),C205,VLOOKUP($C205,recode_list!$A$2:$E$19,5,FALSE))</f>
        <v>SRB</v>
      </c>
      <c r="F205" s="1" t="str">
        <f>IF(ISNA(VLOOKUP($C205,recode_list!$A$2:$E$19,5,FALSE)),D205,VLOOKUP($C205,recode_list!$A$2:$E$19,4,FALSE))</f>
        <v>Serbia</v>
      </c>
      <c r="G205" t="str">
        <f>VLOOKUP(C205,countries!$B$2:$E$275,3,FALSE)</f>
        <v>18_Southern Europe</v>
      </c>
      <c r="H205" t="str">
        <f>VLOOKUP(C205,countries!$B$2:$E$275,4,FALSE)</f>
        <v>Europe</v>
      </c>
    </row>
    <row r="206" spans="1:8" hidden="1">
      <c r="A206" s="1">
        <v>412</v>
      </c>
      <c r="B206" s="1">
        <f t="shared" si="3"/>
        <v>1</v>
      </c>
      <c r="C206" s="1" t="s">
        <v>410</v>
      </c>
      <c r="D206" s="1" t="s">
        <v>411</v>
      </c>
      <c r="E206" s="1" t="str">
        <f>IF(ISNA(VLOOKUP($C206,recode_list!$A$2:$E$19,5,FALSE)),C206,VLOOKUP($C206,recode_list!$A$2:$E$19,5,FALSE))</f>
        <v>XKX</v>
      </c>
      <c r="F206" s="1" t="str">
        <f>IF(ISNA(VLOOKUP($C206,recode_list!$A$2:$E$19,5,FALSE)),D206,VLOOKUP($C206,recode_list!$A$2:$E$19,4,FALSE))</f>
        <v>Kosovo (under UNSC res. 1244)</v>
      </c>
      <c r="G206" t="str">
        <f>VLOOKUP(C206,countries!$B$2:$E$275,3,FALSE)</f>
        <v>18_Southern Europe</v>
      </c>
      <c r="H206" t="str">
        <f>VLOOKUP(C206,countries!$B$2:$E$275,4,FALSE)</f>
        <v>Europe</v>
      </c>
    </row>
    <row r="207" spans="1:8" hidden="1">
      <c r="A207" s="1">
        <v>728</v>
      </c>
      <c r="B207" s="1">
        <f t="shared" si="3"/>
        <v>1</v>
      </c>
      <c r="C207" s="1" t="s">
        <v>412</v>
      </c>
      <c r="D207" s="1" t="s">
        <v>413</v>
      </c>
      <c r="E207" s="1" t="str">
        <f>IF(ISNA(VLOOKUP($C207,recode_list!$A$2:$E$19,5,FALSE)),C207,VLOOKUP($C207,recode_list!$A$2:$E$19,5,FALSE))</f>
        <v>SSD</v>
      </c>
      <c r="F207" s="1" t="str">
        <f>IF(ISNA(VLOOKUP($C207,recode_list!$A$2:$E$19,5,FALSE)),D207,VLOOKUP($C207,recode_list!$A$2:$E$19,4,FALSE))</f>
        <v>South Sudan</v>
      </c>
      <c r="G207" t="str">
        <f>VLOOKUP(C207,countries!$B$2:$E$275,3,FALSE)</f>
        <v>03_Eastern Africa</v>
      </c>
      <c r="H207" t="str">
        <f>VLOOKUP(C207,countries!$B$2:$E$275,4,FALSE)</f>
        <v>Africa</v>
      </c>
    </row>
    <row r="208" spans="1:8" hidden="1">
      <c r="A208" s="1">
        <v>678</v>
      </c>
      <c r="B208" s="1">
        <f t="shared" si="3"/>
        <v>1</v>
      </c>
      <c r="C208" s="1" t="s">
        <v>414</v>
      </c>
      <c r="D208" s="1" t="s">
        <v>415</v>
      </c>
      <c r="E208" s="1" t="str">
        <f>IF(ISNA(VLOOKUP($C208,recode_list!$A$2:$E$19,5,FALSE)),C208,VLOOKUP($C208,recode_list!$A$2:$E$19,5,FALSE))</f>
        <v>STP</v>
      </c>
      <c r="F208" s="1" t="str">
        <f>IF(ISNA(VLOOKUP($C208,recode_list!$A$2:$E$19,5,FALSE)),D208,VLOOKUP($C208,recode_list!$A$2:$E$19,4,FALSE))</f>
        <v>Sao Tome and Principe</v>
      </c>
      <c r="G208" t="str">
        <f>VLOOKUP(C208,countries!$B$2:$E$275,3,FALSE)</f>
        <v>02_Middle Africa</v>
      </c>
      <c r="H208" t="str">
        <f>VLOOKUP(C208,countries!$B$2:$E$275,4,FALSE)</f>
        <v>Africa</v>
      </c>
    </row>
    <row r="209" spans="1:8" hidden="1">
      <c r="A209" s="1">
        <v>740</v>
      </c>
      <c r="B209" s="1">
        <f t="shared" si="3"/>
        <v>1</v>
      </c>
      <c r="C209" s="1" t="s">
        <v>416</v>
      </c>
      <c r="D209" s="1" t="s">
        <v>417</v>
      </c>
      <c r="E209" s="1" t="str">
        <f>IF(ISNA(VLOOKUP($C209,recode_list!$A$2:$E$19,5,FALSE)),C209,VLOOKUP($C209,recode_list!$A$2:$E$19,5,FALSE))</f>
        <v>SUR</v>
      </c>
      <c r="F209" s="1" t="str">
        <f>IF(ISNA(VLOOKUP($C209,recode_list!$A$2:$E$19,5,FALSE)),D209,VLOOKUP($C209,recode_list!$A$2:$E$19,4,FALSE))</f>
        <v>Suriname</v>
      </c>
      <c r="G209" t="str">
        <f>VLOOKUP(C209,countries!$B$2:$E$275,3,FALSE)</f>
        <v>14_South America</v>
      </c>
      <c r="H209" t="str">
        <f>VLOOKUP(C209,countries!$B$2:$E$275,4,FALSE)</f>
        <v>South_America</v>
      </c>
    </row>
    <row r="210" spans="1:8" hidden="1">
      <c r="A210" s="1">
        <v>703</v>
      </c>
      <c r="B210" s="1">
        <f t="shared" si="3"/>
        <v>1</v>
      </c>
      <c r="C210" s="1" t="s">
        <v>418</v>
      </c>
      <c r="D210" s="1" t="s">
        <v>419</v>
      </c>
      <c r="E210" s="1" t="str">
        <f>IF(ISNA(VLOOKUP($C210,recode_list!$A$2:$E$19,5,FALSE)),C210,VLOOKUP($C210,recode_list!$A$2:$E$19,5,FALSE))</f>
        <v>SVK</v>
      </c>
      <c r="F210" s="1" t="str">
        <f>IF(ISNA(VLOOKUP($C210,recode_list!$A$2:$E$19,5,FALSE)),D210,VLOOKUP($C210,recode_list!$A$2:$E$19,4,FALSE))</f>
        <v>Slovakia</v>
      </c>
      <c r="G210" t="str">
        <f>VLOOKUP(C210,countries!$B$2:$E$275,3,FALSE)</f>
        <v>16_Eastern Europe</v>
      </c>
      <c r="H210" t="str">
        <f>VLOOKUP(C210,countries!$B$2:$E$275,4,FALSE)</f>
        <v>Europe</v>
      </c>
    </row>
    <row r="211" spans="1:8" hidden="1">
      <c r="A211" s="1">
        <v>705</v>
      </c>
      <c r="B211" s="1">
        <f t="shared" si="3"/>
        <v>1</v>
      </c>
      <c r="C211" s="1" t="s">
        <v>420</v>
      </c>
      <c r="D211" s="1" t="s">
        <v>421</v>
      </c>
      <c r="E211" s="1" t="str">
        <f>IF(ISNA(VLOOKUP($C211,recode_list!$A$2:$E$19,5,FALSE)),C211,VLOOKUP($C211,recode_list!$A$2:$E$19,5,FALSE))</f>
        <v>SVN</v>
      </c>
      <c r="F211" s="1" t="str">
        <f>IF(ISNA(VLOOKUP($C211,recode_list!$A$2:$E$19,5,FALSE)),D211,VLOOKUP($C211,recode_list!$A$2:$E$19,4,FALSE))</f>
        <v>Slovenia</v>
      </c>
      <c r="G211" t="str">
        <f>VLOOKUP(C211,countries!$B$2:$E$275,3,FALSE)</f>
        <v>18_Southern Europe</v>
      </c>
      <c r="H211" t="str">
        <f>VLOOKUP(C211,countries!$B$2:$E$275,4,FALSE)</f>
        <v>Europe</v>
      </c>
    </row>
    <row r="212" spans="1:8" hidden="1">
      <c r="A212" s="1">
        <v>752</v>
      </c>
      <c r="B212" s="1">
        <f t="shared" si="3"/>
        <v>1</v>
      </c>
      <c r="C212" s="1" t="s">
        <v>422</v>
      </c>
      <c r="D212" s="1" t="s">
        <v>423</v>
      </c>
      <c r="E212" s="1" t="str">
        <f>IF(ISNA(VLOOKUP($C212,recode_list!$A$2:$E$19,5,FALSE)),C212,VLOOKUP($C212,recode_list!$A$2:$E$19,5,FALSE))</f>
        <v>SWE</v>
      </c>
      <c r="F212" s="1" t="str">
        <f>IF(ISNA(VLOOKUP($C212,recode_list!$A$2:$E$19,5,FALSE)),D212,VLOOKUP($C212,recode_list!$A$2:$E$19,4,FALSE))</f>
        <v>Sweden</v>
      </c>
      <c r="G212" t="str">
        <f>VLOOKUP(C212,countries!$B$2:$E$275,3,FALSE)</f>
        <v>15_Northern Europe</v>
      </c>
      <c r="H212" t="str">
        <f>VLOOKUP(C212,countries!$B$2:$E$275,4,FALSE)</f>
        <v>Europe</v>
      </c>
    </row>
    <row r="213" spans="1:8" hidden="1">
      <c r="A213" s="1">
        <v>92</v>
      </c>
      <c r="B213" s="1">
        <f t="shared" si="3"/>
        <v>1</v>
      </c>
      <c r="C213" s="1" t="s">
        <v>424</v>
      </c>
      <c r="D213" s="1" t="s">
        <v>425</v>
      </c>
      <c r="E213" s="1" t="str">
        <f>IF(ISNA(VLOOKUP($C213,recode_list!$A$2:$E$19,5,FALSE)),C213,VLOOKUP($C213,recode_list!$A$2:$E$19,5,FALSE))</f>
        <v>VGB</v>
      </c>
      <c r="F213" s="1" t="str">
        <f>IF(ISNA(VLOOKUP($C213,recode_list!$A$2:$E$19,5,FALSE)),D213,VLOOKUP($C213,recode_list!$A$2:$E$19,4,FALSE))</f>
        <v>British Virgin Islands</v>
      </c>
      <c r="G213" t="str">
        <f>VLOOKUP(C213,countries!$B$2:$E$275,3,FALSE)</f>
        <v>13_Caribbean</v>
      </c>
      <c r="H213" t="str">
        <f>VLOOKUP(C213,countries!$B$2:$E$275,4,FALSE)</f>
        <v>North_America</v>
      </c>
    </row>
    <row r="214" spans="1:8" hidden="1">
      <c r="A214" s="1">
        <v>850</v>
      </c>
      <c r="B214" s="1">
        <f t="shared" si="3"/>
        <v>1</v>
      </c>
      <c r="C214" s="1" t="s">
        <v>426</v>
      </c>
      <c r="D214" s="1" t="s">
        <v>427</v>
      </c>
      <c r="E214" s="1" t="str">
        <f>IF(ISNA(VLOOKUP($C214,recode_list!$A$2:$E$19,5,FALSE)),C214,VLOOKUP($C214,recode_list!$A$2:$E$19,5,FALSE))</f>
        <v>VIR</v>
      </c>
      <c r="F214" s="1" t="str">
        <f>IF(ISNA(VLOOKUP($C214,recode_list!$A$2:$E$19,5,FALSE)),D214,VLOOKUP($C214,recode_list!$A$2:$E$19,4,FALSE))</f>
        <v>United States Virgin Islands</v>
      </c>
      <c r="G214" t="str">
        <f>VLOOKUP(C214,countries!$B$2:$E$275,3,FALSE)</f>
        <v>13_Caribbean</v>
      </c>
      <c r="H214" t="str">
        <f>VLOOKUP(C214,countries!$B$2:$E$275,4,FALSE)</f>
        <v>North_America</v>
      </c>
    </row>
    <row r="215" spans="1:8" hidden="1">
      <c r="A215" s="1">
        <v>704</v>
      </c>
      <c r="B215" s="1">
        <f t="shared" si="3"/>
        <v>1</v>
      </c>
      <c r="C215" s="1" t="s">
        <v>428</v>
      </c>
      <c r="D215" s="1" t="s">
        <v>429</v>
      </c>
      <c r="E215" s="1" t="str">
        <f>IF(ISNA(VLOOKUP($C215,recode_list!$A$2:$E$19,5,FALSE)),C215,VLOOKUP($C215,recode_list!$A$2:$E$19,5,FALSE))</f>
        <v>VNM</v>
      </c>
      <c r="F215" s="1" t="str">
        <f>IF(ISNA(VLOOKUP($C215,recode_list!$A$2:$E$19,5,FALSE)),D215,VLOOKUP($C215,recode_list!$A$2:$E$19,4,FALSE))</f>
        <v>Viet Nam</v>
      </c>
      <c r="G215" t="str">
        <f>VLOOKUP(C215,countries!$B$2:$E$275,3,FALSE)</f>
        <v>09_South-eastern Asia</v>
      </c>
      <c r="H215" t="str">
        <f>VLOOKUP(C215,countries!$B$2:$E$275,4,FALSE)</f>
        <v>Asia</v>
      </c>
    </row>
    <row r="216" spans="1:8" hidden="1">
      <c r="A216" s="1">
        <v>748</v>
      </c>
      <c r="B216" s="1">
        <f t="shared" si="3"/>
        <v>1</v>
      </c>
      <c r="C216" s="1" t="s">
        <v>430</v>
      </c>
      <c r="D216" s="1" t="s">
        <v>431</v>
      </c>
      <c r="E216" s="1" t="str">
        <f>IF(ISNA(VLOOKUP($C216,recode_list!$A$2:$E$19,5,FALSE)),C216,VLOOKUP($C216,recode_list!$A$2:$E$19,5,FALSE))</f>
        <v>SWZ</v>
      </c>
      <c r="F216" s="1" t="str">
        <f>IF(ISNA(VLOOKUP($C216,recode_list!$A$2:$E$19,5,FALSE)),D216,VLOOKUP($C216,recode_list!$A$2:$E$19,4,FALSE))</f>
        <v>Eswatini</v>
      </c>
      <c r="G216" t="str">
        <f>VLOOKUP(C216,countries!$B$2:$E$275,3,FALSE)</f>
        <v>05_Southern Africa</v>
      </c>
      <c r="H216" t="str">
        <f>VLOOKUP(C216,countries!$B$2:$E$275,4,FALSE)</f>
        <v>Africa</v>
      </c>
    </row>
    <row r="217" spans="1:8" hidden="1">
      <c r="A217" s="1">
        <v>534</v>
      </c>
      <c r="B217" s="1">
        <f t="shared" si="3"/>
        <v>1</v>
      </c>
      <c r="C217" s="1" t="s">
        <v>432</v>
      </c>
      <c r="D217" s="1" t="s">
        <v>433</v>
      </c>
      <c r="E217" s="1" t="str">
        <f>IF(ISNA(VLOOKUP($C217,recode_list!$A$2:$E$19,5,FALSE)),C217,VLOOKUP($C217,recode_list!$A$2:$E$19,5,FALSE))</f>
        <v>SXM</v>
      </c>
      <c r="F217" s="1" t="str">
        <f>IF(ISNA(VLOOKUP($C217,recode_list!$A$2:$E$19,5,FALSE)),D217,VLOOKUP($C217,recode_list!$A$2:$E$19,4,FALSE))</f>
        <v>Sint Maarten (Dutch part)</v>
      </c>
      <c r="G217" t="str">
        <f>VLOOKUP(C217,countries!$B$2:$E$275,3,FALSE)</f>
        <v>13_Caribbean</v>
      </c>
      <c r="H217" t="str">
        <f>VLOOKUP(C217,countries!$B$2:$E$275,4,FALSE)</f>
        <v>North_America</v>
      </c>
    </row>
    <row r="218" spans="1:8" hidden="1">
      <c r="A218" s="1">
        <v>690</v>
      </c>
      <c r="B218" s="1">
        <f t="shared" si="3"/>
        <v>1</v>
      </c>
      <c r="C218" s="1" t="s">
        <v>434</v>
      </c>
      <c r="D218" s="1" t="s">
        <v>435</v>
      </c>
      <c r="E218" s="1" t="str">
        <f>IF(ISNA(VLOOKUP($C218,recode_list!$A$2:$E$19,5,FALSE)),C218,VLOOKUP($C218,recode_list!$A$2:$E$19,5,FALSE))</f>
        <v>SYC</v>
      </c>
      <c r="F218" s="1" t="str">
        <f>IF(ISNA(VLOOKUP($C218,recode_list!$A$2:$E$19,5,FALSE)),D218,VLOOKUP($C218,recode_list!$A$2:$E$19,4,FALSE))</f>
        <v>Seychelles</v>
      </c>
      <c r="G218" t="str">
        <f>VLOOKUP(C218,countries!$B$2:$E$275,3,FALSE)</f>
        <v>03_Eastern Africa</v>
      </c>
      <c r="H218" t="str">
        <f>VLOOKUP(C218,countries!$B$2:$E$275,4,FALSE)</f>
        <v>Africa</v>
      </c>
    </row>
    <row r="219" spans="1:8" hidden="1">
      <c r="A219" s="1">
        <v>760</v>
      </c>
      <c r="B219" s="1">
        <f t="shared" si="3"/>
        <v>1</v>
      </c>
      <c r="C219" s="1" t="s">
        <v>436</v>
      </c>
      <c r="D219" s="1" t="s">
        <v>437</v>
      </c>
      <c r="E219" s="1" t="str">
        <f>IF(ISNA(VLOOKUP($C219,recode_list!$A$2:$E$19,5,FALSE)),C219,VLOOKUP($C219,recode_list!$A$2:$E$19,5,FALSE))</f>
        <v>SYR</v>
      </c>
      <c r="F219" s="1" t="str">
        <f>IF(ISNA(VLOOKUP($C219,recode_list!$A$2:$E$19,5,FALSE)),D219,VLOOKUP($C219,recode_list!$A$2:$E$19,4,FALSE))</f>
        <v>Syrian Arab Republic</v>
      </c>
      <c r="G219" t="str">
        <f>VLOOKUP(C219,countries!$B$2:$E$275,3,FALSE)</f>
        <v>07_Western Asia</v>
      </c>
      <c r="H219" t="str">
        <f>VLOOKUP(C219,countries!$B$2:$E$275,4,FALSE)</f>
        <v>Asia</v>
      </c>
    </row>
    <row r="220" spans="1:8">
      <c r="A220" s="1">
        <v>548</v>
      </c>
      <c r="B220" s="1">
        <f t="shared" si="3"/>
        <v>2</v>
      </c>
      <c r="C220" s="1" t="s">
        <v>438</v>
      </c>
      <c r="D220" s="1" t="s">
        <v>439</v>
      </c>
      <c r="E220" s="1" t="str">
        <f>IF(ISNA(VLOOKUP($C220,recode_list!$A$2:$E$19,5,FALSE)),C220,VLOOKUP($C220,recode_list!$A$2:$E$19,5,FALSE))</f>
        <v>VUT</v>
      </c>
      <c r="F220" s="1" t="str">
        <f>IF(ISNA(VLOOKUP($C220,recode_list!$A$2:$E$19,5,FALSE)),D220,VLOOKUP($C220,recode_list!$A$2:$E$19,4,FALSE))</f>
        <v>Vanuatu</v>
      </c>
      <c r="G220" t="str">
        <f>VLOOKUP(C220,countries!$B$2:$E$275,3,FALSE)</f>
        <v>20_Melanesia-Micronesia-Polynesia</v>
      </c>
      <c r="H220" t="str">
        <f>VLOOKUP(C220,countries!$B$2:$E$275,4,FALSE)</f>
        <v>Australia_Oceania</v>
      </c>
    </row>
    <row r="221" spans="1:8" hidden="1">
      <c r="A221" s="1">
        <v>876</v>
      </c>
      <c r="B221" s="1">
        <f t="shared" si="3"/>
        <v>1</v>
      </c>
      <c r="C221" s="1" t="s">
        <v>440</v>
      </c>
      <c r="D221" s="1" t="s">
        <v>441</v>
      </c>
      <c r="E221" s="1" t="str">
        <f>IF(ISNA(VLOOKUP($C221,recode_list!$A$2:$E$19,5,FALSE)),C221,VLOOKUP($C221,recode_list!$A$2:$E$19,5,FALSE))</f>
        <v>WLF</v>
      </c>
      <c r="F221" s="1" t="str">
        <f>IF(ISNA(VLOOKUP($C221,recode_list!$A$2:$E$19,5,FALSE)),D221,VLOOKUP($C221,recode_list!$A$2:$E$19,4,FALSE))</f>
        <v>Wallis and Futuna Islands</v>
      </c>
      <c r="G221" t="str">
        <f>VLOOKUP(C221,countries!$B$2:$E$275,3,FALSE)</f>
        <v>20_Melanesia-Micronesia-Polynesia</v>
      </c>
      <c r="H221" t="str">
        <f>VLOOKUP(C221,countries!$B$2:$E$275,4,FALSE)</f>
        <v>Australia_Oceania</v>
      </c>
    </row>
    <row r="222" spans="1:8" hidden="1">
      <c r="A222" s="1">
        <v>796</v>
      </c>
      <c r="B222" s="1">
        <f t="shared" si="3"/>
        <v>1</v>
      </c>
      <c r="C222" s="1" t="s">
        <v>442</v>
      </c>
      <c r="D222" s="1" t="s">
        <v>443</v>
      </c>
      <c r="E222" s="1" t="str">
        <f>IF(ISNA(VLOOKUP($C222,recode_list!$A$2:$E$19,5,FALSE)),C222,VLOOKUP($C222,recode_list!$A$2:$E$19,5,FALSE))</f>
        <v>TCA</v>
      </c>
      <c r="F222" s="1" t="str">
        <f>IF(ISNA(VLOOKUP($C222,recode_list!$A$2:$E$19,5,FALSE)),D222,VLOOKUP($C222,recode_list!$A$2:$E$19,4,FALSE))</f>
        <v>Turks and Caicos Islands</v>
      </c>
      <c r="G222" t="str">
        <f>VLOOKUP(C222,countries!$B$2:$E$275,3,FALSE)</f>
        <v>13_Caribbean</v>
      </c>
      <c r="H222" t="str">
        <f>VLOOKUP(C222,countries!$B$2:$E$275,4,FALSE)</f>
        <v>North_America</v>
      </c>
    </row>
    <row r="223" spans="1:8" hidden="1">
      <c r="A223" s="1">
        <v>148</v>
      </c>
      <c r="B223" s="1">
        <f t="shared" si="3"/>
        <v>1</v>
      </c>
      <c r="C223" s="1" t="s">
        <v>444</v>
      </c>
      <c r="D223" s="1" t="s">
        <v>445</v>
      </c>
      <c r="E223" s="1" t="str">
        <f>IF(ISNA(VLOOKUP($C223,recode_list!$A$2:$E$19,5,FALSE)),C223,VLOOKUP($C223,recode_list!$A$2:$E$19,5,FALSE))</f>
        <v>TCD</v>
      </c>
      <c r="F223" s="1" t="str">
        <f>IF(ISNA(VLOOKUP($C223,recode_list!$A$2:$E$19,5,FALSE)),D223,VLOOKUP($C223,recode_list!$A$2:$E$19,4,FALSE))</f>
        <v>Chad</v>
      </c>
      <c r="G223" t="str">
        <f>VLOOKUP(C223,countries!$B$2:$E$275,3,FALSE)</f>
        <v>02_Middle Africa</v>
      </c>
      <c r="H223" t="str">
        <f>VLOOKUP(C223,countries!$B$2:$E$275,4,FALSE)</f>
        <v>Africa</v>
      </c>
    </row>
    <row r="224" spans="1:8" hidden="1">
      <c r="A224" s="1">
        <v>768</v>
      </c>
      <c r="B224" s="1">
        <f t="shared" si="3"/>
        <v>1</v>
      </c>
      <c r="C224" s="1" t="s">
        <v>446</v>
      </c>
      <c r="D224" s="1" t="s">
        <v>447</v>
      </c>
      <c r="E224" s="1" t="str">
        <f>IF(ISNA(VLOOKUP($C224,recode_list!$A$2:$E$19,5,FALSE)),C224,VLOOKUP($C224,recode_list!$A$2:$E$19,5,FALSE))</f>
        <v>TGO</v>
      </c>
      <c r="F224" s="1" t="str">
        <f>IF(ISNA(VLOOKUP($C224,recode_list!$A$2:$E$19,5,FALSE)),D224,VLOOKUP($C224,recode_list!$A$2:$E$19,4,FALSE))</f>
        <v>Togo</v>
      </c>
      <c r="G224" t="str">
        <f>VLOOKUP(C224,countries!$B$2:$E$275,3,FALSE)</f>
        <v>04_Western Africa</v>
      </c>
      <c r="H224" t="str">
        <f>VLOOKUP(C224,countries!$B$2:$E$275,4,FALSE)</f>
        <v>Africa</v>
      </c>
    </row>
    <row r="225" spans="1:8" hidden="1">
      <c r="A225" s="1">
        <v>764</v>
      </c>
      <c r="B225" s="1">
        <f t="shared" si="3"/>
        <v>1</v>
      </c>
      <c r="C225" s="1" t="s">
        <v>448</v>
      </c>
      <c r="D225" s="1" t="s">
        <v>449</v>
      </c>
      <c r="E225" s="1" t="str">
        <f>IF(ISNA(VLOOKUP($C225,recode_list!$A$2:$E$19,5,FALSE)),C225,VLOOKUP($C225,recode_list!$A$2:$E$19,5,FALSE))</f>
        <v>THA</v>
      </c>
      <c r="F225" s="1" t="str">
        <f>IF(ISNA(VLOOKUP($C225,recode_list!$A$2:$E$19,5,FALSE)),D225,VLOOKUP($C225,recode_list!$A$2:$E$19,4,FALSE))</f>
        <v>Thailand</v>
      </c>
      <c r="G225" t="str">
        <f>VLOOKUP(C225,countries!$B$2:$E$275,3,FALSE)</f>
        <v>09_South-eastern Asia</v>
      </c>
      <c r="H225" t="str">
        <f>VLOOKUP(C225,countries!$B$2:$E$275,4,FALSE)</f>
        <v>Asia</v>
      </c>
    </row>
    <row r="226" spans="1:8" hidden="1">
      <c r="A226" s="1">
        <v>762</v>
      </c>
      <c r="B226" s="1">
        <f t="shared" si="3"/>
        <v>1</v>
      </c>
      <c r="C226" s="1" t="s">
        <v>450</v>
      </c>
      <c r="D226" s="1" t="s">
        <v>451</v>
      </c>
      <c r="E226" s="1" t="str">
        <f>IF(ISNA(VLOOKUP($C226,recode_list!$A$2:$E$19,5,FALSE)),C226,VLOOKUP($C226,recode_list!$A$2:$E$19,5,FALSE))</f>
        <v>TJK</v>
      </c>
      <c r="F226" s="1" t="str">
        <f>IF(ISNA(VLOOKUP($C226,recode_list!$A$2:$E$19,5,FALSE)),D226,VLOOKUP($C226,recode_list!$A$2:$E$19,4,FALSE))</f>
        <v>Tajikistan</v>
      </c>
      <c r="G226" t="str">
        <f>VLOOKUP(C226,countries!$B$2:$E$275,3,FALSE)</f>
        <v>08_Central Asia</v>
      </c>
      <c r="H226" t="str">
        <f>VLOOKUP(C226,countries!$B$2:$E$275,4,FALSE)</f>
        <v>Asia</v>
      </c>
    </row>
    <row r="227" spans="1:8" hidden="1">
      <c r="A227" s="1">
        <v>772</v>
      </c>
      <c r="B227" s="1">
        <f t="shared" si="3"/>
        <v>1</v>
      </c>
      <c r="C227" s="1" t="s">
        <v>452</v>
      </c>
      <c r="D227" s="1" t="s">
        <v>453</v>
      </c>
      <c r="E227" s="1" t="str">
        <f>IF(ISNA(VLOOKUP($C227,recode_list!$A$2:$E$19,5,FALSE)),C227,VLOOKUP($C227,recode_list!$A$2:$E$19,5,FALSE))</f>
        <v>TKL</v>
      </c>
      <c r="F227" s="1" t="str">
        <f>IF(ISNA(VLOOKUP($C227,recode_list!$A$2:$E$19,5,FALSE)),D227,VLOOKUP($C227,recode_list!$A$2:$E$19,4,FALSE))</f>
        <v>Tokelau</v>
      </c>
      <c r="G227" t="str">
        <f>VLOOKUP(C227,countries!$B$2:$E$275,3,FALSE)</f>
        <v>20_Melanesia-Micronesia-Polynesia</v>
      </c>
      <c r="H227" t="str">
        <f>VLOOKUP(C227,countries!$B$2:$E$275,4,FALSE)</f>
        <v>Australia_Oceania</v>
      </c>
    </row>
    <row r="228" spans="1:8" hidden="1">
      <c r="A228" s="1">
        <v>795</v>
      </c>
      <c r="B228" s="1">
        <f t="shared" si="3"/>
        <v>1</v>
      </c>
      <c r="C228" s="1" t="s">
        <v>454</v>
      </c>
      <c r="D228" s="1" t="s">
        <v>455</v>
      </c>
      <c r="E228" s="1" t="str">
        <f>IF(ISNA(VLOOKUP($C228,recode_list!$A$2:$E$19,5,FALSE)),C228,VLOOKUP($C228,recode_list!$A$2:$E$19,5,FALSE))</f>
        <v>TKM</v>
      </c>
      <c r="F228" s="1" t="str">
        <f>IF(ISNA(VLOOKUP($C228,recode_list!$A$2:$E$19,5,FALSE)),D228,VLOOKUP($C228,recode_list!$A$2:$E$19,4,FALSE))</f>
        <v>Turkmenistan</v>
      </c>
      <c r="G228" t="str">
        <f>VLOOKUP(C228,countries!$B$2:$E$275,3,FALSE)</f>
        <v>08_Central Asia</v>
      </c>
      <c r="H228" t="str">
        <f>VLOOKUP(C228,countries!$B$2:$E$275,4,FALSE)</f>
        <v>Asia</v>
      </c>
    </row>
    <row r="229" spans="1:8" hidden="1">
      <c r="A229" s="1">
        <v>626</v>
      </c>
      <c r="B229" s="1">
        <f t="shared" si="3"/>
        <v>1</v>
      </c>
      <c r="C229" s="1" t="s">
        <v>456</v>
      </c>
      <c r="D229" s="1" t="s">
        <v>457</v>
      </c>
      <c r="E229" s="1" t="str">
        <f>IF(ISNA(VLOOKUP($C229,recode_list!$A$2:$E$19,5,FALSE)),C229,VLOOKUP($C229,recode_list!$A$2:$E$19,5,FALSE))</f>
        <v>TLS</v>
      </c>
      <c r="F229" s="1" t="str">
        <f>IF(ISNA(VLOOKUP($C229,recode_list!$A$2:$E$19,5,FALSE)),D229,VLOOKUP($C229,recode_list!$A$2:$E$19,4,FALSE))</f>
        <v>Timor-Leste</v>
      </c>
      <c r="G229" t="str">
        <f>VLOOKUP(C229,countries!$B$2:$E$275,3,FALSE)</f>
        <v>09_South-eastern Asia</v>
      </c>
      <c r="H229" t="str">
        <f>VLOOKUP(C229,countries!$B$2:$E$275,4,FALSE)</f>
        <v>Asia</v>
      </c>
    </row>
    <row r="230" spans="1:8" hidden="1">
      <c r="A230" s="1">
        <v>776</v>
      </c>
      <c r="B230" s="1">
        <f t="shared" si="3"/>
        <v>1</v>
      </c>
      <c r="C230" s="1" t="s">
        <v>458</v>
      </c>
      <c r="D230" s="1" t="s">
        <v>459</v>
      </c>
      <c r="E230" s="1" t="str">
        <f>IF(ISNA(VLOOKUP($C230,recode_list!$A$2:$E$19,5,FALSE)),C230,VLOOKUP($C230,recode_list!$A$2:$E$19,5,FALSE))</f>
        <v>TON</v>
      </c>
      <c r="F230" s="1" t="str">
        <f>IF(ISNA(VLOOKUP($C230,recode_list!$A$2:$E$19,5,FALSE)),D230,VLOOKUP($C230,recode_list!$A$2:$E$19,4,FALSE))</f>
        <v>Tonga</v>
      </c>
      <c r="G230" t="str">
        <f>VLOOKUP(C230,countries!$B$2:$E$275,3,FALSE)</f>
        <v>20_Melanesia-Micronesia-Polynesia</v>
      </c>
      <c r="H230" t="str">
        <f>VLOOKUP(C230,countries!$B$2:$E$275,4,FALSE)</f>
        <v>Australia_Oceania</v>
      </c>
    </row>
    <row r="231" spans="1:8" hidden="1">
      <c r="A231" s="1">
        <v>780</v>
      </c>
      <c r="B231" s="1">
        <f t="shared" si="3"/>
        <v>1</v>
      </c>
      <c r="C231" s="1" t="s">
        <v>460</v>
      </c>
      <c r="D231" s="1" t="s">
        <v>461</v>
      </c>
      <c r="E231" s="1" t="str">
        <f>IF(ISNA(VLOOKUP($C231,recode_list!$A$2:$E$19,5,FALSE)),C231,VLOOKUP($C231,recode_list!$A$2:$E$19,5,FALSE))</f>
        <v>TTO</v>
      </c>
      <c r="F231" s="1" t="str">
        <f>IF(ISNA(VLOOKUP($C231,recode_list!$A$2:$E$19,5,FALSE)),D231,VLOOKUP($C231,recode_list!$A$2:$E$19,4,FALSE))</f>
        <v>Trinidad and Tobago</v>
      </c>
      <c r="G231" t="str">
        <f>VLOOKUP(C231,countries!$B$2:$E$275,3,FALSE)</f>
        <v>13_Caribbean</v>
      </c>
      <c r="H231" t="str">
        <f>VLOOKUP(C231,countries!$B$2:$E$275,4,FALSE)</f>
        <v>North_America</v>
      </c>
    </row>
    <row r="232" spans="1:8" hidden="1">
      <c r="A232" s="1">
        <v>788</v>
      </c>
      <c r="B232" s="1">
        <f t="shared" si="3"/>
        <v>1</v>
      </c>
      <c r="C232" s="1" t="s">
        <v>462</v>
      </c>
      <c r="D232" s="1" t="s">
        <v>463</v>
      </c>
      <c r="E232" s="1" t="str">
        <f>IF(ISNA(VLOOKUP($C232,recode_list!$A$2:$E$19,5,FALSE)),C232,VLOOKUP($C232,recode_list!$A$2:$E$19,5,FALSE))</f>
        <v>TUN</v>
      </c>
      <c r="F232" s="1" t="str">
        <f>IF(ISNA(VLOOKUP($C232,recode_list!$A$2:$E$19,5,FALSE)),D232,VLOOKUP($C232,recode_list!$A$2:$E$19,4,FALSE))</f>
        <v>Tunisia</v>
      </c>
      <c r="G232" t="str">
        <f>VLOOKUP(C232,countries!$B$2:$E$275,3,FALSE)</f>
        <v>01_Northern Africa</v>
      </c>
      <c r="H232" t="str">
        <f>VLOOKUP(C232,countries!$B$2:$E$275,4,FALSE)</f>
        <v>Africa</v>
      </c>
    </row>
    <row r="233" spans="1:8" hidden="1">
      <c r="A233" s="1">
        <v>792</v>
      </c>
      <c r="B233" s="1">
        <f t="shared" si="3"/>
        <v>1</v>
      </c>
      <c r="C233" s="1" t="s">
        <v>464</v>
      </c>
      <c r="D233" s="1" t="s">
        <v>465</v>
      </c>
      <c r="E233" s="1" t="str">
        <f>IF(ISNA(VLOOKUP($C233,recode_list!$A$2:$E$19,5,FALSE)),C233,VLOOKUP($C233,recode_list!$A$2:$E$19,5,FALSE))</f>
        <v>TUR</v>
      </c>
      <c r="F233" s="1" t="str">
        <f>IF(ISNA(VLOOKUP($C233,recode_list!$A$2:$E$19,5,FALSE)),D233,VLOOKUP($C233,recode_list!$A$2:$E$19,4,FALSE))</f>
        <v>Türkiye</v>
      </c>
      <c r="G233" t="str">
        <f>VLOOKUP(C233,countries!$B$2:$E$275,3,FALSE)</f>
        <v>07_Western Asia</v>
      </c>
      <c r="H233" t="str">
        <f>VLOOKUP(C233,countries!$B$2:$E$275,4,FALSE)</f>
        <v>Asia</v>
      </c>
    </row>
    <row r="234" spans="1:8" hidden="1">
      <c r="A234" s="1">
        <v>798</v>
      </c>
      <c r="B234" s="1">
        <f t="shared" si="3"/>
        <v>1</v>
      </c>
      <c r="C234" s="1" t="s">
        <v>466</v>
      </c>
      <c r="D234" s="1" t="s">
        <v>467</v>
      </c>
      <c r="E234" s="1" t="str">
        <f>IF(ISNA(VLOOKUP($C234,recode_list!$A$2:$E$19,5,FALSE)),C234,VLOOKUP($C234,recode_list!$A$2:$E$19,5,FALSE))</f>
        <v>TUV</v>
      </c>
      <c r="F234" s="1" t="str">
        <f>IF(ISNA(VLOOKUP($C234,recode_list!$A$2:$E$19,5,FALSE)),D234,VLOOKUP($C234,recode_list!$A$2:$E$19,4,FALSE))</f>
        <v>Tuvalu</v>
      </c>
      <c r="G234" t="str">
        <f>VLOOKUP(C234,countries!$B$2:$E$275,3,FALSE)</f>
        <v>20_Melanesia-Micronesia-Polynesia</v>
      </c>
      <c r="H234" t="str">
        <f>VLOOKUP(C234,countries!$B$2:$E$275,4,FALSE)</f>
        <v>Australia_Oceania</v>
      </c>
    </row>
    <row r="235" spans="1:8" hidden="1">
      <c r="A235" s="1">
        <v>158</v>
      </c>
      <c r="B235" s="1">
        <f t="shared" si="3"/>
        <v>1</v>
      </c>
      <c r="C235" s="1" t="s">
        <v>468</v>
      </c>
      <c r="D235" s="1" t="s">
        <v>469</v>
      </c>
      <c r="E235" s="1" t="str">
        <f>IF(ISNA(VLOOKUP($C235,recode_list!$A$2:$E$19,5,FALSE)),C235,VLOOKUP($C235,recode_list!$A$2:$E$19,5,FALSE))</f>
        <v>TWN</v>
      </c>
      <c r="F235" s="1" t="str">
        <f>IF(ISNA(VLOOKUP($C235,recode_list!$A$2:$E$19,5,FALSE)),D235,VLOOKUP($C235,recode_list!$A$2:$E$19,4,FALSE))</f>
        <v>China, Taiwan Province of China</v>
      </c>
      <c r="G235" t="str">
        <f>VLOOKUP(C235,countries!$B$2:$E$275,3,FALSE)</f>
        <v>06_Eastern Asia</v>
      </c>
      <c r="H235" t="str">
        <f>VLOOKUP(C235,countries!$B$2:$E$275,4,FALSE)</f>
        <v>Asia</v>
      </c>
    </row>
    <row r="236" spans="1:8" hidden="1">
      <c r="A236" s="1">
        <v>834</v>
      </c>
      <c r="B236" s="1">
        <f t="shared" si="3"/>
        <v>1</v>
      </c>
      <c r="C236" s="1" t="s">
        <v>470</v>
      </c>
      <c r="D236" s="1" t="s">
        <v>471</v>
      </c>
      <c r="E236" s="1" t="str">
        <f>IF(ISNA(VLOOKUP($C236,recode_list!$A$2:$E$19,5,FALSE)),C236,VLOOKUP($C236,recode_list!$A$2:$E$19,5,FALSE))</f>
        <v>TZA</v>
      </c>
      <c r="F236" s="1" t="str">
        <f>IF(ISNA(VLOOKUP($C236,recode_list!$A$2:$E$19,5,FALSE)),D236,VLOOKUP($C236,recode_list!$A$2:$E$19,4,FALSE))</f>
        <v>United Republic of Tanzania</v>
      </c>
      <c r="G236" t="str">
        <f>VLOOKUP(C236,countries!$B$2:$E$275,3,FALSE)</f>
        <v>03_Eastern Africa</v>
      </c>
      <c r="H236" t="str">
        <f>VLOOKUP(C236,countries!$B$2:$E$275,4,FALSE)</f>
        <v>Africa</v>
      </c>
    </row>
    <row r="237" spans="1:8" hidden="1">
      <c r="A237" s="1">
        <v>800</v>
      </c>
      <c r="B237" s="1">
        <f t="shared" si="3"/>
        <v>1</v>
      </c>
      <c r="C237" s="1" t="s">
        <v>472</v>
      </c>
      <c r="D237" s="1" t="s">
        <v>473</v>
      </c>
      <c r="E237" s="1" t="str">
        <f>IF(ISNA(VLOOKUP($C237,recode_list!$A$2:$E$19,5,FALSE)),C237,VLOOKUP($C237,recode_list!$A$2:$E$19,5,FALSE))</f>
        <v>UGA</v>
      </c>
      <c r="F237" s="1" t="str">
        <f>IF(ISNA(VLOOKUP($C237,recode_list!$A$2:$E$19,5,FALSE)),D237,VLOOKUP($C237,recode_list!$A$2:$E$19,4,FALSE))</f>
        <v>Uganda</v>
      </c>
      <c r="G237" t="str">
        <f>VLOOKUP(C237,countries!$B$2:$E$275,3,FALSE)</f>
        <v>03_Eastern Africa</v>
      </c>
      <c r="H237" t="str">
        <f>VLOOKUP(C237,countries!$B$2:$E$275,4,FALSE)</f>
        <v>Africa</v>
      </c>
    </row>
    <row r="238" spans="1:8" hidden="1">
      <c r="A238" s="1">
        <v>804</v>
      </c>
      <c r="B238" s="1">
        <f t="shared" si="3"/>
        <v>1</v>
      </c>
      <c r="C238" s="1" t="s">
        <v>474</v>
      </c>
      <c r="D238" s="1" t="s">
        <v>475</v>
      </c>
      <c r="E238" s="1" t="str">
        <f>IF(ISNA(VLOOKUP($C238,recode_list!$A$2:$E$19,5,FALSE)),C238,VLOOKUP($C238,recode_list!$A$2:$E$19,5,FALSE))</f>
        <v>UKR</v>
      </c>
      <c r="F238" s="1" t="str">
        <f>IF(ISNA(VLOOKUP($C238,recode_list!$A$2:$E$19,5,FALSE)),D238,VLOOKUP($C238,recode_list!$A$2:$E$19,4,FALSE))</f>
        <v>Ukraine</v>
      </c>
      <c r="G238" t="str">
        <f>VLOOKUP(C238,countries!$B$2:$E$275,3,FALSE)</f>
        <v>16_Eastern Europe</v>
      </c>
      <c r="H238" t="str">
        <f>VLOOKUP(C238,countries!$B$2:$E$275,4,FALSE)</f>
        <v>Europe</v>
      </c>
    </row>
    <row r="239" spans="1:8" hidden="1">
      <c r="A239" s="1">
        <v>1915</v>
      </c>
      <c r="B239" s="1">
        <f t="shared" si="3"/>
        <v>1</v>
      </c>
      <c r="C239" s="1" t="s">
        <v>476</v>
      </c>
      <c r="D239" s="1" t="s">
        <v>477</v>
      </c>
      <c r="E239" s="1" t="str">
        <f>IF(ISNA(VLOOKUP($C239,recode_list!$A$2:$E$19,5,FALSE)),C239,VLOOKUP($C239,recode_list!$A$2:$E$19,5,FALSE))</f>
        <v>xSR</v>
      </c>
      <c r="F239" s="1" t="str">
        <f>IF(ISNA(VLOOKUP($C239,recode_list!$A$2:$E$19,5,FALSE)),D239,VLOOKUP($C239,recode_list!$A$2:$E$19,4,FALSE))</f>
        <v>Scarborough Reef</v>
      </c>
      <c r="G239" t="str">
        <f>VLOOKUP(C239,countries!$B$2:$E$275,3,FALSE)</f>
        <v>09_South-eastern Asia</v>
      </c>
      <c r="H239" t="str">
        <f>VLOOKUP(C239,countries!$B$2:$E$275,4,FALSE)</f>
        <v>Asia</v>
      </c>
    </row>
    <row r="240" spans="1:8" hidden="1">
      <c r="A240" s="1">
        <v>581</v>
      </c>
      <c r="B240" s="1">
        <f t="shared" si="3"/>
        <v>1</v>
      </c>
      <c r="C240" s="1" t="s">
        <v>478</v>
      </c>
      <c r="D240" s="1" t="s">
        <v>479</v>
      </c>
      <c r="E240" s="1" t="str">
        <f>IF(ISNA(VLOOKUP($C240,recode_list!$A$2:$E$19,5,FALSE)),C240,VLOOKUP($C240,recode_list!$A$2:$E$19,5,FALSE))</f>
        <v>UMI</v>
      </c>
      <c r="F240" s="1" t="str">
        <f>IF(ISNA(VLOOKUP($C240,recode_list!$A$2:$E$19,5,FALSE)),D240,VLOOKUP($C240,recode_list!$A$2:$E$19,4,FALSE))</f>
        <v>United States Minor Outlying Islands</v>
      </c>
      <c r="G240" t="str">
        <f>VLOOKUP(C240,countries!$B$2:$E$275,3,FALSE)</f>
        <v>20_Melanesia-Micronesia-Polynesia</v>
      </c>
      <c r="H240" t="str">
        <f>VLOOKUP(C240,countries!$B$2:$E$275,4,FALSE)</f>
        <v>North_America</v>
      </c>
    </row>
    <row r="241" spans="1:8" hidden="1">
      <c r="A241" s="1">
        <v>858</v>
      </c>
      <c r="B241" s="1">
        <f t="shared" si="3"/>
        <v>1</v>
      </c>
      <c r="C241" s="1" t="s">
        <v>480</v>
      </c>
      <c r="D241" s="1" t="s">
        <v>481</v>
      </c>
      <c r="E241" s="1" t="str">
        <f>IF(ISNA(VLOOKUP($C241,recode_list!$A$2:$E$19,5,FALSE)),C241,VLOOKUP($C241,recode_list!$A$2:$E$19,5,FALSE))</f>
        <v>URY</v>
      </c>
      <c r="F241" s="1" t="str">
        <f>IF(ISNA(VLOOKUP($C241,recode_list!$A$2:$E$19,5,FALSE)),D241,VLOOKUP($C241,recode_list!$A$2:$E$19,4,FALSE))</f>
        <v>Uruguay</v>
      </c>
      <c r="G241" t="str">
        <f>VLOOKUP(C241,countries!$B$2:$E$275,3,FALSE)</f>
        <v>14_South America</v>
      </c>
      <c r="H241" t="str">
        <f>VLOOKUP(C241,countries!$B$2:$E$275,4,FALSE)</f>
        <v>South_America</v>
      </c>
    </row>
    <row r="242" spans="1:8" hidden="1">
      <c r="A242" s="1">
        <v>840</v>
      </c>
      <c r="B242" s="1">
        <f t="shared" si="3"/>
        <v>1</v>
      </c>
      <c r="C242" s="1" t="s">
        <v>482</v>
      </c>
      <c r="D242" s="1" t="s">
        <v>483</v>
      </c>
      <c r="E242" s="1" t="str">
        <f>IF(ISNA(VLOOKUP($C242,recode_list!$A$2:$E$19,5,FALSE)),C242,VLOOKUP($C242,recode_list!$A$2:$E$19,5,FALSE))</f>
        <v>USA</v>
      </c>
      <c r="F242" s="1" t="str">
        <f>IF(ISNA(VLOOKUP($C242,recode_list!$A$2:$E$19,5,FALSE)),D242,VLOOKUP($C242,recode_list!$A$2:$E$19,4,FALSE))</f>
        <v>United States of America</v>
      </c>
      <c r="G242" t="str">
        <f>VLOOKUP(C242,countries!$B$2:$E$275,3,FALSE)</f>
        <v>11_Northern America</v>
      </c>
      <c r="H242" t="str">
        <f>VLOOKUP(C242,countries!$B$2:$E$275,4,FALSE)</f>
        <v>North_America</v>
      </c>
    </row>
    <row r="243" spans="1:8" hidden="1">
      <c r="A243" s="1">
        <v>860</v>
      </c>
      <c r="B243" s="1">
        <f t="shared" si="3"/>
        <v>1</v>
      </c>
      <c r="C243" s="1" t="s">
        <v>484</v>
      </c>
      <c r="D243" s="1" t="s">
        <v>485</v>
      </c>
      <c r="E243" s="1" t="str">
        <f>IF(ISNA(VLOOKUP($C243,recode_list!$A$2:$E$19,5,FALSE)),C243,VLOOKUP($C243,recode_list!$A$2:$E$19,5,FALSE))</f>
        <v>UZB</v>
      </c>
      <c r="F243" s="1" t="str">
        <f>IF(ISNA(VLOOKUP($C243,recode_list!$A$2:$E$19,5,FALSE)),D243,VLOOKUP($C243,recode_list!$A$2:$E$19,4,FALSE))</f>
        <v>Uzbekistan</v>
      </c>
      <c r="G243" t="str">
        <f>VLOOKUP(C243,countries!$B$2:$E$275,3,FALSE)</f>
        <v>08_Central Asia</v>
      </c>
      <c r="H243" t="str">
        <f>VLOOKUP(C243,countries!$B$2:$E$275,4,FALSE)</f>
        <v>Asia</v>
      </c>
    </row>
    <row r="244" spans="1:8" hidden="1">
      <c r="A244" s="1">
        <v>336</v>
      </c>
      <c r="B244" s="1">
        <f t="shared" si="3"/>
        <v>1</v>
      </c>
      <c r="C244" s="1" t="s">
        <v>486</v>
      </c>
      <c r="D244" s="1" t="s">
        <v>487</v>
      </c>
      <c r="E244" s="1" t="str">
        <f>IF(ISNA(VLOOKUP($C244,recode_list!$A$2:$E$19,5,FALSE)),C244,VLOOKUP($C244,recode_list!$A$2:$E$19,5,FALSE))</f>
        <v>VAT</v>
      </c>
      <c r="F244" s="1" t="str">
        <f>IF(ISNA(VLOOKUP($C244,recode_list!$A$2:$E$19,5,FALSE)),D244,VLOOKUP($C244,recode_list!$A$2:$E$19,4,FALSE))</f>
        <v>Holy See</v>
      </c>
      <c r="G244" t="str">
        <f>VLOOKUP(C244,countries!$B$2:$E$275,3,FALSE)</f>
        <v>18_Southern Europe</v>
      </c>
      <c r="H244" t="str">
        <f>VLOOKUP(C244,countries!$B$2:$E$275,4,FALSE)</f>
        <v>Europe</v>
      </c>
    </row>
    <row r="245" spans="1:8" hidden="1">
      <c r="A245" s="1">
        <v>670</v>
      </c>
      <c r="B245" s="1">
        <f t="shared" si="3"/>
        <v>1</v>
      </c>
      <c r="C245" s="1" t="s">
        <v>488</v>
      </c>
      <c r="D245" s="1" t="s">
        <v>489</v>
      </c>
      <c r="E245" s="1" t="str">
        <f>IF(ISNA(VLOOKUP($C245,recode_list!$A$2:$E$19,5,FALSE)),C245,VLOOKUP($C245,recode_list!$A$2:$E$19,5,FALSE))</f>
        <v>VCT</v>
      </c>
      <c r="F245" s="1" t="str">
        <f>IF(ISNA(VLOOKUP($C245,recode_list!$A$2:$E$19,5,FALSE)),D245,VLOOKUP($C245,recode_list!$A$2:$E$19,4,FALSE))</f>
        <v>Saint Vincent and the Grenadines</v>
      </c>
      <c r="G245" t="str">
        <f>VLOOKUP(C245,countries!$B$2:$E$275,3,FALSE)</f>
        <v>13_Caribbean</v>
      </c>
      <c r="H245" t="str">
        <f>VLOOKUP(C245,countries!$B$2:$E$275,4,FALSE)</f>
        <v>North_America</v>
      </c>
    </row>
    <row r="246" spans="1:8" hidden="1">
      <c r="A246" s="1">
        <v>862</v>
      </c>
      <c r="B246" s="1">
        <f t="shared" si="3"/>
        <v>1</v>
      </c>
      <c r="C246" s="1" t="s">
        <v>490</v>
      </c>
      <c r="D246" s="1" t="s">
        <v>491</v>
      </c>
      <c r="E246" s="1" t="str">
        <f>IF(ISNA(VLOOKUP($C246,recode_list!$A$2:$E$19,5,FALSE)),C246,VLOOKUP($C246,recode_list!$A$2:$E$19,5,FALSE))</f>
        <v>VEN</v>
      </c>
      <c r="F246" s="1" t="str">
        <f>IF(ISNA(VLOOKUP($C246,recode_list!$A$2:$E$19,5,FALSE)),D246,VLOOKUP($C246,recode_list!$A$2:$E$19,4,FALSE))</f>
        <v>Venezuela (Bolivarian Republic of)</v>
      </c>
      <c r="G246" t="str">
        <f>VLOOKUP(C246,countries!$B$2:$E$275,3,FALSE)</f>
        <v>14_South America</v>
      </c>
      <c r="H246" t="str">
        <f>VLOOKUP(C246,countries!$B$2:$E$275,4,FALSE)</f>
        <v>South_America</v>
      </c>
    </row>
    <row r="247" spans="1:8" hidden="1">
      <c r="A247" s="1">
        <v>882</v>
      </c>
      <c r="B247" s="1">
        <f t="shared" si="3"/>
        <v>1</v>
      </c>
      <c r="C247" s="1" t="s">
        <v>492</v>
      </c>
      <c r="D247" s="1" t="s">
        <v>493</v>
      </c>
      <c r="E247" s="1" t="str">
        <f>IF(ISNA(VLOOKUP($C247,recode_list!$A$2:$E$19,5,FALSE)),C247,VLOOKUP($C247,recode_list!$A$2:$E$19,5,FALSE))</f>
        <v>WSM</v>
      </c>
      <c r="F247" s="1" t="str">
        <f>IF(ISNA(VLOOKUP($C247,recode_list!$A$2:$E$19,5,FALSE)),D247,VLOOKUP($C247,recode_list!$A$2:$E$19,4,FALSE))</f>
        <v>Samoa</v>
      </c>
      <c r="G247" t="str">
        <f>VLOOKUP(C247,countries!$B$2:$E$275,3,FALSE)</f>
        <v>20_Melanesia-Micronesia-Polynesia</v>
      </c>
      <c r="H247" t="str">
        <f>VLOOKUP(C247,countries!$B$2:$E$275,4,FALSE)</f>
        <v>Australia_Oceania</v>
      </c>
    </row>
    <row r="248" spans="1:8" hidden="1">
      <c r="A248" s="1">
        <v>1906</v>
      </c>
      <c r="B248" s="1">
        <f t="shared" si="3"/>
        <v>1</v>
      </c>
      <c r="C248" s="1" t="s">
        <v>494</v>
      </c>
      <c r="D248" s="1" t="s">
        <v>495</v>
      </c>
      <c r="E248" s="1" t="str">
        <f>IF(ISNA(VLOOKUP($C248,recode_list!$A$2:$E$19,5,FALSE)),C248,VLOOKUP($C248,recode_list!$A$2:$E$19,5,FALSE))</f>
        <v>xAB</v>
      </c>
      <c r="F248" s="1" t="str">
        <f>IF(ISNA(VLOOKUP($C248,recode_list!$A$2:$E$19,5,FALSE)),D248,VLOOKUP($C248,recode_list!$A$2:$E$19,4,FALSE))</f>
        <v>Abyei</v>
      </c>
      <c r="G248" t="str">
        <f>VLOOKUP(C248,countries!$B$2:$E$275,3,FALSE)</f>
        <v>03_Eastern Africa</v>
      </c>
      <c r="H248" t="str">
        <f>VLOOKUP(C248,countries!$B$2:$E$275,4,FALSE)</f>
        <v>Africa</v>
      </c>
    </row>
    <row r="249" spans="1:8" hidden="1">
      <c r="A249" s="1">
        <v>1907</v>
      </c>
      <c r="B249" s="1">
        <f t="shared" si="3"/>
        <v>1</v>
      </c>
      <c r="C249" s="1" t="s">
        <v>496</v>
      </c>
      <c r="D249" s="1" t="s">
        <v>497</v>
      </c>
      <c r="E249" s="1" t="str">
        <f>IF(ISNA(VLOOKUP($C249,recode_list!$A$2:$E$19,5,FALSE)),C249,VLOOKUP($C249,recode_list!$A$2:$E$19,5,FALSE))</f>
        <v>CHN</v>
      </c>
      <c r="F249" s="1" t="str">
        <f>IF(ISNA(VLOOKUP($C249,recode_list!$A$2:$E$19,5,FALSE)),D249,VLOOKUP($C249,recode_list!$A$2:$E$19,4,FALSE))</f>
        <v>China</v>
      </c>
      <c r="G249" t="str">
        <f>VLOOKUP(C249,countries!$B$2:$E$275,3,FALSE)</f>
        <v>06_Eastern Asia</v>
      </c>
      <c r="H249" t="str">
        <f>VLOOKUP(C249,countries!$B$2:$E$275,4,FALSE)</f>
        <v>Asia</v>
      </c>
    </row>
    <row r="250" spans="1:8" hidden="1">
      <c r="A250" s="1">
        <v>1908</v>
      </c>
      <c r="B250" s="1">
        <f t="shared" si="3"/>
        <v>1</v>
      </c>
      <c r="C250" s="1" t="s">
        <v>498</v>
      </c>
      <c r="D250" s="1" t="s">
        <v>499</v>
      </c>
      <c r="E250" s="1" t="str">
        <f>IF(ISNA(VLOOKUP($C250,recode_list!$A$2:$E$19,5,FALSE)),C250,VLOOKUP($C250,recode_list!$A$2:$E$19,5,FALSE))</f>
        <v>IND</v>
      </c>
      <c r="F250" s="1" t="str">
        <f>IF(ISNA(VLOOKUP($C250,recode_list!$A$2:$E$19,5,FALSE)),D250,VLOOKUP($C250,recode_list!$A$2:$E$19,4,FALSE))</f>
        <v>India</v>
      </c>
      <c r="G250" t="str">
        <f>VLOOKUP(C250,countries!$B$2:$E$275,3,FALSE)</f>
        <v>10_Southern Asia</v>
      </c>
      <c r="H250" t="str">
        <f>VLOOKUP(C250,countries!$B$2:$E$275,4,FALSE)</f>
        <v>Asia</v>
      </c>
    </row>
    <row r="251" spans="1:8" hidden="1">
      <c r="A251" s="1">
        <v>19091</v>
      </c>
      <c r="B251" s="1">
        <f t="shared" si="3"/>
        <v>1</v>
      </c>
      <c r="C251" s="1" t="s">
        <v>500</v>
      </c>
      <c r="D251" s="1" t="s">
        <v>502</v>
      </c>
      <c r="E251" s="1" t="str">
        <f>IF(ISNA(VLOOKUP($C251,recode_list!$A$2:$E$19,5,FALSE)),C251,VLOOKUP($C251,recode_list!$A$2:$E$19,5,FALSE))</f>
        <v>IND</v>
      </c>
      <c r="F251" s="1" t="str">
        <f>IF(ISNA(VLOOKUP($C251,recode_list!$A$2:$E$19,5,FALSE)),D251,VLOOKUP($C251,recode_list!$A$2:$E$19,4,FALSE))</f>
        <v>India</v>
      </c>
      <c r="G251" t="str">
        <f>VLOOKUP(C251,countries!$B$2:$E$275,3,FALSE)</f>
        <v>10_Southern Asia</v>
      </c>
      <c r="H251" t="str">
        <f>VLOOKUP(C251,countries!$B$2:$E$275,4,FALSE)</f>
        <v>Asia</v>
      </c>
    </row>
    <row r="252" spans="1:8" hidden="1">
      <c r="A252" s="1">
        <v>19092</v>
      </c>
      <c r="B252" s="1">
        <f t="shared" si="3"/>
        <v>1</v>
      </c>
      <c r="C252" s="1" t="s">
        <v>503</v>
      </c>
      <c r="D252" s="1" t="s">
        <v>504</v>
      </c>
      <c r="E252" s="1" t="str">
        <f>IF(ISNA(VLOOKUP($C252,recode_list!$A$2:$E$19,5,FALSE)),C252,VLOOKUP($C252,recode_list!$A$2:$E$19,5,FALSE))</f>
        <v>PAK</v>
      </c>
      <c r="F252" s="1" t="str">
        <f>IF(ISNA(VLOOKUP($C252,recode_list!$A$2:$E$19,5,FALSE)),D252,VLOOKUP($C252,recode_list!$A$2:$E$19,4,FALSE))</f>
        <v>Pakistan</v>
      </c>
      <c r="G252" t="str">
        <f>VLOOKUP(C252,countries!$B$2:$E$275,3,FALSE)</f>
        <v>10_Southern Asia</v>
      </c>
      <c r="H252" t="str">
        <f>VLOOKUP(C252,countries!$B$2:$E$275,4,FALSE)</f>
        <v>Asia</v>
      </c>
    </row>
    <row r="253" spans="1:8" hidden="1">
      <c r="A253" s="1">
        <v>1910</v>
      </c>
      <c r="B253" s="1">
        <f t="shared" si="3"/>
        <v>1</v>
      </c>
      <c r="C253" s="1" t="s">
        <v>505</v>
      </c>
      <c r="D253" s="1" t="s">
        <v>506</v>
      </c>
      <c r="E253" s="1" t="str">
        <f>IF(ISNA(VLOOKUP($C253,recode_list!$A$2:$E$19,5,FALSE)),C253,VLOOKUP($C253,recode_list!$A$2:$E$19,5,FALSE))</f>
        <v>xJL</v>
      </c>
      <c r="F253" s="1" t="str">
        <f>IF(ISNA(VLOOKUP($C253,recode_list!$A$2:$E$19,5,FALSE)),D253,VLOOKUP($C253,recode_list!$A$2:$E$19,4,FALSE))</f>
        <v>Jerusalem No man's land</v>
      </c>
      <c r="G253" t="str">
        <f>VLOOKUP(C253,countries!$B$2:$E$275,3,FALSE)</f>
        <v>07_Western Asia</v>
      </c>
      <c r="H253" t="str">
        <f>VLOOKUP(C253,countries!$B$2:$E$275,4,FALSE)</f>
        <v>Asia</v>
      </c>
    </row>
    <row r="254" spans="1:8" hidden="1">
      <c r="A254" s="1">
        <v>1911</v>
      </c>
      <c r="B254" s="1">
        <f t="shared" si="3"/>
        <v>1</v>
      </c>
      <c r="C254" s="1" t="s">
        <v>507</v>
      </c>
      <c r="D254" s="1" t="s">
        <v>508</v>
      </c>
      <c r="E254" s="1" t="str">
        <f>IF(ISNA(VLOOKUP($C254,recode_list!$A$2:$E$19,5,FALSE)),C254,VLOOKUP($C254,recode_list!$A$2:$E$19,5,FALSE))</f>
        <v>xPI</v>
      </c>
      <c r="F254" s="1" t="str">
        <f>IF(ISNA(VLOOKUP($C254,recode_list!$A$2:$E$19,5,FALSE)),D254,VLOOKUP($C254,recode_list!$A$2:$E$19,4,FALSE))</f>
        <v>Paracel Islands</v>
      </c>
      <c r="G254" t="str">
        <f>VLOOKUP(C254,countries!$B$2:$E$275,3,FALSE)</f>
        <v>09_South-eastern Asia</v>
      </c>
      <c r="H254" t="str">
        <f>VLOOKUP(C254,countries!$B$2:$E$275,4,FALSE)</f>
        <v>Asia</v>
      </c>
    </row>
    <row r="255" spans="1:8" hidden="1">
      <c r="A255" s="1">
        <v>1912</v>
      </c>
      <c r="B255" s="1">
        <f t="shared" si="3"/>
        <v>1</v>
      </c>
      <c r="C255" s="1" t="s">
        <v>509</v>
      </c>
      <c r="D255" s="1" t="s">
        <v>510</v>
      </c>
      <c r="E255" s="1" t="str">
        <f>IF(ISNA(VLOOKUP($C255,recode_list!$A$2:$E$19,5,FALSE)),C255,VLOOKUP($C255,recode_list!$A$2:$E$19,5,FALSE))</f>
        <v>RUS</v>
      </c>
      <c r="F255" s="1" t="str">
        <f>IF(ISNA(VLOOKUP($C255,recode_list!$A$2:$E$19,5,FALSE)),D255,VLOOKUP($C255,recode_list!$A$2:$E$19,4,FALSE))</f>
        <v>Russian Federation</v>
      </c>
      <c r="G255" t="str">
        <f>VLOOKUP(C255,countries!$B$2:$E$275,3,FALSE)</f>
        <v>06_Eastern Asia</v>
      </c>
      <c r="H255" t="str">
        <f>VLOOKUP(C255,countries!$B$2:$E$275,4,FALSE)</f>
        <v>Asia</v>
      </c>
    </row>
    <row r="256" spans="1:8" hidden="1">
      <c r="A256" s="1">
        <v>1913</v>
      </c>
      <c r="B256" s="1">
        <f t="shared" si="3"/>
        <v>1</v>
      </c>
      <c r="C256" s="1" t="s">
        <v>511</v>
      </c>
      <c r="D256" s="1" t="s">
        <v>512</v>
      </c>
      <c r="E256" s="1" t="str">
        <f>IF(ISNA(VLOOKUP($C256,recode_list!$A$2:$E$19,5,FALSE)),C256,VLOOKUP($C256,recode_list!$A$2:$E$19,5,FALSE))</f>
        <v>xSI</v>
      </c>
      <c r="F256" s="1" t="str">
        <f>IF(ISNA(VLOOKUP($C256,recode_list!$A$2:$E$19,5,FALSE)),D256,VLOOKUP($C256,recode_list!$A$2:$E$19,4,FALSE))</f>
        <v>Spratly Islands</v>
      </c>
      <c r="G256" t="str">
        <f>VLOOKUP(C256,countries!$B$2:$E$275,3,FALSE)</f>
        <v>09_South-eastern Asia</v>
      </c>
      <c r="H256" t="str">
        <f>VLOOKUP(C256,countries!$B$2:$E$275,4,FALSE)</f>
        <v>Asia</v>
      </c>
    </row>
    <row r="257" spans="1:8" hidden="1">
      <c r="A257" s="1">
        <v>1914</v>
      </c>
      <c r="B257" s="1">
        <f t="shared" si="3"/>
        <v>1</v>
      </c>
      <c r="C257" s="1" t="s">
        <v>513</v>
      </c>
      <c r="D257" s="1" t="s">
        <v>514</v>
      </c>
      <c r="E257" s="1" t="str">
        <f>IF(ISNA(VLOOKUP($C257,recode_list!$A$2:$E$19,5,FALSE)),C257,VLOOKUP($C257,recode_list!$A$2:$E$19,5,FALSE))</f>
        <v>xSK</v>
      </c>
      <c r="F257" s="1" t="str">
        <f>IF(ISNA(VLOOKUP($C257,recode_list!$A$2:$E$19,5,FALSE)),D257,VLOOKUP($C257,recode_list!$A$2:$E$19,4,FALSE))</f>
        <v>Senkaku Islands</v>
      </c>
      <c r="G257" t="str">
        <f>VLOOKUP(C257,countries!$B$2:$E$275,3,FALSE)</f>
        <v>06_Eastern Asia</v>
      </c>
      <c r="H257" t="str">
        <f>VLOOKUP(C257,countries!$B$2:$E$275,4,FALSE)</f>
        <v>Asia</v>
      </c>
    </row>
    <row r="258" spans="1:8" hidden="1">
      <c r="A258" s="1">
        <v>1916</v>
      </c>
      <c r="B258" s="1">
        <f t="shared" si="3"/>
        <v>1</v>
      </c>
      <c r="C258" s="1" t="s">
        <v>515</v>
      </c>
      <c r="D258" s="1" t="s">
        <v>516</v>
      </c>
      <c r="E258" s="1" t="str">
        <f>IF(ISNA(VLOOKUP($C258,recode_list!$A$2:$E$19,5,FALSE)),C258,VLOOKUP($C258,recode_list!$A$2:$E$19,5,FALSE))</f>
        <v>xUK</v>
      </c>
      <c r="F258" s="1" t="str">
        <f>IF(ISNA(VLOOKUP($C258,recode_list!$A$2:$E$19,5,FALSE)),D258,VLOOKUP($C258,recode_list!$A$2:$E$19,4,FALSE))</f>
        <v>Akrotiri and Dhekelia</v>
      </c>
      <c r="G258" t="str">
        <f>VLOOKUP(C258,countries!$B$2:$E$275,3,FALSE)</f>
        <v>07_Western Asia</v>
      </c>
      <c r="H258" t="str">
        <f>VLOOKUP(C258,countries!$B$2:$E$275,4,FALSE)</f>
        <v>Asia</v>
      </c>
    </row>
    <row r="259" spans="1:8" hidden="1">
      <c r="A259" s="1">
        <v>887</v>
      </c>
      <c r="B259" s="1">
        <f t="shared" ref="B259:B275" si="4">COUNTIF($A$2:$A$275,A259)</f>
        <v>1</v>
      </c>
      <c r="C259" s="1" t="s">
        <v>517</v>
      </c>
      <c r="D259" s="1" t="s">
        <v>518</v>
      </c>
      <c r="E259" s="1" t="str">
        <f>IF(ISNA(VLOOKUP($C259,recode_list!$A$2:$E$19,5,FALSE)),C259,VLOOKUP($C259,recode_list!$A$2:$E$19,5,FALSE))</f>
        <v>YEM</v>
      </c>
      <c r="F259" s="1" t="str">
        <f>IF(ISNA(VLOOKUP($C259,recode_list!$A$2:$E$19,5,FALSE)),D259,VLOOKUP($C259,recode_list!$A$2:$E$19,4,FALSE))</f>
        <v>Yemen</v>
      </c>
      <c r="G259" t="str">
        <f>VLOOKUP(C259,countries!$B$2:$E$275,3,FALSE)</f>
        <v>07_Western Asia</v>
      </c>
      <c r="H259" t="str">
        <f>VLOOKUP(C259,countries!$B$2:$E$275,4,FALSE)</f>
        <v>Asia</v>
      </c>
    </row>
    <row r="260" spans="1:8" hidden="1">
      <c r="A260" s="1">
        <v>710</v>
      </c>
      <c r="B260" s="1">
        <f t="shared" si="4"/>
        <v>1</v>
      </c>
      <c r="C260" s="1" t="s">
        <v>519</v>
      </c>
      <c r="D260" s="1" t="s">
        <v>520</v>
      </c>
      <c r="E260" s="1" t="str">
        <f>IF(ISNA(VLOOKUP($C260,recode_list!$A$2:$E$19,5,FALSE)),C260,VLOOKUP($C260,recode_list!$A$2:$E$19,5,FALSE))</f>
        <v>ZAF</v>
      </c>
      <c r="F260" s="1" t="str">
        <f>IF(ISNA(VLOOKUP($C260,recode_list!$A$2:$E$19,5,FALSE)),D260,VLOOKUP($C260,recode_list!$A$2:$E$19,4,FALSE))</f>
        <v>South Africa</v>
      </c>
      <c r="G260" t="str">
        <f>VLOOKUP(C260,countries!$B$2:$E$275,3,FALSE)</f>
        <v>05_Southern Africa</v>
      </c>
      <c r="H260" t="str">
        <f>VLOOKUP(C260,countries!$B$2:$E$275,4,FALSE)</f>
        <v>Africa</v>
      </c>
    </row>
    <row r="261" spans="1:8" hidden="1">
      <c r="A261" s="1">
        <v>894</v>
      </c>
      <c r="B261" s="1">
        <f t="shared" si="4"/>
        <v>1</v>
      </c>
      <c r="C261" s="1" t="s">
        <v>521</v>
      </c>
      <c r="D261" s="1" t="s">
        <v>522</v>
      </c>
      <c r="E261" s="1" t="str">
        <f>IF(ISNA(VLOOKUP($C261,recode_list!$A$2:$E$19,5,FALSE)),C261,VLOOKUP($C261,recode_list!$A$2:$E$19,5,FALSE))</f>
        <v>ZMB</v>
      </c>
      <c r="F261" s="1" t="str">
        <f>IF(ISNA(VLOOKUP($C261,recode_list!$A$2:$E$19,5,FALSE)),D261,VLOOKUP($C261,recode_list!$A$2:$E$19,4,FALSE))</f>
        <v>Zambia</v>
      </c>
      <c r="G261" t="str">
        <f>VLOOKUP(C261,countries!$B$2:$E$275,3,FALSE)</f>
        <v>03_Eastern Africa</v>
      </c>
      <c r="H261" t="str">
        <f>VLOOKUP(C261,countries!$B$2:$E$275,4,FALSE)</f>
        <v>Africa</v>
      </c>
    </row>
    <row r="262" spans="1:8" hidden="1">
      <c r="A262" s="1">
        <v>716</v>
      </c>
      <c r="B262" s="1">
        <f t="shared" si="4"/>
        <v>1</v>
      </c>
      <c r="C262" s="1" t="s">
        <v>523</v>
      </c>
      <c r="D262" s="1" t="s">
        <v>524</v>
      </c>
      <c r="E262" s="1" t="str">
        <f>IF(ISNA(VLOOKUP($C262,recode_list!$A$2:$E$19,5,FALSE)),C262,VLOOKUP($C262,recode_list!$A$2:$E$19,5,FALSE))</f>
        <v>ZWE</v>
      </c>
      <c r="F262" s="1" t="str">
        <f>IF(ISNA(VLOOKUP($C262,recode_list!$A$2:$E$19,5,FALSE)),D262,VLOOKUP($C262,recode_list!$A$2:$E$19,4,FALSE))</f>
        <v>Zimbabwe</v>
      </c>
      <c r="G262" t="str">
        <f>VLOOKUP(C262,countries!$B$2:$E$275,3,FALSE)</f>
        <v>03_Eastern Africa</v>
      </c>
      <c r="H262" t="str">
        <f>VLOOKUP(C262,countries!$B$2:$E$275,4,FALSE)</f>
        <v>Africa</v>
      </c>
    </row>
    <row r="263" spans="1:8">
      <c r="A263" s="1">
        <v>36</v>
      </c>
      <c r="B263" s="1">
        <f t="shared" si="4"/>
        <v>2</v>
      </c>
      <c r="C263" s="1" t="s">
        <v>24</v>
      </c>
      <c r="D263" s="1" t="s">
        <v>525</v>
      </c>
      <c r="E263" s="1" t="str">
        <f>IF(ISNA(VLOOKUP($C263,recode_list!$A$2:$E$19,5,FALSE)),C263,VLOOKUP($C263,recode_list!$A$2:$E$19,5,FALSE))</f>
        <v>AUS</v>
      </c>
      <c r="F263" s="1" t="str">
        <f>IF(ISNA(VLOOKUP($C263,recode_list!$A$2:$E$19,5,FALSE)),D263,VLOOKUP($C263,recode_list!$A$2:$E$19,4,FALSE))</f>
        <v>Australia</v>
      </c>
      <c r="G263" t="str">
        <f>VLOOKUP(C263,countries!$B$2:$E$275,3,FALSE)</f>
        <v>19_Australia and New Zealand</v>
      </c>
      <c r="H263" t="str">
        <f>VLOOKUP(C263,countries!$B$2:$E$275,4,FALSE)</f>
        <v>Australia_Oceania</v>
      </c>
    </row>
    <row r="264" spans="1:8">
      <c r="A264" s="1">
        <v>152</v>
      </c>
      <c r="B264" s="1">
        <f t="shared" si="4"/>
        <v>2</v>
      </c>
      <c r="C264" s="1" t="s">
        <v>92</v>
      </c>
      <c r="D264" s="1" t="s">
        <v>526</v>
      </c>
      <c r="E264" s="1" t="str">
        <f>IF(ISNA(VLOOKUP($C264,recode_list!$A$2:$E$19,5,FALSE)),C264,VLOOKUP($C264,recode_list!$A$2:$E$19,5,FALSE))</f>
        <v>CHL</v>
      </c>
      <c r="F264" s="1" t="str">
        <f>IF(ISNA(VLOOKUP($C264,recode_list!$A$2:$E$19,5,FALSE)),D264,VLOOKUP($C264,recode_list!$A$2:$E$19,4,FALSE))</f>
        <v>Chile extended</v>
      </c>
      <c r="G264" t="str">
        <f>VLOOKUP(C264,countries!$B$2:$E$275,3,FALSE)</f>
        <v>14_South America</v>
      </c>
      <c r="H264" t="str">
        <f>VLOOKUP(C264,countries!$B$2:$E$275,4,FALSE)</f>
        <v>South_America</v>
      </c>
    </row>
    <row r="265" spans="1:8">
      <c r="A265" s="1">
        <v>184</v>
      </c>
      <c r="B265" s="1">
        <f t="shared" si="4"/>
        <v>2</v>
      </c>
      <c r="C265" s="1" t="s">
        <v>118</v>
      </c>
      <c r="D265" s="1" t="s">
        <v>527</v>
      </c>
      <c r="E265" s="1" t="str">
        <f>IF(ISNA(VLOOKUP($C265,recode_list!$A$2:$E$19,5,FALSE)),C265,VLOOKUP($C265,recode_list!$A$2:$E$19,5,FALSE))</f>
        <v>COK</v>
      </c>
      <c r="F265" s="1" t="str">
        <f>IF(ISNA(VLOOKUP($C265,recode_list!$A$2:$E$19,5,FALSE)),D265,VLOOKUP($C265,recode_list!$A$2:$E$19,4,FALSE))</f>
        <v>Cook Islands extended</v>
      </c>
      <c r="G265" t="str">
        <f>VLOOKUP(C265,countries!$B$2:$E$275,3,FALSE)</f>
        <v>20_Melanesia-Micronesia-Polynesia</v>
      </c>
      <c r="H265" t="str">
        <f>VLOOKUP(C265,countries!$B$2:$E$275,4,FALSE)</f>
        <v>Australia_Oceania</v>
      </c>
    </row>
    <row r="266" spans="1:8">
      <c r="A266" s="1">
        <v>170</v>
      </c>
      <c r="B266" s="1">
        <f t="shared" si="4"/>
        <v>2</v>
      </c>
      <c r="C266" s="1" t="s">
        <v>120</v>
      </c>
      <c r="D266" s="1" t="s">
        <v>528</v>
      </c>
      <c r="E266" s="1" t="str">
        <f>IF(ISNA(VLOOKUP($C266,recode_list!$A$2:$E$19,5,FALSE)),C266,VLOOKUP($C266,recode_list!$A$2:$E$19,5,FALSE))</f>
        <v>COL</v>
      </c>
      <c r="F266" s="1" t="str">
        <f>IF(ISNA(VLOOKUP($C266,recode_list!$A$2:$E$19,5,FALSE)),D266,VLOOKUP($C266,recode_list!$A$2:$E$19,4,FALSE))</f>
        <v>Colombia extended</v>
      </c>
      <c r="G266" t="str">
        <f>VLOOKUP(C266,countries!$B$2:$E$275,3,FALSE)</f>
        <v>14_South America</v>
      </c>
      <c r="H266" t="str">
        <f>VLOOKUP(C266,countries!$B$2:$E$275,4,FALSE)</f>
        <v>South_America</v>
      </c>
    </row>
    <row r="267" spans="1:8">
      <c r="A267" s="1">
        <v>132</v>
      </c>
      <c r="B267" s="1">
        <f t="shared" si="4"/>
        <v>2</v>
      </c>
      <c r="C267" s="1" t="s">
        <v>124</v>
      </c>
      <c r="D267" s="1" t="s">
        <v>529</v>
      </c>
      <c r="E267" s="1" t="str">
        <f>IF(ISNA(VLOOKUP($C267,recode_list!$A$2:$E$19,5,FALSE)),C267,VLOOKUP($C267,recode_list!$A$2:$E$19,5,FALSE))</f>
        <v>CPV</v>
      </c>
      <c r="F267" s="1" t="str">
        <f>IF(ISNA(VLOOKUP($C267,recode_list!$A$2:$E$19,5,FALSE)),D267,VLOOKUP($C267,recode_list!$A$2:$E$19,4,FALSE))</f>
        <v>Cabo Verde extended</v>
      </c>
      <c r="G267" t="str">
        <f>VLOOKUP(C267,countries!$B$2:$E$275,3,FALSE)</f>
        <v>04_Western Africa</v>
      </c>
      <c r="H267" t="str">
        <f>VLOOKUP(C267,countries!$B$2:$E$275,4,FALSE)</f>
        <v>Africa</v>
      </c>
    </row>
    <row r="268" spans="1:8">
      <c r="A268" s="1">
        <v>826</v>
      </c>
      <c r="B268" s="1">
        <f t="shared" si="4"/>
        <v>2</v>
      </c>
      <c r="C268" s="1" t="s">
        <v>134</v>
      </c>
      <c r="D268" s="2" t="s">
        <v>530</v>
      </c>
      <c r="E268" s="1" t="str">
        <f>IF(ISNA(VLOOKUP($C268,recode_list!$A$2:$E$19,5,FALSE)),C268,VLOOKUP($C268,recode_list!$A$2:$E$19,5,FALSE))</f>
        <v>GBR</v>
      </c>
      <c r="F268" s="1" t="str">
        <f>IF(ISNA(VLOOKUP($C268,recode_list!$A$2:$E$19,5,FALSE)),D268,VLOOKUP($C268,recode_list!$A$2:$E$19,4,FALSE))</f>
        <v>United Kingdom extended</v>
      </c>
      <c r="G268" t="str">
        <f>VLOOKUP(C268,countries!$B$2:$E$275,3,FALSE)</f>
        <v>15_Northern Europe</v>
      </c>
      <c r="H268" t="str">
        <f>VLOOKUP(C268,countries!$B$2:$E$275,4,FALSE)</f>
        <v>Europe</v>
      </c>
    </row>
    <row r="269" spans="1:8">
      <c r="A269" s="1">
        <v>484</v>
      </c>
      <c r="B269" s="1">
        <f t="shared" si="4"/>
        <v>2</v>
      </c>
      <c r="C269" s="1" t="s">
        <v>228</v>
      </c>
      <c r="D269" s="1" t="s">
        <v>531</v>
      </c>
      <c r="E269" s="1" t="str">
        <f>IF(ISNA(VLOOKUP($C269,recode_list!$A$2:$E$19,5,FALSE)),C269,VLOOKUP($C269,recode_list!$A$2:$E$19,5,FALSE))</f>
        <v>MEX</v>
      </c>
      <c r="F269" s="1" t="str">
        <f>IF(ISNA(VLOOKUP($C269,recode_list!$A$2:$E$19,5,FALSE)),D269,VLOOKUP($C269,recode_list!$A$2:$E$19,4,FALSE))</f>
        <v>Mexico extended</v>
      </c>
      <c r="G269" t="str">
        <f>VLOOKUP(C269,countries!$B$2:$E$275,3,FALSE)</f>
        <v>12_Central America</v>
      </c>
      <c r="H269" t="str">
        <f>VLOOKUP(C269,countries!$B$2:$E$275,4,FALSE)</f>
        <v>North_America</v>
      </c>
    </row>
    <row r="270" spans="1:8">
      <c r="A270" s="1">
        <v>296</v>
      </c>
      <c r="B270" s="1">
        <f t="shared" si="4"/>
        <v>2</v>
      </c>
      <c r="C270" s="1" t="s">
        <v>240</v>
      </c>
      <c r="D270" s="1" t="s">
        <v>532</v>
      </c>
      <c r="E270" s="1" t="str">
        <f>IF(ISNA(VLOOKUP($C270,recode_list!$A$2:$E$19,5,FALSE)),C270,VLOOKUP($C270,recode_list!$A$2:$E$19,5,FALSE))</f>
        <v>KIR</v>
      </c>
      <c r="F270" s="1" t="str">
        <f>IF(ISNA(VLOOKUP($C270,recode_list!$A$2:$E$19,5,FALSE)),D270,VLOOKUP($C270,recode_list!$A$2:$E$19,4,FALSE))</f>
        <v>Kiribati extended</v>
      </c>
      <c r="G270" t="str">
        <f>VLOOKUP(C270,countries!$B$2:$E$275,3,FALSE)</f>
        <v>20_Melanesia-Micronesia-Polynesia</v>
      </c>
      <c r="H270" t="str">
        <f>VLOOKUP(C270,countries!$B$2:$E$275,4,FALSE)</f>
        <v>Australia_Oceania</v>
      </c>
    </row>
    <row r="271" spans="1:8">
      <c r="A271" s="1">
        <v>392</v>
      </c>
      <c r="B271" s="1">
        <f t="shared" si="4"/>
        <v>2</v>
      </c>
      <c r="C271" s="1" t="s">
        <v>272</v>
      </c>
      <c r="D271" s="1" t="s">
        <v>533</v>
      </c>
      <c r="E271" s="1" t="str">
        <f>IF(ISNA(VLOOKUP($C271,recode_list!$A$2:$E$19,5,FALSE)),C271,VLOOKUP($C271,recode_list!$A$2:$E$19,5,FALSE))</f>
        <v>JPN</v>
      </c>
      <c r="F271" s="1" t="str">
        <f>IF(ISNA(VLOOKUP($C271,recode_list!$A$2:$E$19,5,FALSE)),D271,VLOOKUP($C271,recode_list!$A$2:$E$19,4,FALSE))</f>
        <v>Japan extended</v>
      </c>
      <c r="G271" t="str">
        <f>VLOOKUP(C271,countries!$B$2:$E$275,3,FALSE)</f>
        <v>06_Eastern Asia</v>
      </c>
      <c r="H271" t="str">
        <f>VLOOKUP(C271,countries!$B$2:$E$275,4,FALSE)</f>
        <v>Asia</v>
      </c>
    </row>
    <row r="272" spans="1:8">
      <c r="A272" s="1">
        <v>554</v>
      </c>
      <c r="B272" s="1">
        <f t="shared" si="4"/>
        <v>2</v>
      </c>
      <c r="C272" s="1" t="s">
        <v>356</v>
      </c>
      <c r="D272" s="1" t="s">
        <v>534</v>
      </c>
      <c r="E272" s="1" t="str">
        <f>IF(ISNA(VLOOKUP($C272,recode_list!$A$2:$E$19,5,FALSE)),C272,VLOOKUP($C272,recode_list!$A$2:$E$19,5,FALSE))</f>
        <v>NZL</v>
      </c>
      <c r="F272" s="1" t="str">
        <f>IF(ISNA(VLOOKUP($C272,recode_list!$A$2:$E$19,5,FALSE)),D272,VLOOKUP($C272,recode_list!$A$2:$E$19,4,FALSE))</f>
        <v>New Zealand extended</v>
      </c>
      <c r="G272" t="str">
        <f>VLOOKUP(C272,countries!$B$2:$E$275,3,FALSE)</f>
        <v>19_Australia and New Zealand</v>
      </c>
      <c r="H272" t="str">
        <f>VLOOKUP(C272,countries!$B$2:$E$275,4,FALSE)</f>
        <v>Australia_Oceania</v>
      </c>
    </row>
    <row r="273" spans="1:8">
      <c r="A273" s="1">
        <v>258</v>
      </c>
      <c r="B273" s="1">
        <f t="shared" si="4"/>
        <v>2</v>
      </c>
      <c r="C273" s="1" t="s">
        <v>394</v>
      </c>
      <c r="D273" s="1" t="s">
        <v>535</v>
      </c>
      <c r="E273" s="1" t="str">
        <f>IF(ISNA(VLOOKUP($C273,recode_list!$A$2:$E$19,5,FALSE)),C273,VLOOKUP($C273,recode_list!$A$2:$E$19,5,FALSE))</f>
        <v>PYF</v>
      </c>
      <c r="F273" s="1" t="str">
        <f>IF(ISNA(VLOOKUP($C273,recode_list!$A$2:$E$19,5,FALSE)),D273,VLOOKUP($C273,recode_list!$A$2:$E$19,4,FALSE))</f>
        <v>French Polynesia extended</v>
      </c>
      <c r="G273" t="str">
        <f>VLOOKUP(C273,countries!$B$2:$E$275,3,FALSE)</f>
        <v>20_Melanesia-Micronesia-Polynesia</v>
      </c>
      <c r="H273" t="str">
        <f>VLOOKUP(C273,countries!$B$2:$E$275,4,FALSE)</f>
        <v>Australia_Oceania</v>
      </c>
    </row>
    <row r="274" spans="1:8">
      <c r="A274" s="1">
        <v>239</v>
      </c>
      <c r="B274" s="1">
        <f t="shared" si="4"/>
        <v>2</v>
      </c>
      <c r="C274" s="1" t="s">
        <v>402</v>
      </c>
      <c r="D274" s="1" t="s">
        <v>536</v>
      </c>
      <c r="E274" s="1" t="str">
        <f>IF(ISNA(VLOOKUP($C274,recode_list!$A$2:$E$19,5,FALSE)),C274,VLOOKUP($C274,recode_list!$A$2:$E$19,5,FALSE))</f>
        <v>SGS</v>
      </c>
      <c r="F274" s="1" t="str">
        <f>IF(ISNA(VLOOKUP($C274,recode_list!$A$2:$E$19,5,FALSE)),D274,VLOOKUP($C274,recode_list!$A$2:$E$19,4,FALSE))</f>
        <v>South Georgia and the South Sandwich Islands extended</v>
      </c>
      <c r="G274" t="str">
        <f>VLOOKUP(C274,countries!$B$2:$E$275,3,FALSE)</f>
        <v>14_South America</v>
      </c>
      <c r="H274" t="str">
        <f>VLOOKUP(C274,countries!$B$2:$E$275,4,FALSE)</f>
        <v>South_America</v>
      </c>
    </row>
    <row r="275" spans="1:8">
      <c r="A275" s="1">
        <v>548</v>
      </c>
      <c r="B275" s="1">
        <f t="shared" si="4"/>
        <v>2</v>
      </c>
      <c r="C275" s="1" t="s">
        <v>438</v>
      </c>
      <c r="D275" s="1" t="s">
        <v>537</v>
      </c>
      <c r="E275" s="1" t="str">
        <f>IF(ISNA(VLOOKUP($C275,recode_list!$A$2:$E$19,5,FALSE)),C275,VLOOKUP($C275,recode_list!$A$2:$E$19,5,FALSE))</f>
        <v>VUT</v>
      </c>
      <c r="F275" s="1" t="str">
        <f>IF(ISNA(VLOOKUP($C275,recode_list!$A$2:$E$19,5,FALSE)),D275,VLOOKUP($C275,recode_list!$A$2:$E$19,4,FALSE))</f>
        <v>Vanuatu extended</v>
      </c>
      <c r="G275" t="str">
        <f>VLOOKUP(C275,countries!$B$2:$E$275,3,FALSE)</f>
        <v>20_Melanesia-Micronesia-Polynesia</v>
      </c>
      <c r="H275" t="str">
        <f>VLOOKUP(C275,countries!$B$2:$E$275,4,FALSE)</f>
        <v>Australia_Oceania</v>
      </c>
    </row>
  </sheetData>
  <autoFilter ref="A1:H275" xr:uid="{3532CA64-9494-4E00-81E4-D83CC3DC5B0A}">
    <filterColumn colId="1">
      <filters>
        <filter val="2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58BC-794B-4D83-B277-4BACD2CA3611}">
  <dimension ref="A1:E19"/>
  <sheetViews>
    <sheetView workbookViewId="0">
      <selection activeCell="B12" sqref="B12"/>
    </sheetView>
  </sheetViews>
  <sheetFormatPr defaultRowHeight="14.25"/>
  <cols>
    <col min="1" max="1" width="5.73046875" bestFit="1" customWidth="1"/>
    <col min="2" max="2" width="25.796875" bestFit="1" customWidth="1"/>
    <col min="3" max="3" width="8.06640625" bestFit="1" customWidth="1"/>
    <col min="4" max="4" width="15.6640625" bestFit="1" customWidth="1"/>
  </cols>
  <sheetData>
    <row r="1" spans="1:5">
      <c r="A1" s="3" t="s">
        <v>0</v>
      </c>
      <c r="B1" t="s">
        <v>1</v>
      </c>
      <c r="C1" t="s">
        <v>572</v>
      </c>
      <c r="D1" t="s">
        <v>573</v>
      </c>
      <c r="E1" t="s">
        <v>576</v>
      </c>
    </row>
    <row r="2" spans="1:5">
      <c r="A2" s="3" t="s">
        <v>24</v>
      </c>
      <c r="B2" t="s">
        <v>25</v>
      </c>
      <c r="C2">
        <v>36</v>
      </c>
      <c r="D2" t="s">
        <v>25</v>
      </c>
      <c r="E2" t="str">
        <f>$A$2</f>
        <v>AUS</v>
      </c>
    </row>
    <row r="3" spans="1:5">
      <c r="A3" s="3" t="s">
        <v>88</v>
      </c>
      <c r="B3" t="s">
        <v>89</v>
      </c>
      <c r="C3">
        <v>36</v>
      </c>
      <c r="D3" t="s">
        <v>25</v>
      </c>
      <c r="E3" t="str">
        <f t="shared" ref="E3:E6" si="0">$A$2</f>
        <v>AUS</v>
      </c>
    </row>
    <row r="4" spans="1:5">
      <c r="A4" s="3" t="s">
        <v>132</v>
      </c>
      <c r="B4" t="s">
        <v>133</v>
      </c>
      <c r="C4">
        <v>36</v>
      </c>
      <c r="D4" t="s">
        <v>25</v>
      </c>
      <c r="E4" t="str">
        <f t="shared" si="0"/>
        <v>AUS</v>
      </c>
    </row>
    <row r="5" spans="1:5">
      <c r="A5" s="3" t="s">
        <v>340</v>
      </c>
      <c r="B5" t="s">
        <v>341</v>
      </c>
      <c r="C5">
        <v>36</v>
      </c>
      <c r="D5" t="s">
        <v>25</v>
      </c>
      <c r="E5" t="str">
        <f t="shared" si="0"/>
        <v>AUS</v>
      </c>
    </row>
    <row r="6" spans="1:5">
      <c r="A6" s="3" t="s">
        <v>24</v>
      </c>
      <c r="B6" t="s">
        <v>25</v>
      </c>
      <c r="C6">
        <v>36</v>
      </c>
      <c r="D6" t="s">
        <v>25</v>
      </c>
      <c r="E6" t="str">
        <f t="shared" si="0"/>
        <v>AUS</v>
      </c>
    </row>
    <row r="7" spans="1:5">
      <c r="A7" s="3" t="s">
        <v>94</v>
      </c>
      <c r="B7" t="s">
        <v>95</v>
      </c>
      <c r="C7">
        <v>156</v>
      </c>
      <c r="D7" t="s">
        <v>95</v>
      </c>
      <c r="E7" t="str">
        <f>$A$7</f>
        <v>CHN</v>
      </c>
    </row>
    <row r="8" spans="1:5">
      <c r="A8" s="3" t="s">
        <v>496</v>
      </c>
      <c r="B8" t="s">
        <v>497</v>
      </c>
      <c r="C8">
        <v>156</v>
      </c>
      <c r="D8" t="s">
        <v>95</v>
      </c>
      <c r="E8" t="str">
        <f>$A$7</f>
        <v>CHN</v>
      </c>
    </row>
    <row r="9" spans="1:5">
      <c r="A9" s="3" t="s">
        <v>10</v>
      </c>
      <c r="B9" t="s">
        <v>574</v>
      </c>
      <c r="C9">
        <v>246</v>
      </c>
      <c r="D9" t="s">
        <v>173</v>
      </c>
      <c r="E9" t="s">
        <v>172</v>
      </c>
    </row>
    <row r="10" spans="1:5">
      <c r="A10" s="3" t="s">
        <v>172</v>
      </c>
      <c r="B10" t="s">
        <v>173</v>
      </c>
      <c r="C10">
        <v>246</v>
      </c>
      <c r="D10" t="s">
        <v>173</v>
      </c>
      <c r="E10" t="s">
        <v>172</v>
      </c>
    </row>
    <row r="11" spans="1:5">
      <c r="A11" s="3" t="s">
        <v>190</v>
      </c>
      <c r="B11" t="s">
        <v>191</v>
      </c>
      <c r="C11">
        <v>356</v>
      </c>
      <c r="D11" t="s">
        <v>191</v>
      </c>
      <c r="E11" t="s">
        <v>190</v>
      </c>
    </row>
    <row r="12" spans="1:5">
      <c r="A12" s="3" t="s">
        <v>498</v>
      </c>
      <c r="B12" t="s">
        <v>575</v>
      </c>
      <c r="C12">
        <v>356</v>
      </c>
      <c r="D12" t="s">
        <v>191</v>
      </c>
      <c r="E12" t="s">
        <v>190</v>
      </c>
    </row>
    <row r="13" spans="1:5">
      <c r="A13" s="3" t="s">
        <v>500</v>
      </c>
      <c r="B13" t="s">
        <v>501</v>
      </c>
      <c r="C13">
        <v>356</v>
      </c>
      <c r="D13" t="s">
        <v>191</v>
      </c>
      <c r="E13" t="s">
        <v>190</v>
      </c>
    </row>
    <row r="14" spans="1:5">
      <c r="A14" s="3" t="s">
        <v>350</v>
      </c>
      <c r="B14" t="s">
        <v>351</v>
      </c>
      <c r="C14">
        <v>578</v>
      </c>
      <c r="D14" t="s">
        <v>351</v>
      </c>
      <c r="E14" t="s">
        <v>350</v>
      </c>
    </row>
    <row r="15" spans="1:5">
      <c r="A15" s="3" t="s">
        <v>370</v>
      </c>
      <c r="B15" t="s">
        <v>371</v>
      </c>
      <c r="C15">
        <v>578</v>
      </c>
      <c r="D15" t="s">
        <v>351</v>
      </c>
      <c r="E15" t="s">
        <v>350</v>
      </c>
    </row>
    <row r="16" spans="1:5">
      <c r="A16" s="3" t="s">
        <v>360</v>
      </c>
      <c r="B16" t="s">
        <v>361</v>
      </c>
      <c r="C16">
        <v>586</v>
      </c>
      <c r="D16" t="s">
        <v>361</v>
      </c>
      <c r="E16" t="s">
        <v>360</v>
      </c>
    </row>
    <row r="17" spans="1:5">
      <c r="A17" s="3" t="s">
        <v>503</v>
      </c>
      <c r="B17" t="s">
        <v>501</v>
      </c>
      <c r="C17">
        <v>586</v>
      </c>
      <c r="D17" t="s">
        <v>361</v>
      </c>
      <c r="E17" t="s">
        <v>360</v>
      </c>
    </row>
    <row r="18" spans="1:5">
      <c r="A18" s="3" t="s">
        <v>322</v>
      </c>
      <c r="B18" t="s">
        <v>323</v>
      </c>
      <c r="C18">
        <v>643</v>
      </c>
      <c r="D18" t="s">
        <v>323</v>
      </c>
      <c r="E18" t="s">
        <v>322</v>
      </c>
    </row>
    <row r="19" spans="1:5">
      <c r="A19" s="3" t="s">
        <v>509</v>
      </c>
      <c r="B19" t="s">
        <v>575</v>
      </c>
      <c r="C19">
        <v>643</v>
      </c>
      <c r="D19" t="s">
        <v>323</v>
      </c>
      <c r="E19" t="s">
        <v>322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BC9E3-C12C-454A-AF63-59DEA5FE70B4}">
  <dimension ref="A1:E275"/>
  <sheetViews>
    <sheetView workbookViewId="0">
      <selection activeCell="C5" sqref="C5"/>
    </sheetView>
  </sheetViews>
  <sheetFormatPr defaultRowHeight="14.25"/>
  <cols>
    <col min="3" max="3" width="45.46484375" bestFit="1" customWidth="1"/>
    <col min="4" max="4" width="29.33203125" bestFit="1" customWidth="1"/>
    <col min="5" max="5" width="15.06640625" bestFit="1" customWidth="1"/>
  </cols>
  <sheetData>
    <row r="1" spans="1:5">
      <c r="A1" t="s">
        <v>538</v>
      </c>
      <c r="B1" t="s">
        <v>0</v>
      </c>
      <c r="C1" t="s">
        <v>539</v>
      </c>
      <c r="D1" t="s">
        <v>540</v>
      </c>
      <c r="E1" t="s">
        <v>562</v>
      </c>
    </row>
    <row r="2" spans="1:5">
      <c r="A2">
        <v>1</v>
      </c>
      <c r="B2" t="s">
        <v>2</v>
      </c>
      <c r="C2" t="s">
        <v>3</v>
      </c>
      <c r="D2" t="s">
        <v>541</v>
      </c>
      <c r="E2" t="s">
        <v>563</v>
      </c>
    </row>
    <row r="3" spans="1:5">
      <c r="A3">
        <v>2</v>
      </c>
      <c r="B3" t="s">
        <v>4</v>
      </c>
      <c r="C3" t="s">
        <v>5</v>
      </c>
      <c r="D3" t="s">
        <v>542</v>
      </c>
      <c r="E3" t="s">
        <v>564</v>
      </c>
    </row>
    <row r="4" spans="1:5">
      <c r="A4">
        <v>3</v>
      </c>
      <c r="B4" t="s">
        <v>6</v>
      </c>
      <c r="C4" t="s">
        <v>7</v>
      </c>
      <c r="D4" t="s">
        <v>543</v>
      </c>
      <c r="E4" t="s">
        <v>565</v>
      </c>
    </row>
    <row r="5" spans="1:5">
      <c r="A5">
        <v>4</v>
      </c>
      <c r="B5" t="s">
        <v>8</v>
      </c>
      <c r="C5" t="s">
        <v>9</v>
      </c>
      <c r="D5" t="s">
        <v>541</v>
      </c>
      <c r="E5" t="s">
        <v>563</v>
      </c>
    </row>
    <row r="6" spans="1:5">
      <c r="A6">
        <v>5</v>
      </c>
      <c r="B6" t="s">
        <v>10</v>
      </c>
      <c r="C6" t="s">
        <v>11</v>
      </c>
      <c r="D6" t="s">
        <v>544</v>
      </c>
      <c r="E6" t="s">
        <v>566</v>
      </c>
    </row>
    <row r="7" spans="1:5">
      <c r="A7">
        <v>6</v>
      </c>
      <c r="B7" t="s">
        <v>12</v>
      </c>
      <c r="C7" t="s">
        <v>13</v>
      </c>
      <c r="D7" t="s">
        <v>545</v>
      </c>
      <c r="E7" t="s">
        <v>566</v>
      </c>
    </row>
    <row r="8" spans="1:5">
      <c r="A8">
        <v>7</v>
      </c>
      <c r="B8" t="s">
        <v>14</v>
      </c>
      <c r="C8" t="s">
        <v>15</v>
      </c>
      <c r="D8" t="s">
        <v>545</v>
      </c>
      <c r="E8" t="s">
        <v>566</v>
      </c>
    </row>
    <row r="9" spans="1:5">
      <c r="A9">
        <v>8</v>
      </c>
      <c r="B9" t="s">
        <v>16</v>
      </c>
      <c r="C9" t="s">
        <v>17</v>
      </c>
      <c r="D9" t="s">
        <v>546</v>
      </c>
      <c r="E9" t="s">
        <v>564</v>
      </c>
    </row>
    <row r="10" spans="1:5">
      <c r="A10">
        <v>9</v>
      </c>
      <c r="B10" t="s">
        <v>18</v>
      </c>
      <c r="C10" t="s">
        <v>19</v>
      </c>
      <c r="D10" t="s">
        <v>547</v>
      </c>
      <c r="E10" t="s">
        <v>567</v>
      </c>
    </row>
    <row r="11" spans="1:5">
      <c r="A11">
        <v>10</v>
      </c>
      <c r="B11" t="s">
        <v>20</v>
      </c>
      <c r="C11" t="s">
        <v>21</v>
      </c>
      <c r="D11" t="s">
        <v>546</v>
      </c>
      <c r="E11" t="s">
        <v>564</v>
      </c>
    </row>
    <row r="12" spans="1:5">
      <c r="A12">
        <v>11</v>
      </c>
      <c r="B12" t="s">
        <v>22</v>
      </c>
      <c r="C12" t="s">
        <v>23</v>
      </c>
      <c r="D12" t="s">
        <v>541</v>
      </c>
      <c r="E12" t="s">
        <v>563</v>
      </c>
    </row>
    <row r="13" spans="1:5">
      <c r="A13">
        <v>12</v>
      </c>
      <c r="B13" t="s">
        <v>24</v>
      </c>
      <c r="C13" t="s">
        <v>25</v>
      </c>
      <c r="D13" t="s">
        <v>548</v>
      </c>
      <c r="E13" t="s">
        <v>568</v>
      </c>
    </row>
    <row r="14" spans="1:5">
      <c r="A14">
        <v>13</v>
      </c>
      <c r="B14" t="s">
        <v>26</v>
      </c>
      <c r="C14" t="s">
        <v>27</v>
      </c>
      <c r="D14" t="s">
        <v>549</v>
      </c>
      <c r="E14" t="s">
        <v>566</v>
      </c>
    </row>
    <row r="15" spans="1:5">
      <c r="A15">
        <v>14</v>
      </c>
      <c r="B15" t="s">
        <v>28</v>
      </c>
      <c r="C15" t="s">
        <v>29</v>
      </c>
      <c r="D15" t="s">
        <v>546</v>
      </c>
      <c r="E15" t="s">
        <v>564</v>
      </c>
    </row>
    <row r="16" spans="1:5">
      <c r="A16">
        <v>15</v>
      </c>
      <c r="B16" t="s">
        <v>30</v>
      </c>
      <c r="C16" t="s">
        <v>31</v>
      </c>
      <c r="D16" t="s">
        <v>550</v>
      </c>
      <c r="E16" t="s">
        <v>568</v>
      </c>
    </row>
    <row r="17" spans="1:5">
      <c r="A17">
        <v>16</v>
      </c>
      <c r="B17" t="s">
        <v>32</v>
      </c>
      <c r="C17" t="s">
        <v>33</v>
      </c>
      <c r="D17" t="s">
        <v>551</v>
      </c>
      <c r="E17" t="s">
        <v>569</v>
      </c>
    </row>
    <row r="18" spans="1:5">
      <c r="A18">
        <v>17</v>
      </c>
      <c r="B18" t="s">
        <v>34</v>
      </c>
      <c r="C18" t="s">
        <v>35</v>
      </c>
      <c r="D18" t="s">
        <v>552</v>
      </c>
      <c r="E18" t="s">
        <v>565</v>
      </c>
    </row>
    <row r="19" spans="1:5">
      <c r="A19">
        <v>18</v>
      </c>
      <c r="B19" t="s">
        <v>36</v>
      </c>
      <c r="C19" t="s">
        <v>37</v>
      </c>
      <c r="D19" t="s">
        <v>552</v>
      </c>
      <c r="E19" t="s">
        <v>565</v>
      </c>
    </row>
    <row r="20" spans="1:5">
      <c r="A20">
        <v>19</v>
      </c>
      <c r="B20" t="s">
        <v>38</v>
      </c>
      <c r="C20" t="s">
        <v>39</v>
      </c>
      <c r="D20" t="s">
        <v>549</v>
      </c>
      <c r="E20" t="s">
        <v>566</v>
      </c>
    </row>
    <row r="21" spans="1:5">
      <c r="A21">
        <v>20</v>
      </c>
      <c r="B21" t="s">
        <v>40</v>
      </c>
      <c r="C21" t="s">
        <v>41</v>
      </c>
      <c r="D21" t="s">
        <v>553</v>
      </c>
      <c r="E21" t="s">
        <v>565</v>
      </c>
    </row>
    <row r="22" spans="1:5">
      <c r="A22">
        <v>21</v>
      </c>
      <c r="B22" t="s">
        <v>42</v>
      </c>
      <c r="C22" t="s">
        <v>43</v>
      </c>
      <c r="D22" t="s">
        <v>552</v>
      </c>
      <c r="E22" t="s">
        <v>565</v>
      </c>
    </row>
    <row r="23" spans="1:5">
      <c r="A23">
        <v>22</v>
      </c>
      <c r="B23" t="s">
        <v>44</v>
      </c>
      <c r="C23" t="s">
        <v>45</v>
      </c>
      <c r="D23" t="s">
        <v>541</v>
      </c>
      <c r="E23" t="s">
        <v>563</v>
      </c>
    </row>
    <row r="24" spans="1:5">
      <c r="A24">
        <v>23</v>
      </c>
      <c r="B24" t="s">
        <v>46</v>
      </c>
      <c r="C24" t="s">
        <v>47</v>
      </c>
      <c r="D24" t="s">
        <v>553</v>
      </c>
      <c r="E24" t="s">
        <v>565</v>
      </c>
    </row>
    <row r="25" spans="1:5">
      <c r="A25">
        <v>24</v>
      </c>
      <c r="B25" t="s">
        <v>48</v>
      </c>
      <c r="C25" t="s">
        <v>49</v>
      </c>
      <c r="D25" t="s">
        <v>542</v>
      </c>
      <c r="E25" t="s">
        <v>564</v>
      </c>
    </row>
    <row r="26" spans="1:5">
      <c r="A26">
        <v>25</v>
      </c>
      <c r="B26" t="s">
        <v>50</v>
      </c>
      <c r="C26" t="s">
        <v>51</v>
      </c>
      <c r="D26" t="s">
        <v>554</v>
      </c>
      <c r="E26" t="s">
        <v>566</v>
      </c>
    </row>
    <row r="27" spans="1:5">
      <c r="A27">
        <v>26</v>
      </c>
      <c r="B27" t="s">
        <v>52</v>
      </c>
      <c r="C27" t="s">
        <v>53</v>
      </c>
      <c r="D27" t="s">
        <v>546</v>
      </c>
      <c r="E27" t="s">
        <v>564</v>
      </c>
    </row>
    <row r="28" spans="1:5">
      <c r="A28">
        <v>27</v>
      </c>
      <c r="B28" t="s">
        <v>54</v>
      </c>
      <c r="C28" t="s">
        <v>55</v>
      </c>
      <c r="D28" t="s">
        <v>541</v>
      </c>
      <c r="E28" t="s">
        <v>563</v>
      </c>
    </row>
    <row r="29" spans="1:5">
      <c r="A29">
        <v>28</v>
      </c>
      <c r="B29" t="s">
        <v>56</v>
      </c>
      <c r="C29" t="s">
        <v>57</v>
      </c>
      <c r="D29" t="s">
        <v>545</v>
      </c>
      <c r="E29" t="s">
        <v>566</v>
      </c>
    </row>
    <row r="30" spans="1:5">
      <c r="A30">
        <v>29</v>
      </c>
      <c r="B30" t="s">
        <v>58</v>
      </c>
      <c r="C30" t="s">
        <v>59</v>
      </c>
      <c r="D30" t="s">
        <v>541</v>
      </c>
      <c r="E30" t="s">
        <v>563</v>
      </c>
    </row>
    <row r="31" spans="1:5">
      <c r="A31">
        <v>30</v>
      </c>
      <c r="B31" t="s">
        <v>60</v>
      </c>
      <c r="C31" t="s">
        <v>61</v>
      </c>
      <c r="D31" t="s">
        <v>554</v>
      </c>
      <c r="E31" t="s">
        <v>566</v>
      </c>
    </row>
    <row r="32" spans="1:5">
      <c r="A32">
        <v>31</v>
      </c>
      <c r="B32" t="s">
        <v>62</v>
      </c>
      <c r="C32" t="s">
        <v>63</v>
      </c>
      <c r="D32" t="s">
        <v>555</v>
      </c>
      <c r="E32" t="s">
        <v>563</v>
      </c>
    </row>
    <row r="33" spans="1:5">
      <c r="A33">
        <v>32</v>
      </c>
      <c r="B33" t="s">
        <v>64</v>
      </c>
      <c r="C33" t="s">
        <v>65</v>
      </c>
      <c r="D33" t="s">
        <v>556</v>
      </c>
      <c r="E33" t="s">
        <v>563</v>
      </c>
    </row>
    <row r="34" spans="1:5">
      <c r="A34">
        <v>33</v>
      </c>
      <c r="B34" t="s">
        <v>66</v>
      </c>
      <c r="C34" t="s">
        <v>67</v>
      </c>
      <c r="D34" t="s">
        <v>547</v>
      </c>
      <c r="E34" t="s">
        <v>567</v>
      </c>
    </row>
    <row r="35" spans="1:5">
      <c r="A35">
        <v>34</v>
      </c>
      <c r="B35" t="s">
        <v>68</v>
      </c>
      <c r="C35" t="s">
        <v>69</v>
      </c>
      <c r="D35" t="s">
        <v>547</v>
      </c>
      <c r="E35" t="s">
        <v>567</v>
      </c>
    </row>
    <row r="36" spans="1:5">
      <c r="A36">
        <v>35</v>
      </c>
      <c r="B36" t="s">
        <v>70</v>
      </c>
      <c r="C36" t="s">
        <v>71</v>
      </c>
      <c r="D36" t="s">
        <v>549</v>
      </c>
      <c r="E36" t="s">
        <v>566</v>
      </c>
    </row>
    <row r="37" spans="1:5">
      <c r="A37">
        <v>36</v>
      </c>
      <c r="B37" t="s">
        <v>72</v>
      </c>
      <c r="C37" t="s">
        <v>73</v>
      </c>
      <c r="D37" t="s">
        <v>554</v>
      </c>
      <c r="E37" t="s">
        <v>566</v>
      </c>
    </row>
    <row r="38" spans="1:5">
      <c r="A38">
        <v>37</v>
      </c>
      <c r="B38" t="s">
        <v>74</v>
      </c>
      <c r="C38" t="s">
        <v>75</v>
      </c>
      <c r="D38" t="s">
        <v>541</v>
      </c>
      <c r="E38" t="s">
        <v>563</v>
      </c>
    </row>
    <row r="39" spans="1:5">
      <c r="A39">
        <v>38</v>
      </c>
      <c r="B39" t="s">
        <v>76</v>
      </c>
      <c r="C39" t="s">
        <v>77</v>
      </c>
      <c r="D39" t="s">
        <v>557</v>
      </c>
      <c r="E39" t="s">
        <v>564</v>
      </c>
    </row>
    <row r="40" spans="1:5">
      <c r="A40">
        <v>39</v>
      </c>
      <c r="B40" t="s">
        <v>78</v>
      </c>
      <c r="C40" t="s">
        <v>79</v>
      </c>
      <c r="D40" t="s">
        <v>542</v>
      </c>
      <c r="E40" t="s">
        <v>564</v>
      </c>
    </row>
    <row r="41" spans="1:5">
      <c r="A41">
        <v>40</v>
      </c>
      <c r="B41" t="s">
        <v>80</v>
      </c>
      <c r="C41" t="s">
        <v>81</v>
      </c>
      <c r="D41" t="s">
        <v>558</v>
      </c>
      <c r="E41" t="s">
        <v>567</v>
      </c>
    </row>
    <row r="42" spans="1:5">
      <c r="A42">
        <v>41</v>
      </c>
      <c r="B42" t="s">
        <v>82</v>
      </c>
      <c r="C42" t="s">
        <v>83</v>
      </c>
      <c r="D42" t="s">
        <v>558</v>
      </c>
      <c r="E42" t="s">
        <v>565</v>
      </c>
    </row>
    <row r="43" spans="1:5">
      <c r="A43">
        <v>42</v>
      </c>
      <c r="B43" t="s">
        <v>84</v>
      </c>
      <c r="C43" t="s">
        <v>85</v>
      </c>
      <c r="D43" t="s">
        <v>543</v>
      </c>
      <c r="E43" t="s">
        <v>565</v>
      </c>
    </row>
    <row r="44" spans="1:5">
      <c r="A44">
        <v>43</v>
      </c>
      <c r="B44" t="s">
        <v>86</v>
      </c>
      <c r="C44" t="s">
        <v>87</v>
      </c>
      <c r="D44" t="s">
        <v>556</v>
      </c>
      <c r="E44" t="s">
        <v>563</v>
      </c>
    </row>
    <row r="45" spans="1:5">
      <c r="A45">
        <v>44</v>
      </c>
      <c r="B45" t="s">
        <v>88</v>
      </c>
      <c r="C45" t="s">
        <v>89</v>
      </c>
      <c r="D45" t="s">
        <v>548</v>
      </c>
      <c r="E45" t="s">
        <v>568</v>
      </c>
    </row>
    <row r="46" spans="1:5">
      <c r="A46">
        <v>45</v>
      </c>
      <c r="B46" t="s">
        <v>90</v>
      </c>
      <c r="C46" t="s">
        <v>91</v>
      </c>
      <c r="D46" t="s">
        <v>549</v>
      </c>
      <c r="E46" t="s">
        <v>566</v>
      </c>
    </row>
    <row r="47" spans="1:5">
      <c r="A47">
        <v>46</v>
      </c>
      <c r="B47" t="s">
        <v>92</v>
      </c>
      <c r="C47" t="s">
        <v>93</v>
      </c>
      <c r="D47" t="s">
        <v>547</v>
      </c>
      <c r="E47" t="s">
        <v>567</v>
      </c>
    </row>
    <row r="48" spans="1:5">
      <c r="A48">
        <v>47</v>
      </c>
      <c r="B48" t="s">
        <v>94</v>
      </c>
      <c r="C48" t="s">
        <v>95</v>
      </c>
      <c r="D48" t="s">
        <v>559</v>
      </c>
      <c r="E48" t="s">
        <v>564</v>
      </c>
    </row>
    <row r="49" spans="1:5">
      <c r="A49">
        <v>48</v>
      </c>
      <c r="B49" t="s">
        <v>96</v>
      </c>
      <c r="C49" t="s">
        <v>97</v>
      </c>
      <c r="D49" t="s">
        <v>553</v>
      </c>
      <c r="E49" t="s">
        <v>565</v>
      </c>
    </row>
    <row r="50" spans="1:5">
      <c r="A50">
        <v>49</v>
      </c>
      <c r="B50" t="s">
        <v>98</v>
      </c>
      <c r="C50" t="s">
        <v>99</v>
      </c>
      <c r="D50" t="s">
        <v>543</v>
      </c>
      <c r="E50" t="s">
        <v>565</v>
      </c>
    </row>
    <row r="51" spans="1:5">
      <c r="A51">
        <v>50</v>
      </c>
      <c r="B51" t="s">
        <v>100</v>
      </c>
      <c r="C51" t="s">
        <v>101</v>
      </c>
      <c r="D51" t="s">
        <v>543</v>
      </c>
      <c r="E51" t="s">
        <v>565</v>
      </c>
    </row>
    <row r="52" spans="1:5">
      <c r="A52">
        <v>51</v>
      </c>
      <c r="B52" t="s">
        <v>102</v>
      </c>
      <c r="C52" t="s">
        <v>103</v>
      </c>
      <c r="D52" t="s">
        <v>543</v>
      </c>
      <c r="E52" t="s">
        <v>565</v>
      </c>
    </row>
    <row r="53" spans="1:5">
      <c r="A53">
        <v>52</v>
      </c>
      <c r="B53" t="s">
        <v>104</v>
      </c>
      <c r="C53" t="s">
        <v>105</v>
      </c>
      <c r="D53" t="s">
        <v>541</v>
      </c>
      <c r="E53" t="s">
        <v>563</v>
      </c>
    </row>
    <row r="54" spans="1:5">
      <c r="A54">
        <v>53</v>
      </c>
      <c r="B54" t="s">
        <v>106</v>
      </c>
      <c r="C54" t="s">
        <v>107</v>
      </c>
      <c r="D54" t="s">
        <v>546</v>
      </c>
      <c r="E54" t="s">
        <v>564</v>
      </c>
    </row>
    <row r="55" spans="1:5">
      <c r="A55">
        <v>54</v>
      </c>
      <c r="B55" t="s">
        <v>108</v>
      </c>
      <c r="C55" t="s">
        <v>109</v>
      </c>
      <c r="D55" t="s">
        <v>554</v>
      </c>
      <c r="E55" t="s">
        <v>566</v>
      </c>
    </row>
    <row r="56" spans="1:5">
      <c r="A56">
        <v>55</v>
      </c>
      <c r="B56" t="s">
        <v>110</v>
      </c>
      <c r="C56" t="s">
        <v>111</v>
      </c>
      <c r="D56" t="s">
        <v>549</v>
      </c>
      <c r="E56" t="s">
        <v>566</v>
      </c>
    </row>
    <row r="57" spans="1:5">
      <c r="A57">
        <v>56</v>
      </c>
      <c r="B57" t="s">
        <v>112</v>
      </c>
      <c r="C57" t="s">
        <v>113</v>
      </c>
      <c r="D57" t="s">
        <v>552</v>
      </c>
      <c r="E57" t="s">
        <v>565</v>
      </c>
    </row>
    <row r="58" spans="1:5">
      <c r="A58">
        <v>57</v>
      </c>
      <c r="B58" t="s">
        <v>114</v>
      </c>
      <c r="C58" t="s">
        <v>115</v>
      </c>
      <c r="D58" t="s">
        <v>541</v>
      </c>
      <c r="E58" t="s">
        <v>563</v>
      </c>
    </row>
    <row r="59" spans="1:5">
      <c r="A59">
        <v>58</v>
      </c>
      <c r="B59" t="s">
        <v>116</v>
      </c>
      <c r="C59" t="s">
        <v>117</v>
      </c>
      <c r="D59" t="s">
        <v>559</v>
      </c>
      <c r="E59" t="s">
        <v>564</v>
      </c>
    </row>
    <row r="60" spans="1:5">
      <c r="A60">
        <v>59</v>
      </c>
      <c r="B60" t="s">
        <v>118</v>
      </c>
      <c r="C60" t="s">
        <v>119</v>
      </c>
      <c r="D60" t="s">
        <v>550</v>
      </c>
      <c r="E60" t="s">
        <v>568</v>
      </c>
    </row>
    <row r="61" spans="1:5">
      <c r="A61">
        <v>60</v>
      </c>
      <c r="B61" t="s">
        <v>120</v>
      </c>
      <c r="C61" t="s">
        <v>121</v>
      </c>
      <c r="D61" t="s">
        <v>547</v>
      </c>
      <c r="E61" t="s">
        <v>567</v>
      </c>
    </row>
    <row r="62" spans="1:5">
      <c r="A62">
        <v>61</v>
      </c>
      <c r="B62" t="s">
        <v>122</v>
      </c>
      <c r="C62" t="s">
        <v>123</v>
      </c>
      <c r="D62" t="s">
        <v>552</v>
      </c>
      <c r="E62" t="s">
        <v>565</v>
      </c>
    </row>
    <row r="63" spans="1:5">
      <c r="A63">
        <v>62</v>
      </c>
      <c r="B63" t="s">
        <v>124</v>
      </c>
      <c r="C63" t="s">
        <v>125</v>
      </c>
      <c r="D63" t="s">
        <v>553</v>
      </c>
      <c r="E63" t="s">
        <v>565</v>
      </c>
    </row>
    <row r="64" spans="1:5">
      <c r="A64">
        <v>63</v>
      </c>
      <c r="B64" t="s">
        <v>126</v>
      </c>
      <c r="C64" t="s">
        <v>127</v>
      </c>
      <c r="D64" t="s">
        <v>555</v>
      </c>
      <c r="E64" t="s">
        <v>563</v>
      </c>
    </row>
    <row r="65" spans="1:5">
      <c r="A65">
        <v>64</v>
      </c>
      <c r="B65" t="s">
        <v>128</v>
      </c>
      <c r="C65" t="s">
        <v>129</v>
      </c>
      <c r="D65" t="s">
        <v>541</v>
      </c>
      <c r="E65" t="s">
        <v>563</v>
      </c>
    </row>
    <row r="66" spans="1:5">
      <c r="A66">
        <v>65</v>
      </c>
      <c r="B66" t="s">
        <v>130</v>
      </c>
      <c r="C66" t="s">
        <v>131</v>
      </c>
      <c r="D66" t="s">
        <v>541</v>
      </c>
      <c r="E66" t="s">
        <v>563</v>
      </c>
    </row>
    <row r="67" spans="1:5">
      <c r="A67">
        <v>66</v>
      </c>
      <c r="B67" t="s">
        <v>132</v>
      </c>
      <c r="C67" t="s">
        <v>133</v>
      </c>
      <c r="D67" t="s">
        <v>548</v>
      </c>
      <c r="E67" t="s">
        <v>568</v>
      </c>
    </row>
    <row r="68" spans="1:5">
      <c r="A68">
        <v>67</v>
      </c>
      <c r="B68" t="s">
        <v>134</v>
      </c>
      <c r="C68" t="s">
        <v>135</v>
      </c>
      <c r="D68" t="s">
        <v>544</v>
      </c>
      <c r="E68" t="s">
        <v>566</v>
      </c>
    </row>
    <row r="69" spans="1:5">
      <c r="A69">
        <v>68</v>
      </c>
      <c r="B69" t="s">
        <v>136</v>
      </c>
      <c r="C69" t="s">
        <v>137</v>
      </c>
      <c r="D69" t="s">
        <v>546</v>
      </c>
      <c r="E69" t="s">
        <v>564</v>
      </c>
    </row>
    <row r="70" spans="1:5">
      <c r="A70">
        <v>69</v>
      </c>
      <c r="B70" t="s">
        <v>138</v>
      </c>
      <c r="C70" t="s">
        <v>139</v>
      </c>
      <c r="D70" t="s">
        <v>546</v>
      </c>
      <c r="E70" t="s">
        <v>564</v>
      </c>
    </row>
    <row r="71" spans="1:5">
      <c r="A71">
        <v>70</v>
      </c>
      <c r="B71" t="s">
        <v>140</v>
      </c>
      <c r="C71" t="s">
        <v>141</v>
      </c>
      <c r="D71" t="s">
        <v>557</v>
      </c>
      <c r="E71" t="s">
        <v>564</v>
      </c>
    </row>
    <row r="72" spans="1:5">
      <c r="A72">
        <v>71</v>
      </c>
      <c r="B72" t="s">
        <v>142</v>
      </c>
      <c r="C72" t="s">
        <v>143</v>
      </c>
      <c r="D72" t="s">
        <v>546</v>
      </c>
      <c r="E72" t="s">
        <v>564</v>
      </c>
    </row>
    <row r="73" spans="1:5">
      <c r="A73">
        <v>72</v>
      </c>
      <c r="B73" t="s">
        <v>144</v>
      </c>
      <c r="C73" t="s">
        <v>145</v>
      </c>
      <c r="D73" t="s">
        <v>553</v>
      </c>
      <c r="E73" t="s">
        <v>565</v>
      </c>
    </row>
    <row r="74" spans="1:5">
      <c r="A74">
        <v>73</v>
      </c>
      <c r="B74" t="s">
        <v>146</v>
      </c>
      <c r="C74" t="s">
        <v>147</v>
      </c>
      <c r="D74" t="s">
        <v>560</v>
      </c>
      <c r="E74" t="s">
        <v>565</v>
      </c>
    </row>
    <row r="75" spans="1:5">
      <c r="A75">
        <v>74</v>
      </c>
      <c r="B75" t="s">
        <v>148</v>
      </c>
      <c r="C75" t="s">
        <v>149</v>
      </c>
      <c r="D75" t="s">
        <v>552</v>
      </c>
      <c r="E75" t="s">
        <v>565</v>
      </c>
    </row>
    <row r="76" spans="1:5">
      <c r="A76">
        <v>75</v>
      </c>
      <c r="B76" t="s">
        <v>150</v>
      </c>
      <c r="C76" t="s">
        <v>151</v>
      </c>
      <c r="D76" t="s">
        <v>541</v>
      </c>
      <c r="E76" t="s">
        <v>563</v>
      </c>
    </row>
    <row r="77" spans="1:5">
      <c r="A77">
        <v>76</v>
      </c>
      <c r="B77" t="s">
        <v>152</v>
      </c>
      <c r="C77" t="s">
        <v>153</v>
      </c>
      <c r="D77" t="s">
        <v>544</v>
      </c>
      <c r="E77" t="s">
        <v>566</v>
      </c>
    </row>
    <row r="78" spans="1:5">
      <c r="A78">
        <v>77</v>
      </c>
      <c r="B78" t="s">
        <v>154</v>
      </c>
      <c r="C78" t="s">
        <v>155</v>
      </c>
      <c r="D78" t="s">
        <v>541</v>
      </c>
      <c r="E78" t="s">
        <v>563</v>
      </c>
    </row>
    <row r="79" spans="1:5">
      <c r="A79">
        <v>78</v>
      </c>
      <c r="B79" t="s">
        <v>156</v>
      </c>
      <c r="C79" t="s">
        <v>157</v>
      </c>
      <c r="D79" t="s">
        <v>560</v>
      </c>
      <c r="E79" t="s">
        <v>565</v>
      </c>
    </row>
    <row r="80" spans="1:5">
      <c r="A80">
        <v>79</v>
      </c>
      <c r="B80" t="s">
        <v>158</v>
      </c>
      <c r="C80" t="s">
        <v>159</v>
      </c>
      <c r="D80" t="s">
        <v>547</v>
      </c>
      <c r="E80" t="s">
        <v>567</v>
      </c>
    </row>
    <row r="81" spans="1:5">
      <c r="A81">
        <v>80</v>
      </c>
      <c r="B81" t="s">
        <v>160</v>
      </c>
      <c r="C81" t="s">
        <v>161</v>
      </c>
      <c r="D81" t="s">
        <v>560</v>
      </c>
      <c r="E81" t="s">
        <v>565</v>
      </c>
    </row>
    <row r="82" spans="1:5">
      <c r="A82">
        <v>81</v>
      </c>
      <c r="B82" t="s">
        <v>162</v>
      </c>
      <c r="C82" t="s">
        <v>163</v>
      </c>
      <c r="D82" t="s">
        <v>552</v>
      </c>
      <c r="E82" t="s">
        <v>565</v>
      </c>
    </row>
    <row r="83" spans="1:5">
      <c r="A83">
        <v>82</v>
      </c>
      <c r="B83" t="s">
        <v>164</v>
      </c>
      <c r="C83" t="s">
        <v>165</v>
      </c>
      <c r="D83" t="s">
        <v>560</v>
      </c>
      <c r="E83" t="s">
        <v>565</v>
      </c>
    </row>
    <row r="84" spans="1:5">
      <c r="A84">
        <v>83</v>
      </c>
      <c r="B84" t="s">
        <v>166</v>
      </c>
      <c r="C84" t="s">
        <v>167</v>
      </c>
      <c r="D84" t="s">
        <v>545</v>
      </c>
      <c r="E84" t="s">
        <v>566</v>
      </c>
    </row>
    <row r="85" spans="1:5">
      <c r="A85">
        <v>84</v>
      </c>
      <c r="B85" t="s">
        <v>168</v>
      </c>
      <c r="C85" t="s">
        <v>169</v>
      </c>
      <c r="D85" t="s">
        <v>544</v>
      </c>
      <c r="E85" t="s">
        <v>566</v>
      </c>
    </row>
    <row r="86" spans="1:5">
      <c r="A86">
        <v>85</v>
      </c>
      <c r="B86" t="s">
        <v>170</v>
      </c>
      <c r="C86" t="s">
        <v>171</v>
      </c>
      <c r="D86" t="s">
        <v>552</v>
      </c>
      <c r="E86" t="s">
        <v>565</v>
      </c>
    </row>
    <row r="87" spans="1:5">
      <c r="A87">
        <v>86</v>
      </c>
      <c r="B87" t="s">
        <v>172</v>
      </c>
      <c r="C87" t="s">
        <v>173</v>
      </c>
      <c r="D87" t="s">
        <v>544</v>
      </c>
      <c r="E87" t="s">
        <v>566</v>
      </c>
    </row>
    <row r="88" spans="1:5">
      <c r="A88">
        <v>87</v>
      </c>
      <c r="B88" t="s">
        <v>174</v>
      </c>
      <c r="C88" t="s">
        <v>175</v>
      </c>
      <c r="D88" t="s">
        <v>550</v>
      </c>
      <c r="E88" t="s">
        <v>568</v>
      </c>
    </row>
    <row r="89" spans="1:5">
      <c r="A89">
        <v>88</v>
      </c>
      <c r="B89" t="s">
        <v>176</v>
      </c>
      <c r="C89" t="s">
        <v>177</v>
      </c>
      <c r="D89" t="s">
        <v>547</v>
      </c>
      <c r="E89" t="s">
        <v>567</v>
      </c>
    </row>
    <row r="90" spans="1:5">
      <c r="A90">
        <v>89</v>
      </c>
      <c r="B90" t="s">
        <v>178</v>
      </c>
      <c r="C90" t="s">
        <v>179</v>
      </c>
      <c r="D90" t="s">
        <v>549</v>
      </c>
      <c r="E90" t="s">
        <v>566</v>
      </c>
    </row>
    <row r="91" spans="1:5">
      <c r="A91">
        <v>90</v>
      </c>
      <c r="B91" t="s">
        <v>180</v>
      </c>
      <c r="C91" t="s">
        <v>181</v>
      </c>
      <c r="D91" t="s">
        <v>544</v>
      </c>
      <c r="E91" t="s">
        <v>566</v>
      </c>
    </row>
    <row r="92" spans="1:5">
      <c r="A92">
        <v>91</v>
      </c>
      <c r="B92" t="s">
        <v>182</v>
      </c>
      <c r="C92" t="s">
        <v>183</v>
      </c>
      <c r="D92" t="s">
        <v>553</v>
      </c>
      <c r="E92" t="s">
        <v>565</v>
      </c>
    </row>
    <row r="93" spans="1:5">
      <c r="A93">
        <v>92</v>
      </c>
      <c r="B93" t="s">
        <v>184</v>
      </c>
      <c r="C93" t="s">
        <v>185</v>
      </c>
      <c r="D93" t="s">
        <v>545</v>
      </c>
      <c r="E93" t="s">
        <v>566</v>
      </c>
    </row>
    <row r="94" spans="1:5">
      <c r="A94">
        <v>93</v>
      </c>
      <c r="B94" t="s">
        <v>186</v>
      </c>
      <c r="C94" t="s">
        <v>187</v>
      </c>
      <c r="D94" t="s">
        <v>553</v>
      </c>
      <c r="E94" t="s">
        <v>565</v>
      </c>
    </row>
    <row r="95" spans="1:5">
      <c r="A95">
        <v>94</v>
      </c>
      <c r="B95" t="s">
        <v>188</v>
      </c>
      <c r="C95" t="s">
        <v>189</v>
      </c>
      <c r="D95" t="s">
        <v>544</v>
      </c>
      <c r="E95" t="s">
        <v>566</v>
      </c>
    </row>
    <row r="96" spans="1:5">
      <c r="A96">
        <v>95</v>
      </c>
      <c r="B96" t="s">
        <v>190</v>
      </c>
      <c r="C96" t="s">
        <v>191</v>
      </c>
      <c r="D96" t="s">
        <v>542</v>
      </c>
      <c r="E96" t="s">
        <v>564</v>
      </c>
    </row>
    <row r="97" spans="1:5">
      <c r="A97">
        <v>96</v>
      </c>
      <c r="B97" t="s">
        <v>192</v>
      </c>
      <c r="C97" t="s">
        <v>193</v>
      </c>
      <c r="D97" t="s">
        <v>544</v>
      </c>
      <c r="E97" t="s">
        <v>566</v>
      </c>
    </row>
    <row r="98" spans="1:5">
      <c r="A98">
        <v>97</v>
      </c>
      <c r="B98" t="s">
        <v>194</v>
      </c>
      <c r="C98" t="s">
        <v>195</v>
      </c>
      <c r="D98" t="s">
        <v>544</v>
      </c>
      <c r="E98" t="s">
        <v>566</v>
      </c>
    </row>
    <row r="99" spans="1:5">
      <c r="A99">
        <v>98</v>
      </c>
      <c r="B99" t="s">
        <v>196</v>
      </c>
      <c r="C99" t="s">
        <v>197</v>
      </c>
      <c r="D99" t="s">
        <v>550</v>
      </c>
      <c r="E99" t="s">
        <v>568</v>
      </c>
    </row>
    <row r="100" spans="1:5">
      <c r="A100">
        <v>99</v>
      </c>
      <c r="B100" t="s">
        <v>198</v>
      </c>
      <c r="C100" t="s">
        <v>199</v>
      </c>
      <c r="D100" t="s">
        <v>543</v>
      </c>
      <c r="E100" t="s">
        <v>565</v>
      </c>
    </row>
    <row r="101" spans="1:5">
      <c r="A101">
        <v>100</v>
      </c>
      <c r="B101" t="s">
        <v>200</v>
      </c>
      <c r="C101" t="s">
        <v>201</v>
      </c>
      <c r="D101" t="s">
        <v>541</v>
      </c>
      <c r="E101" t="s">
        <v>563</v>
      </c>
    </row>
    <row r="102" spans="1:5">
      <c r="A102">
        <v>101</v>
      </c>
      <c r="B102" t="s">
        <v>202</v>
      </c>
      <c r="C102" t="s">
        <v>203</v>
      </c>
      <c r="D102" t="s">
        <v>553</v>
      </c>
      <c r="E102" t="s">
        <v>565</v>
      </c>
    </row>
    <row r="103" spans="1:5">
      <c r="A103">
        <v>102</v>
      </c>
      <c r="B103" t="s">
        <v>204</v>
      </c>
      <c r="C103" t="s">
        <v>205</v>
      </c>
      <c r="D103" t="s">
        <v>553</v>
      </c>
      <c r="E103" t="s">
        <v>565</v>
      </c>
    </row>
    <row r="104" spans="1:5">
      <c r="A104">
        <v>103</v>
      </c>
      <c r="B104" t="s">
        <v>206</v>
      </c>
      <c r="C104" t="s">
        <v>207</v>
      </c>
      <c r="D104" t="s">
        <v>541</v>
      </c>
      <c r="E104" t="s">
        <v>563</v>
      </c>
    </row>
    <row r="105" spans="1:5">
      <c r="A105">
        <v>104</v>
      </c>
      <c r="B105" t="s">
        <v>208</v>
      </c>
      <c r="C105" t="s">
        <v>209</v>
      </c>
      <c r="D105" t="s">
        <v>556</v>
      </c>
      <c r="E105" t="s">
        <v>563</v>
      </c>
    </row>
    <row r="106" spans="1:5">
      <c r="A106">
        <v>105</v>
      </c>
      <c r="B106" t="s">
        <v>210</v>
      </c>
      <c r="C106" t="s">
        <v>211</v>
      </c>
      <c r="D106" t="s">
        <v>555</v>
      </c>
      <c r="E106" t="s">
        <v>563</v>
      </c>
    </row>
    <row r="107" spans="1:5">
      <c r="A107">
        <v>106</v>
      </c>
      <c r="B107" t="s">
        <v>212</v>
      </c>
      <c r="C107" t="s">
        <v>213</v>
      </c>
      <c r="D107" t="s">
        <v>547</v>
      </c>
      <c r="E107" t="s">
        <v>567</v>
      </c>
    </row>
    <row r="108" spans="1:5">
      <c r="A108">
        <v>107</v>
      </c>
      <c r="B108" t="s">
        <v>214</v>
      </c>
      <c r="C108" t="s">
        <v>215</v>
      </c>
      <c r="D108" t="s">
        <v>542</v>
      </c>
      <c r="E108" t="s">
        <v>564</v>
      </c>
    </row>
    <row r="109" spans="1:5">
      <c r="A109">
        <v>108</v>
      </c>
      <c r="B109" t="s">
        <v>216</v>
      </c>
      <c r="C109" t="s">
        <v>217</v>
      </c>
      <c r="D109" t="s">
        <v>546</v>
      </c>
      <c r="E109" t="s">
        <v>564</v>
      </c>
    </row>
    <row r="110" spans="1:5">
      <c r="A110">
        <v>109</v>
      </c>
      <c r="B110" t="s">
        <v>218</v>
      </c>
      <c r="C110" t="s">
        <v>219</v>
      </c>
      <c r="D110" t="s">
        <v>544</v>
      </c>
      <c r="E110" t="s">
        <v>566</v>
      </c>
    </row>
    <row r="111" spans="1:5">
      <c r="A111">
        <v>110</v>
      </c>
      <c r="B111" t="s">
        <v>220</v>
      </c>
      <c r="C111" t="s">
        <v>221</v>
      </c>
      <c r="D111" t="s">
        <v>546</v>
      </c>
      <c r="E111" t="s">
        <v>564</v>
      </c>
    </row>
    <row r="112" spans="1:5">
      <c r="A112">
        <v>111</v>
      </c>
      <c r="B112" t="s">
        <v>222</v>
      </c>
      <c r="C112" t="s">
        <v>223</v>
      </c>
      <c r="D112" t="s">
        <v>545</v>
      </c>
      <c r="E112" t="s">
        <v>566</v>
      </c>
    </row>
    <row r="113" spans="1:5">
      <c r="A113">
        <v>112</v>
      </c>
      <c r="B113" t="s">
        <v>224</v>
      </c>
      <c r="C113" t="s">
        <v>225</v>
      </c>
      <c r="D113" t="s">
        <v>541</v>
      </c>
      <c r="E113" t="s">
        <v>563</v>
      </c>
    </row>
    <row r="114" spans="1:5">
      <c r="A114">
        <v>113</v>
      </c>
      <c r="B114" t="s">
        <v>226</v>
      </c>
      <c r="C114" t="s">
        <v>227</v>
      </c>
      <c r="D114" t="s">
        <v>542</v>
      </c>
      <c r="E114" t="s">
        <v>564</v>
      </c>
    </row>
    <row r="115" spans="1:5">
      <c r="A115">
        <v>114</v>
      </c>
      <c r="B115" t="s">
        <v>228</v>
      </c>
      <c r="C115" t="s">
        <v>229</v>
      </c>
      <c r="D115" t="s">
        <v>555</v>
      </c>
      <c r="E115" t="s">
        <v>563</v>
      </c>
    </row>
    <row r="116" spans="1:5">
      <c r="A116">
        <v>115</v>
      </c>
      <c r="B116" t="s">
        <v>230</v>
      </c>
      <c r="C116" t="s">
        <v>231</v>
      </c>
      <c r="D116" t="s">
        <v>550</v>
      </c>
      <c r="E116" t="s">
        <v>568</v>
      </c>
    </row>
    <row r="117" spans="1:5">
      <c r="A117">
        <v>116</v>
      </c>
      <c r="B117" t="s">
        <v>232</v>
      </c>
      <c r="C117" t="s">
        <v>233</v>
      </c>
      <c r="D117" t="s">
        <v>545</v>
      </c>
      <c r="E117" t="s">
        <v>566</v>
      </c>
    </row>
    <row r="118" spans="1:5">
      <c r="A118">
        <v>117</v>
      </c>
      <c r="B118" t="s">
        <v>234</v>
      </c>
      <c r="C118" t="s">
        <v>235</v>
      </c>
      <c r="D118" t="s">
        <v>553</v>
      </c>
      <c r="E118" t="s">
        <v>565</v>
      </c>
    </row>
    <row r="119" spans="1:5">
      <c r="A119">
        <v>118</v>
      </c>
      <c r="B119" t="s">
        <v>236</v>
      </c>
      <c r="C119" t="s">
        <v>237</v>
      </c>
      <c r="D119" t="s">
        <v>543</v>
      </c>
      <c r="E119" t="s">
        <v>565</v>
      </c>
    </row>
    <row r="120" spans="1:5">
      <c r="A120">
        <v>119</v>
      </c>
      <c r="B120" t="s">
        <v>238</v>
      </c>
      <c r="C120" t="s">
        <v>239</v>
      </c>
      <c r="D120" t="s">
        <v>545</v>
      </c>
      <c r="E120" t="s">
        <v>566</v>
      </c>
    </row>
    <row r="121" spans="1:5">
      <c r="A121">
        <v>120</v>
      </c>
      <c r="B121" t="s">
        <v>240</v>
      </c>
      <c r="C121" t="s">
        <v>241</v>
      </c>
      <c r="D121" t="s">
        <v>550</v>
      </c>
      <c r="E121" t="s">
        <v>568</v>
      </c>
    </row>
    <row r="122" spans="1:5">
      <c r="A122">
        <v>121</v>
      </c>
      <c r="B122" t="s">
        <v>242</v>
      </c>
      <c r="C122" t="s">
        <v>243</v>
      </c>
      <c r="D122" t="s">
        <v>559</v>
      </c>
      <c r="E122" t="s">
        <v>564</v>
      </c>
    </row>
    <row r="123" spans="1:5">
      <c r="A123">
        <v>122</v>
      </c>
      <c r="B123" t="s">
        <v>244</v>
      </c>
      <c r="C123" t="s">
        <v>245</v>
      </c>
      <c r="D123" t="s">
        <v>550</v>
      </c>
      <c r="E123" t="s">
        <v>568</v>
      </c>
    </row>
    <row r="124" spans="1:5">
      <c r="A124">
        <v>123</v>
      </c>
      <c r="B124" t="s">
        <v>246</v>
      </c>
      <c r="C124" t="s">
        <v>247</v>
      </c>
      <c r="D124" t="s">
        <v>547</v>
      </c>
      <c r="E124" t="s">
        <v>567</v>
      </c>
    </row>
    <row r="125" spans="1:5">
      <c r="A125">
        <v>124</v>
      </c>
      <c r="B125" t="s">
        <v>248</v>
      </c>
      <c r="C125" t="s">
        <v>249</v>
      </c>
      <c r="D125" t="s">
        <v>559</v>
      </c>
      <c r="E125" t="s">
        <v>564</v>
      </c>
    </row>
    <row r="126" spans="1:5">
      <c r="A126">
        <v>125</v>
      </c>
      <c r="B126" t="s">
        <v>250</v>
      </c>
      <c r="C126" t="s">
        <v>251</v>
      </c>
      <c r="D126" t="s">
        <v>552</v>
      </c>
      <c r="E126" t="s">
        <v>568</v>
      </c>
    </row>
    <row r="127" spans="1:5">
      <c r="A127">
        <v>126</v>
      </c>
      <c r="B127" t="s">
        <v>252</v>
      </c>
      <c r="C127" t="s">
        <v>253</v>
      </c>
      <c r="D127" t="s">
        <v>555</v>
      </c>
      <c r="E127" t="s">
        <v>563</v>
      </c>
    </row>
    <row r="128" spans="1:5">
      <c r="A128">
        <v>127</v>
      </c>
      <c r="B128" t="s">
        <v>254</v>
      </c>
      <c r="C128" t="s">
        <v>255</v>
      </c>
      <c r="D128" t="s">
        <v>545</v>
      </c>
      <c r="E128" t="s">
        <v>566</v>
      </c>
    </row>
    <row r="129" spans="1:5">
      <c r="A129">
        <v>128</v>
      </c>
      <c r="B129" t="s">
        <v>256</v>
      </c>
      <c r="C129" t="s">
        <v>257</v>
      </c>
      <c r="D129" t="s">
        <v>541</v>
      </c>
      <c r="E129" t="s">
        <v>563</v>
      </c>
    </row>
    <row r="130" spans="1:5">
      <c r="A130">
        <v>129</v>
      </c>
      <c r="B130" t="s">
        <v>258</v>
      </c>
      <c r="C130" t="s">
        <v>259</v>
      </c>
      <c r="D130" t="s">
        <v>554</v>
      </c>
      <c r="E130" t="s">
        <v>566</v>
      </c>
    </row>
    <row r="131" spans="1:5">
      <c r="A131">
        <v>130</v>
      </c>
      <c r="B131" t="s">
        <v>260</v>
      </c>
      <c r="C131" t="s">
        <v>261</v>
      </c>
      <c r="D131" t="s">
        <v>557</v>
      </c>
      <c r="E131" t="s">
        <v>564</v>
      </c>
    </row>
    <row r="132" spans="1:5">
      <c r="A132">
        <v>131</v>
      </c>
      <c r="B132" t="s">
        <v>262</v>
      </c>
      <c r="C132" t="s">
        <v>263</v>
      </c>
      <c r="D132" t="s">
        <v>541</v>
      </c>
      <c r="E132" t="s">
        <v>563</v>
      </c>
    </row>
    <row r="133" spans="1:5">
      <c r="A133">
        <v>132</v>
      </c>
      <c r="B133" t="s">
        <v>264</v>
      </c>
      <c r="C133" t="s">
        <v>265</v>
      </c>
      <c r="D133" t="s">
        <v>560</v>
      </c>
      <c r="E133" t="s">
        <v>565</v>
      </c>
    </row>
    <row r="134" spans="1:5">
      <c r="A134">
        <v>133</v>
      </c>
      <c r="B134" t="s">
        <v>266</v>
      </c>
      <c r="C134" t="s">
        <v>267</v>
      </c>
      <c r="D134" t="s">
        <v>541</v>
      </c>
      <c r="E134" t="s">
        <v>563</v>
      </c>
    </row>
    <row r="135" spans="1:5">
      <c r="A135">
        <v>134</v>
      </c>
      <c r="B135" t="s">
        <v>268</v>
      </c>
      <c r="C135" t="s">
        <v>269</v>
      </c>
      <c r="D135" t="s">
        <v>544</v>
      </c>
      <c r="E135" t="s">
        <v>566</v>
      </c>
    </row>
    <row r="136" spans="1:5">
      <c r="A136">
        <v>135</v>
      </c>
      <c r="B136" t="s">
        <v>270</v>
      </c>
      <c r="C136" t="s">
        <v>271</v>
      </c>
      <c r="D136" t="s">
        <v>546</v>
      </c>
      <c r="E136" t="s">
        <v>564</v>
      </c>
    </row>
    <row r="137" spans="1:5">
      <c r="A137">
        <v>136</v>
      </c>
      <c r="B137" t="s">
        <v>272</v>
      </c>
      <c r="C137" t="s">
        <v>273</v>
      </c>
      <c r="D137" t="s">
        <v>559</v>
      </c>
      <c r="E137" t="s">
        <v>564</v>
      </c>
    </row>
    <row r="138" spans="1:5">
      <c r="A138">
        <v>137</v>
      </c>
      <c r="B138" t="s">
        <v>274</v>
      </c>
      <c r="C138" t="s">
        <v>275</v>
      </c>
      <c r="D138" t="s">
        <v>561</v>
      </c>
      <c r="E138" t="s">
        <v>564</v>
      </c>
    </row>
    <row r="139" spans="1:5">
      <c r="A139">
        <v>138</v>
      </c>
      <c r="B139" t="s">
        <v>276</v>
      </c>
      <c r="C139" t="s">
        <v>277</v>
      </c>
      <c r="D139" t="s">
        <v>552</v>
      </c>
      <c r="E139" t="s">
        <v>565</v>
      </c>
    </row>
    <row r="140" spans="1:5">
      <c r="A140">
        <v>139</v>
      </c>
      <c r="B140" t="s">
        <v>278</v>
      </c>
      <c r="C140" t="s">
        <v>279</v>
      </c>
      <c r="D140" t="s">
        <v>561</v>
      </c>
      <c r="E140" t="s">
        <v>564</v>
      </c>
    </row>
    <row r="141" spans="1:5">
      <c r="A141">
        <v>140</v>
      </c>
      <c r="B141" t="s">
        <v>280</v>
      </c>
      <c r="C141" t="s">
        <v>281</v>
      </c>
      <c r="D141" t="s">
        <v>557</v>
      </c>
      <c r="E141" t="s">
        <v>564</v>
      </c>
    </row>
    <row r="142" spans="1:5">
      <c r="A142">
        <v>141</v>
      </c>
      <c r="B142" t="s">
        <v>282</v>
      </c>
      <c r="C142" t="s">
        <v>283</v>
      </c>
      <c r="D142" t="s">
        <v>549</v>
      </c>
      <c r="E142" t="s">
        <v>566</v>
      </c>
    </row>
    <row r="143" spans="1:5">
      <c r="A143">
        <v>142</v>
      </c>
      <c r="B143" t="s">
        <v>284</v>
      </c>
      <c r="C143" t="s">
        <v>285</v>
      </c>
      <c r="D143" t="s">
        <v>542</v>
      </c>
      <c r="E143" t="s">
        <v>564</v>
      </c>
    </row>
    <row r="144" spans="1:5">
      <c r="A144">
        <v>143</v>
      </c>
      <c r="B144" t="s">
        <v>286</v>
      </c>
      <c r="C144" t="s">
        <v>287</v>
      </c>
      <c r="D144" t="s">
        <v>558</v>
      </c>
      <c r="E144" t="s">
        <v>565</v>
      </c>
    </row>
    <row r="145" spans="1:5">
      <c r="A145">
        <v>144</v>
      </c>
      <c r="B145" t="s">
        <v>288</v>
      </c>
      <c r="C145" t="s">
        <v>289</v>
      </c>
      <c r="D145" t="s">
        <v>544</v>
      </c>
      <c r="E145" t="s">
        <v>566</v>
      </c>
    </row>
    <row r="146" spans="1:5">
      <c r="A146">
        <v>145</v>
      </c>
      <c r="B146" t="s">
        <v>290</v>
      </c>
      <c r="C146" t="s">
        <v>291</v>
      </c>
      <c r="D146" t="s">
        <v>549</v>
      </c>
      <c r="E146" t="s">
        <v>566</v>
      </c>
    </row>
    <row r="147" spans="1:5">
      <c r="A147">
        <v>146</v>
      </c>
      <c r="B147" t="s">
        <v>292</v>
      </c>
      <c r="C147" t="s">
        <v>293</v>
      </c>
      <c r="D147" t="s">
        <v>544</v>
      </c>
      <c r="E147" t="s">
        <v>566</v>
      </c>
    </row>
    <row r="148" spans="1:5">
      <c r="A148">
        <v>147</v>
      </c>
      <c r="B148" t="s">
        <v>294</v>
      </c>
      <c r="C148" t="s">
        <v>295</v>
      </c>
      <c r="D148" t="s">
        <v>545</v>
      </c>
      <c r="E148" t="s">
        <v>566</v>
      </c>
    </row>
    <row r="149" spans="1:5">
      <c r="A149">
        <v>148</v>
      </c>
      <c r="B149" t="s">
        <v>296</v>
      </c>
      <c r="C149" t="s">
        <v>297</v>
      </c>
      <c r="D149" t="s">
        <v>557</v>
      </c>
      <c r="E149" t="s">
        <v>564</v>
      </c>
    </row>
    <row r="150" spans="1:5">
      <c r="A150">
        <v>149</v>
      </c>
      <c r="B150" t="s">
        <v>298</v>
      </c>
      <c r="C150" t="s">
        <v>299</v>
      </c>
      <c r="D150" t="s">
        <v>545</v>
      </c>
      <c r="E150" t="s">
        <v>566</v>
      </c>
    </row>
    <row r="151" spans="1:5">
      <c r="A151">
        <v>150</v>
      </c>
      <c r="B151" t="s">
        <v>300</v>
      </c>
      <c r="C151" t="s">
        <v>301</v>
      </c>
      <c r="D151" t="s">
        <v>559</v>
      </c>
      <c r="E151" t="s">
        <v>564</v>
      </c>
    </row>
    <row r="152" spans="1:5">
      <c r="A152">
        <v>151</v>
      </c>
      <c r="B152" t="s">
        <v>302</v>
      </c>
      <c r="C152" t="s">
        <v>303</v>
      </c>
      <c r="D152" t="s">
        <v>550</v>
      </c>
      <c r="E152" t="s">
        <v>568</v>
      </c>
    </row>
    <row r="153" spans="1:5">
      <c r="A153">
        <v>152</v>
      </c>
      <c r="B153" t="s">
        <v>304</v>
      </c>
      <c r="C153" t="s">
        <v>305</v>
      </c>
      <c r="D153" t="s">
        <v>552</v>
      </c>
      <c r="E153" t="s">
        <v>565</v>
      </c>
    </row>
    <row r="154" spans="1:5">
      <c r="A154">
        <v>153</v>
      </c>
      <c r="B154" t="s">
        <v>306</v>
      </c>
      <c r="C154" t="s">
        <v>307</v>
      </c>
      <c r="D154" t="s">
        <v>553</v>
      </c>
      <c r="E154" t="s">
        <v>565</v>
      </c>
    </row>
    <row r="155" spans="1:5">
      <c r="A155">
        <v>154</v>
      </c>
      <c r="B155" t="s">
        <v>308</v>
      </c>
      <c r="C155" t="s">
        <v>309</v>
      </c>
      <c r="D155" t="s">
        <v>541</v>
      </c>
      <c r="E155" t="s">
        <v>563</v>
      </c>
    </row>
    <row r="156" spans="1:5">
      <c r="A156">
        <v>155</v>
      </c>
      <c r="B156" t="s">
        <v>310</v>
      </c>
      <c r="C156" t="s">
        <v>311</v>
      </c>
      <c r="D156" t="s">
        <v>541</v>
      </c>
      <c r="E156" t="s">
        <v>563</v>
      </c>
    </row>
    <row r="157" spans="1:5">
      <c r="A157">
        <v>156</v>
      </c>
      <c r="B157" t="s">
        <v>312</v>
      </c>
      <c r="C157" t="s">
        <v>313</v>
      </c>
      <c r="D157" t="s">
        <v>552</v>
      </c>
      <c r="E157" t="s">
        <v>565</v>
      </c>
    </row>
    <row r="158" spans="1:5">
      <c r="A158">
        <v>157</v>
      </c>
      <c r="B158" t="s">
        <v>314</v>
      </c>
      <c r="C158" t="s">
        <v>315</v>
      </c>
      <c r="D158" t="s">
        <v>552</v>
      </c>
      <c r="E158" t="s">
        <v>565</v>
      </c>
    </row>
    <row r="159" spans="1:5">
      <c r="A159">
        <v>158</v>
      </c>
      <c r="B159" t="s">
        <v>316</v>
      </c>
      <c r="C159" t="s">
        <v>317</v>
      </c>
      <c r="D159" t="s">
        <v>557</v>
      </c>
      <c r="E159" t="s">
        <v>564</v>
      </c>
    </row>
    <row r="160" spans="1:5">
      <c r="A160">
        <v>159</v>
      </c>
      <c r="B160" t="s">
        <v>318</v>
      </c>
      <c r="C160" t="s">
        <v>319</v>
      </c>
      <c r="D160" t="s">
        <v>552</v>
      </c>
      <c r="E160" t="s">
        <v>565</v>
      </c>
    </row>
    <row r="161" spans="1:5">
      <c r="A161">
        <v>160</v>
      </c>
      <c r="B161" t="s">
        <v>320</v>
      </c>
      <c r="C161" t="s">
        <v>321</v>
      </c>
      <c r="D161" t="s">
        <v>554</v>
      </c>
      <c r="E161" t="s">
        <v>566</v>
      </c>
    </row>
    <row r="162" spans="1:5">
      <c r="A162">
        <v>161</v>
      </c>
      <c r="B162" t="s">
        <v>322</v>
      </c>
      <c r="C162" t="s">
        <v>323</v>
      </c>
      <c r="D162" t="s">
        <v>554</v>
      </c>
      <c r="E162" t="s">
        <v>566</v>
      </c>
    </row>
    <row r="163" spans="1:5">
      <c r="A163">
        <v>162</v>
      </c>
      <c r="B163" t="s">
        <v>324</v>
      </c>
      <c r="C163" t="s">
        <v>325</v>
      </c>
      <c r="D163" t="s">
        <v>552</v>
      </c>
      <c r="E163" t="s">
        <v>565</v>
      </c>
    </row>
    <row r="164" spans="1:5">
      <c r="A164">
        <v>163</v>
      </c>
      <c r="B164" t="s">
        <v>326</v>
      </c>
      <c r="C164" t="s">
        <v>327</v>
      </c>
      <c r="D164" t="s">
        <v>546</v>
      </c>
      <c r="E164" t="s">
        <v>564</v>
      </c>
    </row>
    <row r="165" spans="1:5">
      <c r="A165">
        <v>164</v>
      </c>
      <c r="B165" t="s">
        <v>328</v>
      </c>
      <c r="C165" t="s">
        <v>329</v>
      </c>
      <c r="D165" t="s">
        <v>560</v>
      </c>
      <c r="E165" t="s">
        <v>565</v>
      </c>
    </row>
    <row r="166" spans="1:5">
      <c r="A166">
        <v>165</v>
      </c>
      <c r="B166" t="s">
        <v>330</v>
      </c>
      <c r="C166" t="s">
        <v>331</v>
      </c>
      <c r="D166" t="s">
        <v>553</v>
      </c>
      <c r="E166" t="s">
        <v>565</v>
      </c>
    </row>
    <row r="167" spans="1:5">
      <c r="A167">
        <v>166</v>
      </c>
      <c r="B167" t="s">
        <v>332</v>
      </c>
      <c r="C167" t="s">
        <v>333</v>
      </c>
      <c r="D167" t="s">
        <v>552</v>
      </c>
      <c r="E167" t="s">
        <v>565</v>
      </c>
    </row>
    <row r="168" spans="1:5">
      <c r="A168">
        <v>167</v>
      </c>
      <c r="B168" t="s">
        <v>334</v>
      </c>
      <c r="C168" t="s">
        <v>335</v>
      </c>
      <c r="D168" t="s">
        <v>558</v>
      </c>
      <c r="E168" t="s">
        <v>565</v>
      </c>
    </row>
    <row r="169" spans="1:5">
      <c r="A169">
        <v>168</v>
      </c>
      <c r="B169" t="s">
        <v>336</v>
      </c>
      <c r="C169" t="s">
        <v>337</v>
      </c>
      <c r="D169" t="s">
        <v>550</v>
      </c>
      <c r="E169" t="s">
        <v>568</v>
      </c>
    </row>
    <row r="170" spans="1:5">
      <c r="A170">
        <v>169</v>
      </c>
      <c r="B170" t="s">
        <v>338</v>
      </c>
      <c r="C170" t="s">
        <v>339</v>
      </c>
      <c r="D170" t="s">
        <v>553</v>
      </c>
      <c r="E170" t="s">
        <v>565</v>
      </c>
    </row>
    <row r="171" spans="1:5">
      <c r="A171">
        <v>170</v>
      </c>
      <c r="B171" t="s">
        <v>340</v>
      </c>
      <c r="C171" t="s">
        <v>341</v>
      </c>
      <c r="D171" t="s">
        <v>548</v>
      </c>
      <c r="E171" t="s">
        <v>568</v>
      </c>
    </row>
    <row r="172" spans="1:5">
      <c r="A172">
        <v>171</v>
      </c>
      <c r="B172" t="s">
        <v>342</v>
      </c>
      <c r="C172" t="s">
        <v>343</v>
      </c>
      <c r="D172" t="s">
        <v>553</v>
      </c>
      <c r="E172" t="s">
        <v>565</v>
      </c>
    </row>
    <row r="173" spans="1:5">
      <c r="A173">
        <v>172</v>
      </c>
      <c r="B173" t="s">
        <v>344</v>
      </c>
      <c r="C173" t="s">
        <v>345</v>
      </c>
      <c r="D173" t="s">
        <v>555</v>
      </c>
      <c r="E173" t="s">
        <v>563</v>
      </c>
    </row>
    <row r="174" spans="1:5">
      <c r="A174">
        <v>173</v>
      </c>
      <c r="B174" t="s">
        <v>346</v>
      </c>
      <c r="C174" t="s">
        <v>347</v>
      </c>
      <c r="D174" t="s">
        <v>550</v>
      </c>
      <c r="E174" t="s">
        <v>568</v>
      </c>
    </row>
    <row r="175" spans="1:5">
      <c r="A175">
        <v>174</v>
      </c>
      <c r="B175" t="s">
        <v>348</v>
      </c>
      <c r="C175" t="s">
        <v>349</v>
      </c>
      <c r="D175" t="s">
        <v>549</v>
      </c>
      <c r="E175" t="s">
        <v>566</v>
      </c>
    </row>
    <row r="176" spans="1:5">
      <c r="A176">
        <v>175</v>
      </c>
      <c r="B176" t="s">
        <v>350</v>
      </c>
      <c r="C176" t="s">
        <v>351</v>
      </c>
      <c r="D176" t="s">
        <v>544</v>
      </c>
      <c r="E176" t="s">
        <v>566</v>
      </c>
    </row>
    <row r="177" spans="1:5">
      <c r="A177">
        <v>176</v>
      </c>
      <c r="B177" t="s">
        <v>352</v>
      </c>
      <c r="C177" t="s">
        <v>353</v>
      </c>
      <c r="D177" t="s">
        <v>542</v>
      </c>
      <c r="E177" t="s">
        <v>564</v>
      </c>
    </row>
    <row r="178" spans="1:5">
      <c r="A178">
        <v>177</v>
      </c>
      <c r="B178" t="s">
        <v>354</v>
      </c>
      <c r="C178" t="s">
        <v>355</v>
      </c>
      <c r="D178" t="s">
        <v>550</v>
      </c>
      <c r="E178" t="s">
        <v>568</v>
      </c>
    </row>
    <row r="179" spans="1:5">
      <c r="A179">
        <v>178</v>
      </c>
      <c r="B179" t="s">
        <v>356</v>
      </c>
      <c r="C179" t="s">
        <v>357</v>
      </c>
      <c r="D179" t="s">
        <v>548</v>
      </c>
      <c r="E179" t="s">
        <v>568</v>
      </c>
    </row>
    <row r="180" spans="1:5">
      <c r="A180">
        <v>179</v>
      </c>
      <c r="B180" t="s">
        <v>358</v>
      </c>
      <c r="C180" t="s">
        <v>359</v>
      </c>
      <c r="D180" t="s">
        <v>546</v>
      </c>
      <c r="E180" t="s">
        <v>564</v>
      </c>
    </row>
    <row r="181" spans="1:5">
      <c r="A181">
        <v>180</v>
      </c>
      <c r="B181" t="s">
        <v>360</v>
      </c>
      <c r="C181" t="s">
        <v>361</v>
      </c>
      <c r="D181" t="s">
        <v>542</v>
      </c>
      <c r="E181" t="s">
        <v>564</v>
      </c>
    </row>
    <row r="182" spans="1:5">
      <c r="A182">
        <v>181</v>
      </c>
      <c r="B182" t="s">
        <v>362</v>
      </c>
      <c r="C182" t="s">
        <v>363</v>
      </c>
      <c r="D182" t="s">
        <v>555</v>
      </c>
      <c r="E182" t="s">
        <v>563</v>
      </c>
    </row>
    <row r="183" spans="1:5">
      <c r="A183">
        <v>182</v>
      </c>
      <c r="B183" t="s">
        <v>364</v>
      </c>
      <c r="C183" t="s">
        <v>365</v>
      </c>
      <c r="D183" t="s">
        <v>550</v>
      </c>
      <c r="E183" t="s">
        <v>568</v>
      </c>
    </row>
    <row r="184" spans="1:5">
      <c r="A184">
        <v>183</v>
      </c>
      <c r="B184" t="s">
        <v>366</v>
      </c>
      <c r="C184" t="s">
        <v>367</v>
      </c>
      <c r="D184" t="s">
        <v>547</v>
      </c>
      <c r="E184" t="s">
        <v>567</v>
      </c>
    </row>
    <row r="185" spans="1:5">
      <c r="A185">
        <v>184</v>
      </c>
      <c r="B185" t="s">
        <v>368</v>
      </c>
      <c r="C185" t="s">
        <v>369</v>
      </c>
      <c r="D185" t="s">
        <v>557</v>
      </c>
      <c r="E185" t="s">
        <v>564</v>
      </c>
    </row>
    <row r="186" spans="1:5">
      <c r="A186">
        <v>185</v>
      </c>
      <c r="B186" t="s">
        <v>370</v>
      </c>
      <c r="C186" t="s">
        <v>371</v>
      </c>
      <c r="D186" t="s">
        <v>544</v>
      </c>
      <c r="E186" t="s">
        <v>566</v>
      </c>
    </row>
    <row r="187" spans="1:5">
      <c r="A187">
        <v>186</v>
      </c>
      <c r="B187" t="s">
        <v>372</v>
      </c>
      <c r="C187" t="s">
        <v>373</v>
      </c>
      <c r="D187" t="s">
        <v>550</v>
      </c>
      <c r="E187" t="s">
        <v>568</v>
      </c>
    </row>
    <row r="188" spans="1:5">
      <c r="A188">
        <v>187</v>
      </c>
      <c r="B188" t="s">
        <v>374</v>
      </c>
      <c r="C188" t="s">
        <v>375</v>
      </c>
      <c r="D188" t="s">
        <v>553</v>
      </c>
      <c r="E188" t="s">
        <v>565</v>
      </c>
    </row>
    <row r="189" spans="1:5">
      <c r="A189">
        <v>188</v>
      </c>
      <c r="B189" t="s">
        <v>376</v>
      </c>
      <c r="C189" t="s">
        <v>377</v>
      </c>
      <c r="D189" t="s">
        <v>555</v>
      </c>
      <c r="E189" t="s">
        <v>563</v>
      </c>
    </row>
    <row r="190" spans="1:5">
      <c r="A190">
        <v>189</v>
      </c>
      <c r="B190" t="s">
        <v>378</v>
      </c>
      <c r="C190" t="s">
        <v>379</v>
      </c>
      <c r="D190" t="s">
        <v>550</v>
      </c>
      <c r="E190" t="s">
        <v>568</v>
      </c>
    </row>
    <row r="191" spans="1:5">
      <c r="A191">
        <v>190</v>
      </c>
      <c r="B191" t="s">
        <v>380</v>
      </c>
      <c r="C191" t="s">
        <v>381</v>
      </c>
      <c r="D191" t="s">
        <v>550</v>
      </c>
      <c r="E191" t="s">
        <v>568</v>
      </c>
    </row>
    <row r="192" spans="1:5">
      <c r="A192">
        <v>191</v>
      </c>
      <c r="B192" t="s">
        <v>382</v>
      </c>
      <c r="C192" t="s">
        <v>383</v>
      </c>
      <c r="D192" t="s">
        <v>554</v>
      </c>
      <c r="E192" t="s">
        <v>566</v>
      </c>
    </row>
    <row r="193" spans="1:5">
      <c r="A193">
        <v>192</v>
      </c>
      <c r="B193" t="s">
        <v>384</v>
      </c>
      <c r="C193" t="s">
        <v>385</v>
      </c>
      <c r="D193" t="s">
        <v>541</v>
      </c>
      <c r="E193" t="s">
        <v>563</v>
      </c>
    </row>
    <row r="194" spans="1:5">
      <c r="A194">
        <v>193</v>
      </c>
      <c r="B194" t="s">
        <v>386</v>
      </c>
      <c r="C194" t="s">
        <v>387</v>
      </c>
      <c r="D194" t="s">
        <v>559</v>
      </c>
      <c r="E194" t="s">
        <v>564</v>
      </c>
    </row>
    <row r="195" spans="1:5">
      <c r="A195">
        <v>194</v>
      </c>
      <c r="B195" t="s">
        <v>388</v>
      </c>
      <c r="C195" t="s">
        <v>389</v>
      </c>
      <c r="D195" t="s">
        <v>545</v>
      </c>
      <c r="E195" t="s">
        <v>566</v>
      </c>
    </row>
    <row r="196" spans="1:5">
      <c r="A196">
        <v>195</v>
      </c>
      <c r="B196" t="s">
        <v>390</v>
      </c>
      <c r="C196" t="s">
        <v>391</v>
      </c>
      <c r="D196" t="s">
        <v>547</v>
      </c>
      <c r="E196" t="s">
        <v>567</v>
      </c>
    </row>
    <row r="197" spans="1:5">
      <c r="A197">
        <v>196</v>
      </c>
      <c r="B197" t="s">
        <v>392</v>
      </c>
      <c r="C197" t="s">
        <v>393</v>
      </c>
      <c r="D197" t="s">
        <v>546</v>
      </c>
      <c r="E197" t="s">
        <v>564</v>
      </c>
    </row>
    <row r="198" spans="1:5">
      <c r="A198">
        <v>197</v>
      </c>
      <c r="B198" t="s">
        <v>394</v>
      </c>
      <c r="C198" t="s">
        <v>395</v>
      </c>
      <c r="D198" t="s">
        <v>550</v>
      </c>
      <c r="E198" t="s">
        <v>568</v>
      </c>
    </row>
    <row r="199" spans="1:5">
      <c r="A199">
        <v>198</v>
      </c>
      <c r="B199" t="s">
        <v>396</v>
      </c>
      <c r="C199" t="s">
        <v>397</v>
      </c>
      <c r="D199" t="s">
        <v>546</v>
      </c>
      <c r="E199" t="s">
        <v>564</v>
      </c>
    </row>
    <row r="200" spans="1:5">
      <c r="A200">
        <v>199</v>
      </c>
      <c r="B200" t="s">
        <v>398</v>
      </c>
      <c r="C200" t="s">
        <v>399</v>
      </c>
      <c r="D200" t="s">
        <v>545</v>
      </c>
      <c r="E200" t="s">
        <v>566</v>
      </c>
    </row>
    <row r="201" spans="1:5">
      <c r="A201">
        <v>200</v>
      </c>
      <c r="B201" t="s">
        <v>400</v>
      </c>
      <c r="C201" t="s">
        <v>401</v>
      </c>
      <c r="D201" t="s">
        <v>557</v>
      </c>
      <c r="E201" t="s">
        <v>564</v>
      </c>
    </row>
    <row r="202" spans="1:5">
      <c r="A202">
        <v>201</v>
      </c>
      <c r="B202" t="s">
        <v>402</v>
      </c>
      <c r="C202" t="s">
        <v>403</v>
      </c>
      <c r="D202" t="s">
        <v>547</v>
      </c>
      <c r="E202" t="s">
        <v>567</v>
      </c>
    </row>
    <row r="203" spans="1:5">
      <c r="A203">
        <v>202</v>
      </c>
      <c r="B203" t="s">
        <v>404</v>
      </c>
      <c r="C203" t="s">
        <v>405</v>
      </c>
      <c r="D203" t="s">
        <v>553</v>
      </c>
      <c r="E203" t="s">
        <v>565</v>
      </c>
    </row>
    <row r="204" spans="1:5">
      <c r="A204">
        <v>203</v>
      </c>
      <c r="B204" t="s">
        <v>406</v>
      </c>
      <c r="C204" t="s">
        <v>407</v>
      </c>
      <c r="D204" t="s">
        <v>556</v>
      </c>
      <c r="E204" t="s">
        <v>563</v>
      </c>
    </row>
    <row r="205" spans="1:5">
      <c r="A205">
        <v>204</v>
      </c>
      <c r="B205" t="s">
        <v>408</v>
      </c>
      <c r="C205" t="s">
        <v>409</v>
      </c>
      <c r="D205" t="s">
        <v>545</v>
      </c>
      <c r="E205" t="s">
        <v>566</v>
      </c>
    </row>
    <row r="206" spans="1:5">
      <c r="A206">
        <v>205</v>
      </c>
      <c r="B206" t="s">
        <v>410</v>
      </c>
      <c r="C206" t="s">
        <v>411</v>
      </c>
      <c r="D206" t="s">
        <v>545</v>
      </c>
      <c r="E206" t="s">
        <v>566</v>
      </c>
    </row>
    <row r="207" spans="1:5">
      <c r="A207">
        <v>206</v>
      </c>
      <c r="B207" t="s">
        <v>412</v>
      </c>
      <c r="C207" t="s">
        <v>413</v>
      </c>
      <c r="D207" t="s">
        <v>552</v>
      </c>
      <c r="E207" t="s">
        <v>565</v>
      </c>
    </row>
    <row r="208" spans="1:5">
      <c r="A208">
        <v>207</v>
      </c>
      <c r="B208" t="s">
        <v>414</v>
      </c>
      <c r="C208" t="s">
        <v>415</v>
      </c>
      <c r="D208" t="s">
        <v>543</v>
      </c>
      <c r="E208" t="s">
        <v>565</v>
      </c>
    </row>
    <row r="209" spans="1:5">
      <c r="A209">
        <v>208</v>
      </c>
      <c r="B209" t="s">
        <v>416</v>
      </c>
      <c r="C209" t="s">
        <v>417</v>
      </c>
      <c r="D209" t="s">
        <v>547</v>
      </c>
      <c r="E209" t="s">
        <v>567</v>
      </c>
    </row>
    <row r="210" spans="1:5">
      <c r="A210">
        <v>209</v>
      </c>
      <c r="B210" t="s">
        <v>418</v>
      </c>
      <c r="C210" t="s">
        <v>419</v>
      </c>
      <c r="D210" t="s">
        <v>554</v>
      </c>
      <c r="E210" t="s">
        <v>566</v>
      </c>
    </row>
    <row r="211" spans="1:5">
      <c r="A211">
        <v>210</v>
      </c>
      <c r="B211" t="s">
        <v>420</v>
      </c>
      <c r="C211" t="s">
        <v>421</v>
      </c>
      <c r="D211" t="s">
        <v>545</v>
      </c>
      <c r="E211" t="s">
        <v>566</v>
      </c>
    </row>
    <row r="212" spans="1:5">
      <c r="A212">
        <v>211</v>
      </c>
      <c r="B212" t="s">
        <v>422</v>
      </c>
      <c r="C212" t="s">
        <v>423</v>
      </c>
      <c r="D212" t="s">
        <v>544</v>
      </c>
      <c r="E212" t="s">
        <v>566</v>
      </c>
    </row>
    <row r="213" spans="1:5">
      <c r="A213">
        <v>212</v>
      </c>
      <c r="B213" t="s">
        <v>424</v>
      </c>
      <c r="C213" t="s">
        <v>425</v>
      </c>
      <c r="D213" t="s">
        <v>541</v>
      </c>
      <c r="E213" t="s">
        <v>563</v>
      </c>
    </row>
    <row r="214" spans="1:5">
      <c r="A214">
        <v>213</v>
      </c>
      <c r="B214" t="s">
        <v>426</v>
      </c>
      <c r="C214" t="s">
        <v>427</v>
      </c>
      <c r="D214" t="s">
        <v>541</v>
      </c>
      <c r="E214" t="s">
        <v>563</v>
      </c>
    </row>
    <row r="215" spans="1:5">
      <c r="A215">
        <v>214</v>
      </c>
      <c r="B215" t="s">
        <v>428</v>
      </c>
      <c r="C215" t="s">
        <v>429</v>
      </c>
      <c r="D215" t="s">
        <v>557</v>
      </c>
      <c r="E215" t="s">
        <v>564</v>
      </c>
    </row>
    <row r="216" spans="1:5">
      <c r="A216">
        <v>215</v>
      </c>
      <c r="B216" t="s">
        <v>430</v>
      </c>
      <c r="C216" t="s">
        <v>431</v>
      </c>
      <c r="D216" t="s">
        <v>558</v>
      </c>
      <c r="E216" t="s">
        <v>565</v>
      </c>
    </row>
    <row r="217" spans="1:5">
      <c r="A217">
        <v>216</v>
      </c>
      <c r="B217" t="s">
        <v>432</v>
      </c>
      <c r="C217" t="s">
        <v>433</v>
      </c>
      <c r="D217" t="s">
        <v>541</v>
      </c>
      <c r="E217" t="s">
        <v>563</v>
      </c>
    </row>
    <row r="218" spans="1:5">
      <c r="A218">
        <v>217</v>
      </c>
      <c r="B218" t="s">
        <v>434</v>
      </c>
      <c r="C218" t="s">
        <v>435</v>
      </c>
      <c r="D218" t="s">
        <v>552</v>
      </c>
      <c r="E218" t="s">
        <v>565</v>
      </c>
    </row>
    <row r="219" spans="1:5">
      <c r="A219">
        <v>218</v>
      </c>
      <c r="B219" t="s">
        <v>436</v>
      </c>
      <c r="C219" t="s">
        <v>437</v>
      </c>
      <c r="D219" t="s">
        <v>546</v>
      </c>
      <c r="E219" t="s">
        <v>564</v>
      </c>
    </row>
    <row r="220" spans="1:5">
      <c r="A220">
        <v>219</v>
      </c>
      <c r="B220" t="s">
        <v>438</v>
      </c>
      <c r="C220" t="s">
        <v>439</v>
      </c>
      <c r="D220" t="s">
        <v>550</v>
      </c>
      <c r="E220" t="s">
        <v>568</v>
      </c>
    </row>
    <row r="221" spans="1:5">
      <c r="A221">
        <v>220</v>
      </c>
      <c r="B221" t="s">
        <v>440</v>
      </c>
      <c r="C221" t="s">
        <v>441</v>
      </c>
      <c r="D221" t="s">
        <v>550</v>
      </c>
      <c r="E221" t="s">
        <v>568</v>
      </c>
    </row>
    <row r="222" spans="1:5">
      <c r="A222">
        <v>221</v>
      </c>
      <c r="B222" t="s">
        <v>442</v>
      </c>
      <c r="C222" t="s">
        <v>443</v>
      </c>
      <c r="D222" t="s">
        <v>541</v>
      </c>
      <c r="E222" t="s">
        <v>563</v>
      </c>
    </row>
    <row r="223" spans="1:5">
      <c r="A223">
        <v>222</v>
      </c>
      <c r="B223" t="s">
        <v>444</v>
      </c>
      <c r="C223" t="s">
        <v>445</v>
      </c>
      <c r="D223" t="s">
        <v>543</v>
      </c>
      <c r="E223" t="s">
        <v>565</v>
      </c>
    </row>
    <row r="224" spans="1:5">
      <c r="A224">
        <v>223</v>
      </c>
      <c r="B224" t="s">
        <v>446</v>
      </c>
      <c r="C224" t="s">
        <v>447</v>
      </c>
      <c r="D224" t="s">
        <v>553</v>
      </c>
      <c r="E224" t="s">
        <v>565</v>
      </c>
    </row>
    <row r="225" spans="1:5">
      <c r="A225">
        <v>224</v>
      </c>
      <c r="B225" t="s">
        <v>448</v>
      </c>
      <c r="C225" t="s">
        <v>449</v>
      </c>
      <c r="D225" t="s">
        <v>557</v>
      </c>
      <c r="E225" t="s">
        <v>564</v>
      </c>
    </row>
    <row r="226" spans="1:5">
      <c r="A226">
        <v>225</v>
      </c>
      <c r="B226" t="s">
        <v>450</v>
      </c>
      <c r="C226" t="s">
        <v>451</v>
      </c>
      <c r="D226" t="s">
        <v>561</v>
      </c>
      <c r="E226" t="s">
        <v>564</v>
      </c>
    </row>
    <row r="227" spans="1:5">
      <c r="A227">
        <v>226</v>
      </c>
      <c r="B227" t="s">
        <v>452</v>
      </c>
      <c r="C227" t="s">
        <v>453</v>
      </c>
      <c r="D227" t="s">
        <v>550</v>
      </c>
      <c r="E227" t="s">
        <v>568</v>
      </c>
    </row>
    <row r="228" spans="1:5">
      <c r="A228">
        <v>227</v>
      </c>
      <c r="B228" t="s">
        <v>454</v>
      </c>
      <c r="C228" t="s">
        <v>455</v>
      </c>
      <c r="D228" t="s">
        <v>561</v>
      </c>
      <c r="E228" t="s">
        <v>564</v>
      </c>
    </row>
    <row r="229" spans="1:5">
      <c r="A229">
        <v>228</v>
      </c>
      <c r="B229" t="s">
        <v>456</v>
      </c>
      <c r="C229" t="s">
        <v>457</v>
      </c>
      <c r="D229" t="s">
        <v>557</v>
      </c>
      <c r="E229" t="s">
        <v>564</v>
      </c>
    </row>
    <row r="230" spans="1:5">
      <c r="A230">
        <v>229</v>
      </c>
      <c r="B230" t="s">
        <v>458</v>
      </c>
      <c r="C230" t="s">
        <v>459</v>
      </c>
      <c r="D230" t="s">
        <v>550</v>
      </c>
      <c r="E230" t="s">
        <v>568</v>
      </c>
    </row>
    <row r="231" spans="1:5">
      <c r="A231">
        <v>230</v>
      </c>
      <c r="B231" t="s">
        <v>460</v>
      </c>
      <c r="C231" t="s">
        <v>461</v>
      </c>
      <c r="D231" t="s">
        <v>541</v>
      </c>
      <c r="E231" t="s">
        <v>563</v>
      </c>
    </row>
    <row r="232" spans="1:5">
      <c r="A232">
        <v>231</v>
      </c>
      <c r="B232" t="s">
        <v>462</v>
      </c>
      <c r="C232" t="s">
        <v>463</v>
      </c>
      <c r="D232" t="s">
        <v>560</v>
      </c>
      <c r="E232" t="s">
        <v>565</v>
      </c>
    </row>
    <row r="233" spans="1:5">
      <c r="A233">
        <v>232</v>
      </c>
      <c r="B233" t="s">
        <v>464</v>
      </c>
      <c r="C233" t="s">
        <v>465</v>
      </c>
      <c r="D233" t="s">
        <v>546</v>
      </c>
      <c r="E233" t="s">
        <v>564</v>
      </c>
    </row>
    <row r="234" spans="1:5">
      <c r="A234">
        <v>233</v>
      </c>
      <c r="B234" t="s">
        <v>466</v>
      </c>
      <c r="C234" t="s">
        <v>467</v>
      </c>
      <c r="D234" t="s">
        <v>550</v>
      </c>
      <c r="E234" t="s">
        <v>568</v>
      </c>
    </row>
    <row r="235" spans="1:5">
      <c r="A235">
        <v>234</v>
      </c>
      <c r="B235" t="s">
        <v>468</v>
      </c>
      <c r="C235" t="s">
        <v>469</v>
      </c>
      <c r="D235" t="s">
        <v>559</v>
      </c>
      <c r="E235" t="s">
        <v>564</v>
      </c>
    </row>
    <row r="236" spans="1:5">
      <c r="A236">
        <v>235</v>
      </c>
      <c r="B236" t="s">
        <v>470</v>
      </c>
      <c r="C236" t="s">
        <v>471</v>
      </c>
      <c r="D236" t="s">
        <v>552</v>
      </c>
      <c r="E236" t="s">
        <v>565</v>
      </c>
    </row>
    <row r="237" spans="1:5">
      <c r="A237">
        <v>236</v>
      </c>
      <c r="B237" t="s">
        <v>472</v>
      </c>
      <c r="C237" t="s">
        <v>473</v>
      </c>
      <c r="D237" t="s">
        <v>552</v>
      </c>
      <c r="E237" t="s">
        <v>565</v>
      </c>
    </row>
    <row r="238" spans="1:5">
      <c r="A238">
        <v>237</v>
      </c>
      <c r="B238" t="s">
        <v>474</v>
      </c>
      <c r="C238" t="s">
        <v>475</v>
      </c>
      <c r="D238" t="s">
        <v>554</v>
      </c>
      <c r="E238" t="s">
        <v>566</v>
      </c>
    </row>
    <row r="239" spans="1:5">
      <c r="A239">
        <v>238</v>
      </c>
      <c r="B239" t="s">
        <v>476</v>
      </c>
      <c r="C239" t="s">
        <v>477</v>
      </c>
      <c r="D239" t="s">
        <v>557</v>
      </c>
      <c r="E239" t="s">
        <v>564</v>
      </c>
    </row>
    <row r="240" spans="1:5">
      <c r="A240">
        <v>239</v>
      </c>
      <c r="B240" t="s">
        <v>478</v>
      </c>
      <c r="C240" t="s">
        <v>479</v>
      </c>
      <c r="D240" t="s">
        <v>550</v>
      </c>
      <c r="E240" t="s">
        <v>563</v>
      </c>
    </row>
    <row r="241" spans="1:5">
      <c r="A241">
        <v>240</v>
      </c>
      <c r="B241" t="s">
        <v>480</v>
      </c>
      <c r="C241" t="s">
        <v>481</v>
      </c>
      <c r="D241" t="s">
        <v>547</v>
      </c>
      <c r="E241" t="s">
        <v>567</v>
      </c>
    </row>
    <row r="242" spans="1:5">
      <c r="A242">
        <v>241</v>
      </c>
      <c r="B242" t="s">
        <v>482</v>
      </c>
      <c r="C242" t="s">
        <v>483</v>
      </c>
      <c r="D242" t="s">
        <v>556</v>
      </c>
      <c r="E242" t="s">
        <v>563</v>
      </c>
    </row>
    <row r="243" spans="1:5">
      <c r="A243">
        <v>242</v>
      </c>
      <c r="B243" t="s">
        <v>484</v>
      </c>
      <c r="C243" t="s">
        <v>485</v>
      </c>
      <c r="D243" t="s">
        <v>561</v>
      </c>
      <c r="E243" t="s">
        <v>564</v>
      </c>
    </row>
    <row r="244" spans="1:5">
      <c r="A244">
        <v>243</v>
      </c>
      <c r="B244" t="s">
        <v>486</v>
      </c>
      <c r="C244" t="s">
        <v>487</v>
      </c>
      <c r="D244" t="s">
        <v>545</v>
      </c>
      <c r="E244" t="s">
        <v>566</v>
      </c>
    </row>
    <row r="245" spans="1:5">
      <c r="A245">
        <v>244</v>
      </c>
      <c r="B245" t="s">
        <v>488</v>
      </c>
      <c r="C245" t="s">
        <v>489</v>
      </c>
      <c r="D245" t="s">
        <v>541</v>
      </c>
      <c r="E245" t="s">
        <v>563</v>
      </c>
    </row>
    <row r="246" spans="1:5">
      <c r="A246">
        <v>245</v>
      </c>
      <c r="B246" t="s">
        <v>490</v>
      </c>
      <c r="C246" t="s">
        <v>491</v>
      </c>
      <c r="D246" t="s">
        <v>547</v>
      </c>
      <c r="E246" t="s">
        <v>567</v>
      </c>
    </row>
    <row r="247" spans="1:5">
      <c r="A247">
        <v>246</v>
      </c>
      <c r="B247" t="s">
        <v>492</v>
      </c>
      <c r="C247" t="s">
        <v>493</v>
      </c>
      <c r="D247" t="s">
        <v>550</v>
      </c>
      <c r="E247" t="s">
        <v>568</v>
      </c>
    </row>
    <row r="248" spans="1:5">
      <c r="A248">
        <v>247</v>
      </c>
      <c r="B248" t="s">
        <v>494</v>
      </c>
      <c r="C248" t="s">
        <v>495</v>
      </c>
      <c r="D248" t="s">
        <v>552</v>
      </c>
      <c r="E248" t="s">
        <v>565</v>
      </c>
    </row>
    <row r="249" spans="1:5">
      <c r="A249">
        <v>248</v>
      </c>
      <c r="B249" t="s">
        <v>496</v>
      </c>
      <c r="C249" t="s">
        <v>497</v>
      </c>
      <c r="D249" t="s">
        <v>559</v>
      </c>
      <c r="E249" t="s">
        <v>564</v>
      </c>
    </row>
    <row r="250" spans="1:5">
      <c r="A250">
        <v>249</v>
      </c>
      <c r="B250" t="s">
        <v>498</v>
      </c>
      <c r="C250" t="s">
        <v>499</v>
      </c>
      <c r="D250" t="s">
        <v>542</v>
      </c>
      <c r="E250" t="s">
        <v>564</v>
      </c>
    </row>
    <row r="251" spans="1:5">
      <c r="A251">
        <v>250</v>
      </c>
      <c r="B251" t="s">
        <v>500</v>
      </c>
      <c r="C251" t="s">
        <v>502</v>
      </c>
      <c r="D251" t="s">
        <v>542</v>
      </c>
      <c r="E251" t="s">
        <v>564</v>
      </c>
    </row>
    <row r="252" spans="1:5">
      <c r="A252">
        <v>251</v>
      </c>
      <c r="B252" t="s">
        <v>503</v>
      </c>
      <c r="C252" t="s">
        <v>504</v>
      </c>
      <c r="D252" t="s">
        <v>542</v>
      </c>
      <c r="E252" t="s">
        <v>564</v>
      </c>
    </row>
    <row r="253" spans="1:5">
      <c r="A253">
        <v>252</v>
      </c>
      <c r="B253" t="s">
        <v>505</v>
      </c>
      <c r="C253" t="s">
        <v>506</v>
      </c>
      <c r="D253" t="s">
        <v>546</v>
      </c>
      <c r="E253" t="s">
        <v>564</v>
      </c>
    </row>
    <row r="254" spans="1:5">
      <c r="A254">
        <v>253</v>
      </c>
      <c r="B254" t="s">
        <v>507</v>
      </c>
      <c r="C254" t="s">
        <v>508</v>
      </c>
      <c r="D254" t="s">
        <v>557</v>
      </c>
      <c r="E254" t="s">
        <v>564</v>
      </c>
    </row>
    <row r="255" spans="1:5">
      <c r="A255">
        <v>254</v>
      </c>
      <c r="B255" t="s">
        <v>509</v>
      </c>
      <c r="C255" t="s">
        <v>510</v>
      </c>
      <c r="D255" t="s">
        <v>559</v>
      </c>
      <c r="E255" t="s">
        <v>564</v>
      </c>
    </row>
    <row r="256" spans="1:5">
      <c r="A256">
        <v>255</v>
      </c>
      <c r="B256" t="s">
        <v>511</v>
      </c>
      <c r="C256" t="s">
        <v>512</v>
      </c>
      <c r="D256" t="s">
        <v>557</v>
      </c>
      <c r="E256" t="s">
        <v>564</v>
      </c>
    </row>
    <row r="257" spans="1:5">
      <c r="A257">
        <v>256</v>
      </c>
      <c r="B257" t="s">
        <v>513</v>
      </c>
      <c r="C257" t="s">
        <v>514</v>
      </c>
      <c r="D257" t="s">
        <v>559</v>
      </c>
      <c r="E257" t="s">
        <v>564</v>
      </c>
    </row>
    <row r="258" spans="1:5">
      <c r="A258">
        <v>257</v>
      </c>
      <c r="B258" t="s">
        <v>515</v>
      </c>
      <c r="C258" t="s">
        <v>516</v>
      </c>
      <c r="D258" t="s">
        <v>546</v>
      </c>
      <c r="E258" t="s">
        <v>564</v>
      </c>
    </row>
    <row r="259" spans="1:5">
      <c r="A259">
        <v>258</v>
      </c>
      <c r="B259" t="s">
        <v>517</v>
      </c>
      <c r="C259" t="s">
        <v>518</v>
      </c>
      <c r="D259" t="s">
        <v>546</v>
      </c>
      <c r="E259" t="s">
        <v>564</v>
      </c>
    </row>
    <row r="260" spans="1:5">
      <c r="A260">
        <v>259</v>
      </c>
      <c r="B260" t="s">
        <v>519</v>
      </c>
      <c r="C260" t="s">
        <v>520</v>
      </c>
      <c r="D260" t="s">
        <v>558</v>
      </c>
      <c r="E260" t="s">
        <v>565</v>
      </c>
    </row>
    <row r="261" spans="1:5">
      <c r="A261">
        <v>260</v>
      </c>
      <c r="B261" t="s">
        <v>521</v>
      </c>
      <c r="C261" t="s">
        <v>522</v>
      </c>
      <c r="D261" t="s">
        <v>552</v>
      </c>
      <c r="E261" t="s">
        <v>565</v>
      </c>
    </row>
    <row r="262" spans="1:5">
      <c r="A262">
        <v>261</v>
      </c>
      <c r="B262" t="s">
        <v>523</v>
      </c>
      <c r="C262" t="s">
        <v>524</v>
      </c>
      <c r="D262" t="s">
        <v>552</v>
      </c>
      <c r="E262" t="s">
        <v>565</v>
      </c>
    </row>
    <row r="263" spans="1:5">
      <c r="A263">
        <v>1012</v>
      </c>
      <c r="B263" t="s">
        <v>24</v>
      </c>
      <c r="C263" t="s">
        <v>525</v>
      </c>
      <c r="D263" t="s">
        <v>548</v>
      </c>
      <c r="E263" t="s">
        <v>568</v>
      </c>
    </row>
    <row r="264" spans="1:5">
      <c r="A264">
        <v>1046</v>
      </c>
      <c r="B264" t="s">
        <v>92</v>
      </c>
      <c r="C264" t="s">
        <v>526</v>
      </c>
      <c r="D264" t="s">
        <v>547</v>
      </c>
      <c r="E264" t="s">
        <v>567</v>
      </c>
    </row>
    <row r="265" spans="1:5">
      <c r="A265">
        <v>1059</v>
      </c>
      <c r="B265" t="s">
        <v>118</v>
      </c>
      <c r="C265" t="s">
        <v>527</v>
      </c>
      <c r="D265" t="s">
        <v>550</v>
      </c>
      <c r="E265" t="s">
        <v>568</v>
      </c>
    </row>
    <row r="266" spans="1:5">
      <c r="A266">
        <v>1060</v>
      </c>
      <c r="B266" t="s">
        <v>120</v>
      </c>
      <c r="C266" t="s">
        <v>528</v>
      </c>
      <c r="D266" t="s">
        <v>547</v>
      </c>
      <c r="E266" t="s">
        <v>567</v>
      </c>
    </row>
    <row r="267" spans="1:5">
      <c r="A267">
        <v>1062</v>
      </c>
      <c r="B267" t="s">
        <v>124</v>
      </c>
      <c r="C267" t="s">
        <v>529</v>
      </c>
      <c r="D267" t="s">
        <v>553</v>
      </c>
      <c r="E267" t="s">
        <v>565</v>
      </c>
    </row>
    <row r="268" spans="1:5">
      <c r="A268">
        <v>1067</v>
      </c>
      <c r="B268" t="s">
        <v>134</v>
      </c>
      <c r="C268" t="s">
        <v>530</v>
      </c>
      <c r="D268" t="s">
        <v>544</v>
      </c>
      <c r="E268" t="s">
        <v>566</v>
      </c>
    </row>
    <row r="269" spans="1:5">
      <c r="A269">
        <v>1114</v>
      </c>
      <c r="B269" t="s">
        <v>228</v>
      </c>
      <c r="C269" t="s">
        <v>531</v>
      </c>
      <c r="D269" t="s">
        <v>555</v>
      </c>
      <c r="E269" t="s">
        <v>563</v>
      </c>
    </row>
    <row r="270" spans="1:5">
      <c r="A270">
        <v>1120</v>
      </c>
      <c r="B270" t="s">
        <v>240</v>
      </c>
      <c r="C270" t="s">
        <v>532</v>
      </c>
      <c r="D270" t="s">
        <v>550</v>
      </c>
      <c r="E270" t="s">
        <v>568</v>
      </c>
    </row>
    <row r="271" spans="1:5">
      <c r="A271">
        <v>1136</v>
      </c>
      <c r="B271" t="s">
        <v>272</v>
      </c>
      <c r="C271" t="s">
        <v>533</v>
      </c>
      <c r="D271" t="s">
        <v>559</v>
      </c>
      <c r="E271" t="s">
        <v>564</v>
      </c>
    </row>
    <row r="272" spans="1:5">
      <c r="A272">
        <v>1178</v>
      </c>
      <c r="B272" t="s">
        <v>356</v>
      </c>
      <c r="C272" t="s">
        <v>534</v>
      </c>
      <c r="D272" t="s">
        <v>548</v>
      </c>
      <c r="E272" t="s">
        <v>568</v>
      </c>
    </row>
    <row r="273" spans="1:5">
      <c r="A273">
        <v>1197</v>
      </c>
      <c r="B273" t="s">
        <v>394</v>
      </c>
      <c r="C273" t="s">
        <v>535</v>
      </c>
      <c r="D273" t="s">
        <v>550</v>
      </c>
      <c r="E273" t="s">
        <v>568</v>
      </c>
    </row>
    <row r="274" spans="1:5">
      <c r="A274">
        <v>1201</v>
      </c>
      <c r="B274" t="s">
        <v>402</v>
      </c>
      <c r="C274" t="s">
        <v>536</v>
      </c>
      <c r="D274" t="s">
        <v>547</v>
      </c>
      <c r="E274" t="s">
        <v>567</v>
      </c>
    </row>
    <row r="275" spans="1:5">
      <c r="A275">
        <v>1218</v>
      </c>
      <c r="B275" t="s">
        <v>438</v>
      </c>
      <c r="C275" t="s">
        <v>537</v>
      </c>
      <c r="D275" t="s">
        <v>550</v>
      </c>
      <c r="E275" t="s">
        <v>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unbnda</vt:lpstr>
      <vt:lpstr>unbnda_uncurated</vt:lpstr>
      <vt:lpstr>recode_list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Jacobs-Crisioni</dc:creator>
  <cp:lastModifiedBy>Chris Jacobs-Crisioni</cp:lastModifiedBy>
  <dcterms:created xsi:type="dcterms:W3CDTF">2025-04-16T08:57:21Z</dcterms:created>
  <dcterms:modified xsi:type="dcterms:W3CDTF">2025-04-16T13:32:01Z</dcterms:modified>
</cp:coreProperties>
</file>