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faele.viglione\Documents\Steam\Cose mie\Lezioni Federico\Lezione 01 - 21.07.25\"/>
    </mc:Choice>
  </mc:AlternateContent>
  <xr:revisionPtr revIDLastSave="0" documentId="8_{49E4845B-8394-4940-95AA-7D3151536119}" xr6:coauthVersionLast="47" xr6:coauthVersionMax="47" xr10:uidLastSave="{00000000-0000-0000-0000-000000000000}"/>
  <bookViews>
    <workbookView xWindow="-108" yWindow="-108" windowWidth="23256" windowHeight="12456" xr2:uid="{C31F04BE-6F59-469A-AC1A-2E83CF162FB3}"/>
  </bookViews>
  <sheets>
    <sheet name="Visualizzazione" sheetId="1" r:id="rId1"/>
    <sheet name="Soluzio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E11" i="2"/>
  <c r="D11" i="2"/>
  <c r="C11" i="2"/>
  <c r="E10" i="2"/>
  <c r="D10" i="2"/>
  <c r="C10" i="2"/>
  <c r="D9" i="2"/>
  <c r="C9" i="2"/>
  <c r="E8" i="2"/>
  <c r="D8" i="2"/>
  <c r="C8" i="2"/>
  <c r="E7" i="2"/>
  <c r="D7" i="2"/>
  <c r="C7" i="2"/>
  <c r="E6" i="2"/>
  <c r="C6" i="2"/>
  <c r="D5" i="2"/>
  <c r="C5" i="2"/>
  <c r="E4" i="2"/>
  <c r="D4" i="2"/>
  <c r="C4" i="2"/>
  <c r="E3" i="2"/>
  <c r="D3" i="2"/>
  <c r="C3" i="2"/>
  <c r="E2" i="2"/>
  <c r="D2" i="2"/>
  <c r="C2" i="2"/>
  <c r="E2" i="1"/>
  <c r="E3" i="1"/>
  <c r="E4" i="1"/>
  <c r="E6" i="1"/>
  <c r="F6" i="1" s="1"/>
  <c r="E7" i="1"/>
  <c r="E8" i="1"/>
  <c r="E10" i="1"/>
  <c r="E11" i="1"/>
  <c r="D2" i="1"/>
  <c r="D3" i="1"/>
  <c r="F3" i="1" s="1"/>
  <c r="D4" i="1"/>
  <c r="D5" i="1"/>
  <c r="F5" i="1" s="1"/>
  <c r="D7" i="1"/>
  <c r="D8" i="1"/>
  <c r="I8" i="1" s="1"/>
  <c r="D9" i="1"/>
  <c r="F9" i="1" s="1"/>
  <c r="D10" i="1"/>
  <c r="D11" i="1"/>
  <c r="I2" i="1" l="1"/>
  <c r="F7" i="1"/>
  <c r="F10" i="1"/>
  <c r="F11" i="1"/>
  <c r="F4" i="1"/>
  <c r="I7" i="1"/>
  <c r="I9" i="1"/>
  <c r="I6" i="1"/>
  <c r="I4" i="1"/>
  <c r="I5" i="1"/>
  <c r="I11" i="1"/>
  <c r="I3" i="1"/>
  <c r="I10" i="1"/>
  <c r="F2" i="1"/>
  <c r="F8" i="1"/>
  <c r="B16" i="1"/>
  <c r="B15" i="1"/>
  <c r="B14" i="1"/>
  <c r="G7" i="1"/>
  <c r="H7" i="1" s="1"/>
  <c r="G5" i="1"/>
  <c r="H5" i="1" s="1"/>
  <c r="G3" i="1"/>
  <c r="H3" i="1" s="1"/>
  <c r="G9" i="1"/>
  <c r="H9" i="1" s="1"/>
  <c r="G6" i="1"/>
  <c r="H6" i="1" s="1"/>
  <c r="G10" i="1"/>
  <c r="H10" i="1" s="1"/>
  <c r="G2" i="1"/>
  <c r="H2" i="1" s="1"/>
  <c r="G4" i="1"/>
  <c r="H4" i="1" s="1"/>
  <c r="G8" i="1"/>
  <c r="H8" i="1" s="1"/>
  <c r="G11" i="1"/>
  <c r="H11" i="1" s="1"/>
  <c r="B18" i="1" l="1"/>
  <c r="B17" i="1"/>
</calcChain>
</file>

<file path=xl/sharedStrings.xml><?xml version="1.0" encoding="utf-8"?>
<sst xmlns="http://schemas.openxmlformats.org/spreadsheetml/2006/main" count="89" uniqueCount="50">
  <si>
    <t>Nome</t>
  </si>
  <si>
    <t>Cognome</t>
  </si>
  <si>
    <t>Età</t>
  </si>
  <si>
    <t>Voto Inglese</t>
  </si>
  <si>
    <t>Voto Italiano</t>
  </si>
  <si>
    <t>Totale Voti</t>
  </si>
  <si>
    <t>Media Voti</t>
  </si>
  <si>
    <t>Raffaele</t>
  </si>
  <si>
    <t>Viglione</t>
  </si>
  <si>
    <t>Mateo</t>
  </si>
  <si>
    <t>Elena</t>
  </si>
  <si>
    <t>Amelia</t>
  </si>
  <si>
    <t>Kazi</t>
  </si>
  <si>
    <t>Juana</t>
  </si>
  <si>
    <t>Noah</t>
  </si>
  <si>
    <t>Attilio</t>
  </si>
  <si>
    <t>Alexander</t>
  </si>
  <si>
    <t>Luciana</t>
  </si>
  <si>
    <t>Ashkenazi</t>
  </si>
  <si>
    <t>Morales</t>
  </si>
  <si>
    <t>Pond</t>
  </si>
  <si>
    <t>Hoxha</t>
  </si>
  <si>
    <t>Kristo</t>
  </si>
  <si>
    <t>Laurent</t>
  </si>
  <si>
    <t>Bah</t>
  </si>
  <si>
    <t>Metz</t>
  </si>
  <si>
    <t>Dubois</t>
  </si>
  <si>
    <t>Promosso?</t>
  </si>
  <si>
    <t>Voto MAX</t>
  </si>
  <si>
    <t>Totale studenti:</t>
  </si>
  <si>
    <t>Studenti con voto di inglese:</t>
  </si>
  <si>
    <t>Non ancora</t>
  </si>
  <si>
    <t>Studenti con voto di italiano:</t>
  </si>
  <si>
    <t>.=MEDIA(D2:E2)</t>
  </si>
  <si>
    <t>.=MAX(D2:E2)</t>
  </si>
  <si>
    <t>.=SOMMA(D2:E2)
.=D2+E2</t>
  </si>
  <si>
    <t>.=CONTA.NUMERI(D2:D11)</t>
  </si>
  <si>
    <t>.=CONTA.NUMERI(E2:E11)</t>
  </si>
  <si>
    <r>
      <t>Il "</t>
    </r>
    <r>
      <rPr>
        <i/>
        <sz val="11"/>
        <color theme="5" tint="-0.249977111117893"/>
        <rFont val="Proxima Nova "/>
      </rPr>
      <t>conta valori</t>
    </r>
    <r>
      <rPr>
        <sz val="11"/>
        <rFont val="Proxima Nova "/>
      </rPr>
      <t>", conta qualunque cosa</t>
    </r>
  </si>
  <si>
    <r>
      <t>Il "</t>
    </r>
    <r>
      <rPr>
        <i/>
        <sz val="11"/>
        <color theme="5" tint="-0.249977111117893"/>
        <rFont val="Proxima Nova "/>
      </rPr>
      <t>conta numeri</t>
    </r>
    <r>
      <rPr>
        <sz val="11"/>
        <rFont val="Proxima Nova "/>
      </rPr>
      <t>", conta solo se trova un valore numerico</t>
    </r>
  </si>
  <si>
    <t>Vanno bene entrambe le opzioni</t>
  </si>
  <si>
    <t>.=CONTA.VALORI(D2:D11)</t>
  </si>
  <si>
    <t>.=SE(G2&gt;=6,"Si","No")</t>
  </si>
  <si>
    <t>(Condizione, vero, falso)</t>
  </si>
  <si>
    <t>Numero di studenti promossi:</t>
  </si>
  <si>
    <t>.=CONTA.SE(H2:H11,"Si")</t>
  </si>
  <si>
    <t>(intervallo, se contare)</t>
  </si>
  <si>
    <t>Somma voti degli studenti maggiorenni:</t>
  </si>
  <si>
    <t>.=SOMMA.SE(C2:C11,"&gt;=18",F2:F11)</t>
  </si>
  <si>
    <t>(cosa controllare, "condizione", cosa sommare)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</si>
</sst>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Proxima Nova "/>
    </font>
    <font>
      <b/>
      <sz val="11"/>
      <name val="Proxima Nova "/>
    </font>
    <font>
      <sz val="8"/>
      <name val="Calibri"/>
      <family val="2"/>
      <scheme val="minor"/>
    </font>
    <font>
      <i/>
      <sz val="11"/>
      <color theme="5" tint="-0.249977111117893"/>
      <name val="Proxima Nova 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</cellXfs>
  <cellStyles count="1">
    <cellStyle name="Normale" xfId="0" builtinId="0"/>
  </cellStyles>
  <dxfs count="11">
    <dxf>
      <font>
        <strike val="0"/>
        <outline val="0"/>
        <shadow val="0"/>
        <u val="none"/>
        <vertAlign val="baseline"/>
        <sz val="11"/>
        <color auto="1"/>
        <name val="Proxima Nova 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Proxima Nova 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Proxima Nova 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Proxima Nova 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Proxima Nova 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Proxima Nova 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Proxima Nova "/>
        <scheme val="none"/>
      </font>
      <numFmt numFmtId="1" formatCode="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Proxima Nova 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Proxima Nova 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Proxima Nova 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Proxima Nova 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Voti inglese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Visualizzazione!$D$2:$D$11</c:f>
              <c:numCache>
                <c:formatCode>0.00</c:formatCode>
                <c:ptCount val="10"/>
                <c:pt idx="0">
                  <c:v>6.1649923396707491</c:v>
                </c:pt>
                <c:pt idx="1">
                  <c:v>4.3187190186005706</c:v>
                </c:pt>
                <c:pt idx="2">
                  <c:v>4.1112379682915963</c:v>
                </c:pt>
                <c:pt idx="3">
                  <c:v>4.5510421657758862</c:v>
                </c:pt>
                <c:pt idx="4">
                  <c:v>0</c:v>
                </c:pt>
                <c:pt idx="5">
                  <c:v>3.1889154279556036</c:v>
                </c:pt>
                <c:pt idx="6">
                  <c:v>6.0747485502113108</c:v>
                </c:pt>
                <c:pt idx="7">
                  <c:v>4.7955983333852981</c:v>
                </c:pt>
                <c:pt idx="8">
                  <c:v>8.1382674610768291</c:v>
                </c:pt>
                <c:pt idx="9">
                  <c:v>8.0812965551608773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2-441C-9990-1F246D4CC6CA}"/>
            </c:ext>
          </c:extLst>
        </c:ser>
        <c:ser>
          <c:idx val="1"/>
          <c:order val="1"/>
          <c:tx>
            <c:strRef>
              <c:f>Visualizzazione!$E$2:$E$11</c:f>
              <c:strCache>
                <c:ptCount val="10"/>
                <c:pt idx="0">
                  <c:v>5.80</c:v>
                </c:pt>
                <c:pt idx="1">
                  <c:v>8.48</c:v>
                </c:pt>
                <c:pt idx="2">
                  <c:v>6.77</c:v>
                </c:pt>
                <c:pt idx="3">
                  <c:v>Non ancora</c:v>
                </c:pt>
                <c:pt idx="4">
                  <c:v>8.30</c:v>
                </c:pt>
                <c:pt idx="5">
                  <c:v>9.50</c:v>
                </c:pt>
                <c:pt idx="6">
                  <c:v>4.73</c:v>
                </c:pt>
                <c:pt idx="7">
                  <c:v>Non ancora</c:v>
                </c:pt>
                <c:pt idx="8">
                  <c:v>3.20</c:v>
                </c:pt>
                <c:pt idx="9">
                  <c:v>5.38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Visualizzazione!$E$2:$E$11</c:f>
              <c:numCache>
                <c:formatCode>0.00</c:formatCode>
                <c:ptCount val="10"/>
                <c:pt idx="0">
                  <c:v>5.8029788305321937</c:v>
                </c:pt>
                <c:pt idx="1">
                  <c:v>8.4791424972641085</c:v>
                </c:pt>
                <c:pt idx="2">
                  <c:v>6.7715396305354574</c:v>
                </c:pt>
                <c:pt idx="3">
                  <c:v>0</c:v>
                </c:pt>
                <c:pt idx="4">
                  <c:v>8.3025973345794686</c:v>
                </c:pt>
                <c:pt idx="5">
                  <c:v>9.4969335887513324</c:v>
                </c:pt>
                <c:pt idx="6">
                  <c:v>4.7265626564316632</c:v>
                </c:pt>
                <c:pt idx="7">
                  <c:v>0</c:v>
                </c:pt>
                <c:pt idx="8">
                  <c:v>3.1953850546656986</c:v>
                </c:pt>
                <c:pt idx="9">
                  <c:v>5.3759443086673899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2-441C-9990-1F246D4CC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943551"/>
        <c:axId val="43654751"/>
      </c:lineChart>
      <c:catAx>
        <c:axId val="28894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4751"/>
        <c:crosses val="autoZero"/>
        <c:auto val="1"/>
        <c:lblAlgn val="ctr"/>
        <c:lblOffset val="100"/>
        <c:noMultiLvlLbl val="0"/>
      </c:catAx>
      <c:valAx>
        <c:axId val="436547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435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373380</xdr:colOff>
      <xdr:row>0</xdr:row>
      <xdr:rowOff>99060</xdr:rowOff>
    </xdr:from>
    <xdr:to>
      <xdr:col>16</xdr:col>
      <xdr:colOff>7620</xdr:colOff>
      <xdr:row>10</xdr:row>
      <xdr:rowOff>160020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A357F17-8F85-D582-5F63-C80B476E8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653742-EE3A-43FE-9A35-42F63E2A4EE0}" name="Tabella1" displayName="Tabella1" ref="A1:I11" totalsRowShown="0" headerRowDxfId="10" dataDxfId="9">
  <autoFilter ref="A1:I11" xr:uid="{A5653742-EE3A-43FE-9A35-42F63E2A4EE0}"/>
  <tableColumns count="9">
    <tableColumn id="1" xr3:uid="{70C03D07-4FEE-4199-82AB-FA3D5231C6C5}" name="Nome" dataDxfId="8"/>
    <tableColumn id="2" xr3:uid="{FD00CE25-701B-48CF-9091-A170C701CA97}" name="Cognome" dataDxfId="7"/>
    <tableColumn id="3" xr3:uid="{6C4F680D-F698-407B-80FA-E4A355DF76B4}" name="Età" dataDxfId="6">
      <calculatedColumnFormula>RANDBETWEEN(10,20)</calculatedColumnFormula>
    </tableColumn>
    <tableColumn id="4" xr3:uid="{77580D9D-6614-47C4-95A7-82FAEA746065}" name="Voto Inglese" dataDxfId="5">
      <calculatedColumnFormula>RAND()+RANDBETWEEN(2,9)</calculatedColumnFormula>
    </tableColumn>
    <tableColumn id="5" xr3:uid="{DF0F1D55-2201-49E9-9604-2CBBE85DEA2E}" name="Voto Italiano" dataDxfId="4">
      <calculatedColumnFormula>RAND()+RANDBETWEEN(2,9)</calculatedColumnFormula>
    </tableColumn>
    <tableColumn id="6" xr3:uid="{25787873-AF06-4E38-9052-92D3DB5F2B8F}" name="Totale Voti" dataDxfId="3">
      <calculatedColumnFormula>D2+E2</calculatedColumnFormula>
    </tableColumn>
    <tableColumn id="7" xr3:uid="{8351C7CC-0834-4A81-8798-88EFA7A88367}" name="Media Voti" dataDxfId="2">
      <calculatedColumnFormula>AVERAGE(D2:E2)</calculatedColumnFormula>
    </tableColumn>
    <tableColumn id="8" xr3:uid="{9FFBEA6A-AC4E-4EDE-BE95-8CC20D95013F}" name="Promosso?" dataDxfId="1">
      <calculatedColumnFormula>IF(G2&gt;=6,"Si","No")</calculatedColumnFormula>
    </tableColumn>
    <tableColumn id="9" xr3:uid="{BD462DE0-F249-4190-B747-43B058C070AB}" name="Voto MAX" dataDxfId="0">
      <calculatedColumnFormula>MAX(D2:E2)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E5CC6-0C9A-43E0-B378-9F34FD82451B}">
  <dimension ref="A1:I18"/>
  <sheetViews>
    <sheetView tabSelected="1" zoomScaleNormal="100" workbookViewId="0"/>
  </sheetViews>
  <sheetFormatPr defaultRowHeight="13.8"/>
  <cols>
    <col min="1" max="1" width="15.33203125" style="1" customWidth="1"/>
    <col min="2" max="2" width="14.88671875" style="1" bestFit="1" customWidth="1"/>
    <col min="3" max="3" width="8.5546875" style="3" bestFit="1" customWidth="1"/>
    <col min="4" max="4" width="17.77734375" style="2" bestFit="1" customWidth="1"/>
    <col min="5" max="5" width="17.6640625" style="2" bestFit="1" customWidth="1"/>
    <col min="6" max="6" width="15.88671875" style="2" bestFit="1" customWidth="1"/>
    <col min="7" max="7" width="15.6640625" style="2" bestFit="1" customWidth="1"/>
    <col min="8" max="8" width="16.5546875" style="1" bestFit="1" customWidth="1"/>
    <col min="9" max="9" width="15" style="1" bestFit="1" customWidth="1"/>
    <col min="10" max="16384" width="8.88671875" style="1"/>
  </cols>
  <sheetData>
    <row r="1" spans="1:9" s="4" customFormat="1" ht="30" customHeight="1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4" t="s">
        <v>27</v>
      </c>
      <c r="I1" s="4" t="s">
        <v>28</v>
      </c>
    </row>
    <row r="2" spans="1:9">
      <c r="A2" s="1" t="s">
        <v>7</v>
      </c>
      <c r="B2" s="1" t="s">
        <v>8</v>
      </c>
      <c r="C2" s="7">
        <f t="shared" ref="C2:C11" ca="1" si="0">RANDBETWEEN(10,20)</f>
        <v>12</v>
      </c>
      <c r="D2" s="8">
        <f t="shared" ref="D2:D11" ca="1" si="1">RAND()+RANDBETWEEN(2,9)</f>
        <v>6.1649923396707491</v>
      </c>
      <c r="E2" s="8">
        <f t="shared" ref="E2:E11" ca="1" si="2">RAND()+RANDBETWEEN(2,9)</f>
        <v>5.8029788305321937</v>
      </c>
      <c r="F2" s="8">
        <f ca="1">D2+E2</f>
        <v>11.967971170202944</v>
      </c>
      <c r="G2" s="8">
        <f ca="1">AVERAGE(D2:E2)</f>
        <v>5.9839855851014718</v>
      </c>
      <c r="H2" s="6" t="str">
        <f t="shared" ref="H2:H11" ca="1" si="3">IF(G2&gt;=6,"Si","No")</f>
        <v>No</v>
      </c>
      <c r="I2" s="8">
        <f t="shared" ref="I2:I11" ca="1" si="4">MAX(D2:E2)</f>
        <v>6.1649923396707491</v>
      </c>
    </row>
    <row r="3" spans="1:9">
      <c r="A3" s="1" t="s">
        <v>9</v>
      </c>
      <c r="B3" s="1" t="s">
        <v>18</v>
      </c>
      <c r="C3" s="7">
        <f t="shared" ca="1" si="0"/>
        <v>12</v>
      </c>
      <c r="D3" s="8">
        <f t="shared" ca="1" si="1"/>
        <v>4.3187190186005706</v>
      </c>
      <c r="E3" s="8">
        <f t="shared" ca="1" si="2"/>
        <v>8.4791424972641085</v>
      </c>
      <c r="F3" s="8">
        <f t="shared" ref="F3:F11" ca="1" si="5">D3+E3</f>
        <v>12.797861515864678</v>
      </c>
      <c r="G3" s="8">
        <f t="shared" ref="G3:G11" ca="1" si="6">AVERAGE(D3:E3)</f>
        <v>6.3989307579323391</v>
      </c>
      <c r="H3" s="6" t="str">
        <f t="shared" ca="1" si="3"/>
        <v>Si</v>
      </c>
      <c r="I3" s="8">
        <f t="shared" ca="1" si="4"/>
        <v>8.4791424972641085</v>
      </c>
    </row>
    <row r="4" spans="1:9">
      <c r="A4" s="1" t="s">
        <v>10</v>
      </c>
      <c r="B4" s="1" t="s">
        <v>19</v>
      </c>
      <c r="C4" s="7">
        <f t="shared" ca="1" si="0"/>
        <v>13</v>
      </c>
      <c r="D4" s="8">
        <f t="shared" ca="1" si="1"/>
        <v>4.1112379682915963</v>
      </c>
      <c r="E4" s="8">
        <f t="shared" ca="1" si="2"/>
        <v>6.7715396305354574</v>
      </c>
      <c r="F4" s="8">
        <f t="shared" ca="1" si="5"/>
        <v>10.882777598827055</v>
      </c>
      <c r="G4" s="8">
        <f t="shared" ca="1" si="6"/>
        <v>5.4413887994135273</v>
      </c>
      <c r="H4" s="6" t="str">
        <f t="shared" ca="1" si="3"/>
        <v>No</v>
      </c>
      <c r="I4" s="8">
        <f t="shared" ca="1" si="4"/>
        <v>6.7715396305354574</v>
      </c>
    </row>
    <row r="5" spans="1:9">
      <c r="A5" s="1" t="s">
        <v>11</v>
      </c>
      <c r="B5" s="1" t="s">
        <v>20</v>
      </c>
      <c r="C5" s="7">
        <f t="shared" ca="1" si="0"/>
        <v>16</v>
      </c>
      <c r="D5" s="8">
        <f t="shared" ca="1" si="1"/>
        <v>4.5510421657758862</v>
      </c>
      <c r="E5" s="8" t="s">
        <v>31</v>
      </c>
      <c r="F5" s="8">
        <f ca="1">D5</f>
        <v>4.5510421657758862</v>
      </c>
      <c r="G5" s="8">
        <f t="shared" ca="1" si="6"/>
        <v>4.5510421657758862</v>
      </c>
      <c r="H5" s="6" t="str">
        <f t="shared" ca="1" si="3"/>
        <v>No</v>
      </c>
      <c r="I5" s="8">
        <f t="shared" ca="1" si="4"/>
        <v>4.5510421657758862</v>
      </c>
    </row>
    <row r="6" spans="1:9">
      <c r="A6" s="1" t="s">
        <v>12</v>
      </c>
      <c r="B6" s="1" t="s">
        <v>21</v>
      </c>
      <c r="C6" s="7">
        <f t="shared" ca="1" si="0"/>
        <v>15</v>
      </c>
      <c r="D6" s="8" t="s">
        <v>31</v>
      </c>
      <c r="E6" s="8">
        <f t="shared" ca="1" si="2"/>
        <v>8.3025973345794686</v>
      </c>
      <c r="F6" s="8">
        <f ca="1">E6</f>
        <v>8.3025973345794686</v>
      </c>
      <c r="G6" s="8">
        <f t="shared" ca="1" si="6"/>
        <v>8.3025973345794686</v>
      </c>
      <c r="H6" s="6" t="str">
        <f t="shared" ca="1" si="3"/>
        <v>Si</v>
      </c>
      <c r="I6" s="8">
        <f t="shared" ca="1" si="4"/>
        <v>8.3025973345794686</v>
      </c>
    </row>
    <row r="7" spans="1:9">
      <c r="A7" s="1" t="s">
        <v>13</v>
      </c>
      <c r="B7" s="1" t="s">
        <v>22</v>
      </c>
      <c r="C7" s="7">
        <f t="shared" ca="1" si="0"/>
        <v>11</v>
      </c>
      <c r="D7" s="8">
        <f t="shared" ca="1" si="1"/>
        <v>3.1889154279556036</v>
      </c>
      <c r="E7" s="8">
        <f t="shared" ca="1" si="2"/>
        <v>9.4969335887513324</v>
      </c>
      <c r="F7" s="8">
        <f t="shared" ca="1" si="5"/>
        <v>12.685849016706936</v>
      </c>
      <c r="G7" s="8">
        <f t="shared" ca="1" si="6"/>
        <v>6.3429245083534678</v>
      </c>
      <c r="H7" s="6" t="str">
        <f t="shared" ca="1" si="3"/>
        <v>Si</v>
      </c>
      <c r="I7" s="8">
        <f t="shared" ca="1" si="4"/>
        <v>9.4969335887513324</v>
      </c>
    </row>
    <row r="8" spans="1:9">
      <c r="A8" s="1" t="s">
        <v>14</v>
      </c>
      <c r="B8" s="1" t="s">
        <v>23</v>
      </c>
      <c r="C8" s="7">
        <f t="shared" ca="1" si="0"/>
        <v>13</v>
      </c>
      <c r="D8" s="8">
        <f t="shared" ca="1" si="1"/>
        <v>6.0747485502113108</v>
      </c>
      <c r="E8" s="8">
        <f t="shared" ca="1" si="2"/>
        <v>4.7265626564316632</v>
      </c>
      <c r="F8" s="8">
        <f t="shared" ca="1" si="5"/>
        <v>10.801311206642975</v>
      </c>
      <c r="G8" s="8">
        <f t="shared" ca="1" si="6"/>
        <v>5.4006556033214874</v>
      </c>
      <c r="H8" s="6" t="str">
        <f t="shared" ca="1" si="3"/>
        <v>No</v>
      </c>
      <c r="I8" s="8">
        <f t="shared" ca="1" si="4"/>
        <v>6.0747485502113108</v>
      </c>
    </row>
    <row r="9" spans="1:9">
      <c r="A9" s="1" t="s">
        <v>15</v>
      </c>
      <c r="B9" s="1" t="s">
        <v>24</v>
      </c>
      <c r="C9" s="7">
        <f t="shared" ca="1" si="0"/>
        <v>12</v>
      </c>
      <c r="D9" s="8">
        <f t="shared" ca="1" si="1"/>
        <v>4.7955983333852981</v>
      </c>
      <c r="E9" s="8" t="s">
        <v>31</v>
      </c>
      <c r="F9" s="8">
        <f ca="1">D9</f>
        <v>4.7955983333852981</v>
      </c>
      <c r="G9" s="8">
        <f t="shared" ca="1" si="6"/>
        <v>4.7955983333852981</v>
      </c>
      <c r="H9" s="6" t="str">
        <f t="shared" ca="1" si="3"/>
        <v>No</v>
      </c>
      <c r="I9" s="8">
        <f t="shared" ca="1" si="4"/>
        <v>4.7955983333852981</v>
      </c>
    </row>
    <row r="10" spans="1:9">
      <c r="A10" s="1" t="s">
        <v>16</v>
      </c>
      <c r="B10" s="1" t="s">
        <v>25</v>
      </c>
      <c r="C10" s="7">
        <f t="shared" ca="1" si="0"/>
        <v>19</v>
      </c>
      <c r="D10" s="8">
        <f t="shared" ca="1" si="1"/>
        <v>8.1382674610768291</v>
      </c>
      <c r="E10" s="8">
        <f t="shared" ca="1" si="2"/>
        <v>3.1953850546656986</v>
      </c>
      <c r="F10" s="8">
        <f t="shared" ca="1" si="5"/>
        <v>11.333652515742529</v>
      </c>
      <c r="G10" s="8">
        <f t="shared" ca="1" si="6"/>
        <v>5.6668262578712643</v>
      </c>
      <c r="H10" s="6" t="str">
        <f t="shared" ca="1" si="3"/>
        <v>No</v>
      </c>
      <c r="I10" s="8">
        <f t="shared" ca="1" si="4"/>
        <v>8.1382674610768291</v>
      </c>
    </row>
    <row r="11" spans="1:9">
      <c r="A11" s="1" t="s">
        <v>17</v>
      </c>
      <c r="B11" s="1" t="s">
        <v>26</v>
      </c>
      <c r="C11" s="7">
        <f t="shared" ca="1" si="0"/>
        <v>11</v>
      </c>
      <c r="D11" s="8">
        <f t="shared" ca="1" si="1"/>
        <v>8.0812965551608773</v>
      </c>
      <c r="E11" s="8">
        <f t="shared" ca="1" si="2"/>
        <v>5.3759443086673899</v>
      </c>
      <c r="F11" s="8">
        <f t="shared" ca="1" si="5"/>
        <v>13.457240863828268</v>
      </c>
      <c r="G11" s="8">
        <f t="shared" ca="1" si="6"/>
        <v>6.7286204319141341</v>
      </c>
      <c r="H11" s="6" t="str">
        <f t="shared" ca="1" si="3"/>
        <v>Si</v>
      </c>
      <c r="I11" s="8">
        <f t="shared" ca="1" si="4"/>
        <v>8.0812965551608773</v>
      </c>
    </row>
    <row r="14" spans="1:9" ht="25.2" customHeight="1">
      <c r="A14" s="10" t="s">
        <v>29</v>
      </c>
      <c r="B14" s="11">
        <f ca="1">COUNTA(D2:D11)</f>
        <v>10</v>
      </c>
    </row>
    <row r="15" spans="1:9" ht="30.6" customHeight="1">
      <c r="A15" s="10" t="s">
        <v>30</v>
      </c>
      <c r="B15" s="11">
        <f ca="1">COUNT(D2:D11)</f>
        <v>9</v>
      </c>
    </row>
    <row r="16" spans="1:9" ht="34.799999999999997" customHeight="1">
      <c r="A16" s="10" t="s">
        <v>32</v>
      </c>
      <c r="B16" s="11">
        <f ca="1">COUNT(E2:E11)</f>
        <v>8</v>
      </c>
    </row>
    <row r="17" spans="1:2" ht="42" customHeight="1">
      <c r="A17" s="9" t="s">
        <v>44</v>
      </c>
      <c r="B17" s="4">
        <f ca="1">COUNTIF(H2:H11,"Si")</f>
        <v>4</v>
      </c>
    </row>
    <row r="18" spans="1:2" ht="44.4" customHeight="1">
      <c r="A18" s="9" t="s">
        <v>47</v>
      </c>
      <c r="B18" s="6">
        <f ca="1">SUMIF(C2:C11,"&gt;=18",F2:F11)</f>
        <v>11.333652515742529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7770-8C44-44D0-BD45-70A91E59753E}">
  <dimension ref="A1:I18"/>
  <sheetViews>
    <sheetView workbookViewId="0">
      <selection activeCell="H14" sqref="H14"/>
    </sheetView>
  </sheetViews>
  <sheetFormatPr defaultRowHeight="13.8"/>
  <cols>
    <col min="1" max="1" width="16.88671875" style="1" customWidth="1"/>
    <col min="2" max="2" width="16.109375" style="1" customWidth="1"/>
    <col min="3" max="3" width="8.5546875" style="3" bestFit="1" customWidth="1"/>
    <col min="4" max="4" width="18.88671875" style="2" customWidth="1"/>
    <col min="5" max="5" width="17.6640625" style="2" bestFit="1" customWidth="1"/>
    <col min="6" max="6" width="19.5546875" style="2" customWidth="1"/>
    <col min="7" max="7" width="16.6640625" style="2" customWidth="1"/>
    <col min="8" max="8" width="22.88671875" style="1" customWidth="1"/>
    <col min="9" max="9" width="16.6640625" style="1" customWidth="1"/>
    <col min="10" max="16384" width="8.88671875" style="1"/>
  </cols>
  <sheetData>
    <row r="1" spans="1:9" s="4" customFormat="1" ht="30" customHeight="1">
      <c r="A1" s="15" t="s">
        <v>0</v>
      </c>
      <c r="B1" s="15" t="s">
        <v>1</v>
      </c>
      <c r="C1" s="16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5" t="s">
        <v>27</v>
      </c>
      <c r="I1" s="15" t="s">
        <v>28</v>
      </c>
    </row>
    <row r="2" spans="1:9">
      <c r="A2" s="12" t="s">
        <v>7</v>
      </c>
      <c r="B2" s="12" t="s">
        <v>8</v>
      </c>
      <c r="C2" s="13">
        <f ca="1">RANDBETWEEN(10,18)</f>
        <v>17</v>
      </c>
      <c r="D2" s="14">
        <f t="shared" ref="D2:E11" ca="1" si="0">RAND()+RANDBETWEEN(2,9)</f>
        <v>4.3853668815081468</v>
      </c>
      <c r="E2" s="14">
        <f t="shared" ca="1" si="0"/>
        <v>6.6912398487164033</v>
      </c>
      <c r="F2" s="22" t="s">
        <v>35</v>
      </c>
      <c r="G2" s="24" t="s">
        <v>33</v>
      </c>
      <c r="H2" s="24" t="s">
        <v>42</v>
      </c>
      <c r="I2" s="24" t="s">
        <v>34</v>
      </c>
    </row>
    <row r="3" spans="1:9">
      <c r="A3" s="12" t="s">
        <v>9</v>
      </c>
      <c r="B3" s="12" t="s">
        <v>18</v>
      </c>
      <c r="C3" s="13">
        <f t="shared" ref="C3:C11" ca="1" si="1">RANDBETWEEN(10,18)</f>
        <v>12</v>
      </c>
      <c r="D3" s="14">
        <f t="shared" ca="1" si="0"/>
        <v>7.6486322846367401</v>
      </c>
      <c r="E3" s="14">
        <f t="shared" ca="1" si="0"/>
        <v>9.7588813665339647</v>
      </c>
      <c r="F3" s="23"/>
      <c r="G3" s="25"/>
      <c r="H3" s="25"/>
      <c r="I3" s="25"/>
    </row>
    <row r="4" spans="1:9">
      <c r="A4" s="12" t="s">
        <v>10</v>
      </c>
      <c r="B4" s="12" t="s">
        <v>19</v>
      </c>
      <c r="C4" s="13">
        <f t="shared" ca="1" si="1"/>
        <v>17</v>
      </c>
      <c r="D4" s="14">
        <f t="shared" ca="1" si="0"/>
        <v>4.4364394706295371</v>
      </c>
      <c r="E4" s="14">
        <f t="shared" ca="1" si="0"/>
        <v>5.5564893241733744</v>
      </c>
      <c r="F4" s="23"/>
      <c r="G4" s="25"/>
      <c r="H4" s="25"/>
      <c r="I4" s="25"/>
    </row>
    <row r="5" spans="1:9">
      <c r="A5" s="12" t="s">
        <v>11</v>
      </c>
      <c r="B5" s="12" t="s">
        <v>20</v>
      </c>
      <c r="C5" s="13">
        <f t="shared" ca="1" si="1"/>
        <v>14</v>
      </c>
      <c r="D5" s="14">
        <f t="shared" ca="1" si="0"/>
        <v>2.1734330296049307</v>
      </c>
      <c r="E5" s="14" t="s">
        <v>31</v>
      </c>
      <c r="F5" s="23"/>
      <c r="G5" s="25"/>
      <c r="H5" s="25"/>
      <c r="I5" s="25"/>
    </row>
    <row r="6" spans="1:9">
      <c r="A6" s="12" t="s">
        <v>12</v>
      </c>
      <c r="B6" s="12" t="s">
        <v>21</v>
      </c>
      <c r="C6" s="13">
        <f t="shared" ca="1" si="1"/>
        <v>15</v>
      </c>
      <c r="D6" s="14" t="s">
        <v>31</v>
      </c>
      <c r="E6" s="14">
        <f t="shared" ca="1" si="0"/>
        <v>7.9526945125147464</v>
      </c>
      <c r="F6" s="23"/>
      <c r="G6" s="25"/>
      <c r="H6" s="25"/>
      <c r="I6" s="25"/>
    </row>
    <row r="7" spans="1:9">
      <c r="A7" s="12" t="s">
        <v>13</v>
      </c>
      <c r="B7" s="12" t="s">
        <v>22</v>
      </c>
      <c r="C7" s="13">
        <f t="shared" ca="1" si="1"/>
        <v>10</v>
      </c>
      <c r="D7" s="14">
        <f t="shared" ca="1" si="0"/>
        <v>5.8072025574910882</v>
      </c>
      <c r="E7" s="14">
        <f t="shared" ca="1" si="0"/>
        <v>2.8276673651653539</v>
      </c>
      <c r="F7" s="23"/>
      <c r="G7" s="25"/>
      <c r="H7" s="25"/>
      <c r="I7" s="25"/>
    </row>
    <row r="8" spans="1:9">
      <c r="A8" s="12" t="s">
        <v>14</v>
      </c>
      <c r="B8" s="12" t="s">
        <v>23</v>
      </c>
      <c r="C8" s="13">
        <f t="shared" ca="1" si="1"/>
        <v>17</v>
      </c>
      <c r="D8" s="14">
        <f t="shared" ca="1" si="0"/>
        <v>4.0474588577117103</v>
      </c>
      <c r="E8" s="14">
        <f t="shared" ca="1" si="0"/>
        <v>9.1542059265185625</v>
      </c>
      <c r="F8" s="23"/>
      <c r="G8" s="25"/>
      <c r="H8" s="25"/>
      <c r="I8" s="25"/>
    </row>
    <row r="9" spans="1:9">
      <c r="A9" s="12" t="s">
        <v>15</v>
      </c>
      <c r="B9" s="12" t="s">
        <v>24</v>
      </c>
      <c r="C9" s="13">
        <f t="shared" ca="1" si="1"/>
        <v>18</v>
      </c>
      <c r="D9" s="14">
        <f t="shared" ca="1" si="0"/>
        <v>3.2620568962084331</v>
      </c>
      <c r="E9" s="14" t="s">
        <v>31</v>
      </c>
      <c r="F9" s="23"/>
      <c r="G9" s="25"/>
      <c r="H9" s="25"/>
      <c r="I9" s="25"/>
    </row>
    <row r="10" spans="1:9">
      <c r="A10" s="12" t="s">
        <v>16</v>
      </c>
      <c r="B10" s="12" t="s">
        <v>25</v>
      </c>
      <c r="C10" s="13">
        <f t="shared" ca="1" si="1"/>
        <v>17</v>
      </c>
      <c r="D10" s="14">
        <f t="shared" ca="1" si="0"/>
        <v>8.1294955445137305</v>
      </c>
      <c r="E10" s="14">
        <f t="shared" ca="1" si="0"/>
        <v>5.7576279678105786</v>
      </c>
      <c r="F10" s="23"/>
      <c r="G10" s="25"/>
      <c r="H10" s="25"/>
      <c r="I10" s="25"/>
    </row>
    <row r="11" spans="1:9">
      <c r="A11" s="12" t="s">
        <v>17</v>
      </c>
      <c r="B11" s="12" t="s">
        <v>26</v>
      </c>
      <c r="C11" s="13">
        <f t="shared" ca="1" si="1"/>
        <v>15</v>
      </c>
      <c r="D11" s="14">
        <f t="shared" ca="1" si="0"/>
        <v>6.0088426017326384</v>
      </c>
      <c r="E11" s="14">
        <f t="shared" ca="1" si="0"/>
        <v>6.794519839523244</v>
      </c>
      <c r="F11" s="23"/>
      <c r="G11" s="26"/>
      <c r="H11" s="26"/>
      <c r="I11" s="26"/>
    </row>
    <row r="12" spans="1:9" ht="27.6">
      <c r="F12" s="20" t="s">
        <v>40</v>
      </c>
      <c r="H12" s="21" t="s">
        <v>43</v>
      </c>
    </row>
    <row r="14" spans="1:9" ht="36.6" customHeight="1">
      <c r="A14" s="19" t="s">
        <v>29</v>
      </c>
      <c r="B14" s="29" t="s">
        <v>41</v>
      </c>
      <c r="C14" s="29"/>
      <c r="D14" s="29"/>
      <c r="E14" s="27" t="s">
        <v>38</v>
      </c>
      <c r="F14" s="27"/>
    </row>
    <row r="15" spans="1:9" ht="27.6">
      <c r="A15" s="19" t="s">
        <v>30</v>
      </c>
      <c r="B15" s="29" t="s">
        <v>36</v>
      </c>
      <c r="C15" s="29"/>
      <c r="D15" s="29"/>
      <c r="E15" s="27" t="s">
        <v>39</v>
      </c>
      <c r="F15" s="27"/>
    </row>
    <row r="16" spans="1:9" ht="27.6">
      <c r="A16" s="19" t="s">
        <v>32</v>
      </c>
      <c r="B16" s="29" t="s">
        <v>37</v>
      </c>
      <c r="C16" s="29"/>
      <c r="D16" s="29"/>
      <c r="E16" s="27"/>
      <c r="F16" s="27"/>
    </row>
    <row r="17" spans="1:6" ht="28.8" customHeight="1">
      <c r="A17" s="18" t="s">
        <v>44</v>
      </c>
      <c r="B17" s="29" t="s">
        <v>45</v>
      </c>
      <c r="C17" s="29"/>
      <c r="D17" s="29"/>
      <c r="E17" s="28" t="s">
        <v>46</v>
      </c>
      <c r="F17" s="28"/>
    </row>
    <row r="18" spans="1:6" ht="41.4">
      <c r="A18" s="18" t="s">
        <v>47</v>
      </c>
      <c r="B18" s="23" t="s">
        <v>48</v>
      </c>
      <c r="C18" s="23"/>
      <c r="D18" s="23"/>
      <c r="E18" s="30" t="s">
        <v>49</v>
      </c>
      <c r="F18" s="30"/>
    </row>
  </sheetData>
  <mergeCells count="13">
    <mergeCell ref="E17:F17"/>
    <mergeCell ref="B14:D14"/>
    <mergeCell ref="B18:D18"/>
    <mergeCell ref="B17:D17"/>
    <mergeCell ref="B16:D16"/>
    <mergeCell ref="B15:D15"/>
    <mergeCell ref="E18:F18"/>
    <mergeCell ref="E15:F16"/>
    <mergeCell ref="F2:F11"/>
    <mergeCell ref="G2:G11"/>
    <mergeCell ref="H2:H11"/>
    <mergeCell ref="I2:I11"/>
    <mergeCell ref="E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Visualizzazione</vt:lpstr>
      <vt:lpstr>Soluzione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raffaele.viglione</dc:creator>
  <cp:lastModifiedBy>Raffaele Viglione</cp:lastModifiedBy>
  <dcterms:created xsi:type="dcterms:W3CDTF">2025-07-12T20:22:25Z</dcterms:created>
  <dcterms:modified xsi:type="dcterms:W3CDTF">2025-07-21T14:00:23Z</dcterms:modified>
</cp:coreProperties>
</file>