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.1b" sheetId="1" r:id="rId4"/>
    <sheet state="visible" name="2.1." sheetId="2" r:id="rId5"/>
    <sheet state="visible" name="2.4." sheetId="3" r:id="rId6"/>
    <sheet state="visible" name="2.5." sheetId="4" r:id="rId7"/>
  </sheets>
  <externalReferences>
    <externalReference r:id="rId8"/>
    <externalReference r:id="rId9"/>
  </externalReferences>
  <definedNames/>
  <calcPr/>
  <extLst>
    <ext uri="GoogleSheetsCustomDataVersion1">
      <go:sheetsCustomData xmlns:go="http://customooxmlschemas.google.com/" r:id="rId10" roundtripDataSignature="AMtx7miusGE/vTeJoeTVV/di+DFeF3lWFg=="/>
    </ext>
  </extLst>
</workbook>
</file>

<file path=xl/sharedStrings.xml><?xml version="1.0" encoding="utf-8"?>
<sst xmlns="http://schemas.openxmlformats.org/spreadsheetml/2006/main" count="289" uniqueCount="158">
  <si>
    <t>Año</t>
  </si>
  <si>
    <t>Número de sindicatos</t>
  </si>
  <si>
    <t>Numero de sindicatos</t>
  </si>
  <si>
    <t xml:space="preserve">Trabajadores afiliados </t>
  </si>
  <si>
    <t>Trabajadores afiliados</t>
  </si>
  <si>
    <t>Fuerza de trabajo</t>
  </si>
  <si>
    <t>Tasa de sindicalizacion</t>
  </si>
  <si>
    <t>Tamaño promedio sindicatos</t>
  </si>
  <si>
    <t>Tasa sindicalización asalariados sect. Priv.</t>
  </si>
  <si>
    <t>Tasa sindicalización</t>
  </si>
  <si>
    <t>Dirección del Trabajo, Compendio Estadístico 2017</t>
  </si>
  <si>
    <t>La república en Cifras</t>
  </si>
  <si>
    <t>Morris y Oyaneder (1962): Afiliación y finanzas sindicales en Chile, 1932-1959. INSORA, Santiago de Chile.</t>
  </si>
  <si>
    <t>Anuario Estadístico 2018, DT</t>
  </si>
  <si>
    <t>Barrera, Manuel (1980): "Desarrollo económico y sindicalismo en Chile: 1938-1970", Revista Mexicana de Sociología, Vol. 42, No. 3, pp. 1269-1296. Cuadro V, p. 1286.</t>
  </si>
  <si>
    <t>"Estadísticas sindicales, 1956-1972" (1977). Universidad de Chile, Departamento de Publicaciones de la Facultad de Ciencias Económicas y Administrativas (DERTO)</t>
  </si>
  <si>
    <t>Sindicatos activos</t>
  </si>
  <si>
    <t>Afiliación sindical</t>
  </si>
  <si>
    <t>Tasa de
Sindicalización</t>
  </si>
  <si>
    <t>Tasa de
Sindicalización Población potencialmente afiliada</t>
  </si>
  <si>
    <t>Tasa de
Sindicalización Asalariados sector privado</t>
  </si>
  <si>
    <t>República en Cifras</t>
  </si>
  <si>
    <t>11,8</t>
  </si>
  <si>
    <t>Fuente: Compendio Estadístico DT 2014.</t>
  </si>
  <si>
    <t>Fuente: Anuario estadístico 2014</t>
  </si>
  <si>
    <t>Compendio estadistico DT 2017</t>
  </si>
  <si>
    <t>Dato Observatorio Sindical (COMPENDIO DT)</t>
  </si>
  <si>
    <t>ano</t>
  </si>
  <si>
    <t>sindicatos_activos</t>
  </si>
  <si>
    <t>poblacion_afiliada</t>
  </si>
  <si>
    <t>ft_ocupada1</t>
  </si>
  <si>
    <t>tasa_sind1</t>
  </si>
  <si>
    <t>ft_ocupada2</t>
  </si>
  <si>
    <t>tasa_sind2</t>
  </si>
  <si>
    <t>poblacion_afiliada_sind_dep</t>
  </si>
  <si>
    <t>ft_ocupada3</t>
  </si>
  <si>
    <t>tasa_sind3</t>
  </si>
  <si>
    <t>VENTANILLA SINDICAL_ACTIVOS</t>
  </si>
  <si>
    <t>VENTANILLA SINDICAL_SOCIOS_ACTIVOS</t>
  </si>
  <si>
    <t>SOCIOS SIND INDEPENDIENTES</t>
  </si>
  <si>
    <t>SOCIOS EMPR INTER TRANS Y EST</t>
  </si>
  <si>
    <t>TASA 3</t>
  </si>
  <si>
    <t>13,4</t>
  </si>
  <si>
    <t>16,2</t>
  </si>
  <si>
    <t>19,2</t>
  </si>
  <si>
    <t>15,1</t>
  </si>
  <si>
    <t>18,2</t>
  </si>
  <si>
    <t>21,2</t>
  </si>
  <si>
    <t>14,8</t>
  </si>
  <si>
    <t>17,9</t>
  </si>
  <si>
    <t>20,7</t>
  </si>
  <si>
    <t>18,6</t>
  </si>
  <si>
    <t>12,9</t>
  </si>
  <si>
    <t>15,4</t>
  </si>
  <si>
    <t>12,3</t>
  </si>
  <si>
    <t>14,6</t>
  </si>
  <si>
    <t>16,7</t>
  </si>
  <si>
    <t>11,5</t>
  </si>
  <si>
    <t>13,3</t>
  </si>
  <si>
    <t>11,3</t>
  </si>
  <si>
    <t>13,1</t>
  </si>
  <si>
    <t>10,7</t>
  </si>
  <si>
    <t>12,7</t>
  </si>
  <si>
    <t>14,5</t>
  </si>
  <si>
    <t>11,1</t>
  </si>
  <si>
    <t>13,2</t>
  </si>
  <si>
    <t>10,9</t>
  </si>
  <si>
    <t>11,2</t>
  </si>
  <si>
    <t>13,8</t>
  </si>
  <si>
    <t>15,6</t>
  </si>
  <si>
    <t>11,6</t>
  </si>
  <si>
    <t>13,7</t>
  </si>
  <si>
    <t>12,8</t>
  </si>
  <si>
    <t>11,9</t>
  </si>
  <si>
    <t>13,9</t>
  </si>
  <si>
    <t>16,1</t>
  </si>
  <si>
    <t>12,5</t>
  </si>
  <si>
    <t>17,3</t>
  </si>
  <si>
    <t>11,7</t>
  </si>
  <si>
    <t>15,8</t>
  </si>
  <si>
    <t>14,1</t>
  </si>
  <si>
    <t>15,7</t>
  </si>
  <si>
    <t>12,2</t>
  </si>
  <si>
    <t>16,6</t>
  </si>
  <si>
    <t>14,2</t>
  </si>
  <si>
    <t>16,4</t>
  </si>
  <si>
    <t>14,7</t>
  </si>
  <si>
    <t>16,5</t>
  </si>
  <si>
    <t>19,6</t>
  </si>
  <si>
    <t>20,5</t>
  </si>
  <si>
    <t>20,6</t>
  </si>
  <si>
    <t>ft ocupada3</t>
  </si>
  <si>
    <t>Asalariados sector privado + servicio doméstico. Todos los tipos de sindicatos menos de independientes.</t>
  </si>
  <si>
    <t>Cuadro 4a</t>
  </si>
  <si>
    <t>Cantidad de trabajadores afiliados a sindicatos activos, a nivel nacional, por rama de actividad económica, años 1990 a 2010</t>
  </si>
  <si>
    <t>Actividad Económica</t>
  </si>
  <si>
    <t>Agricultura</t>
  </si>
  <si>
    <t>Minería</t>
  </si>
  <si>
    <t>Industria</t>
  </si>
  <si>
    <t>Electricidad</t>
  </si>
  <si>
    <t>Construcción</t>
  </si>
  <si>
    <t>Comercio</t>
  </si>
  <si>
    <t>Transporte</t>
  </si>
  <si>
    <t>Est.
Financieros</t>
  </si>
  <si>
    <t>Servicios
comunales</t>
  </si>
  <si>
    <t>Otras y
No Esp.</t>
  </si>
  <si>
    <t>Total</t>
  </si>
  <si>
    <t>**</t>
  </si>
  <si>
    <t>Empalme compendio 2013, agrupando sectores. Ver nota 1</t>
  </si>
  <si>
    <t xml:space="preserve"> empalme anuario estadistico 2014 DT</t>
  </si>
  <si>
    <t>Fuente: Dirección del Trabajo
Elaboración: Unidad de Análisis Estadístico, Departamento de Estudios, Dirección del Trabajo</t>
  </si>
  <si>
    <t>Nota 1: para los años 2010-2015, Agricultura incluye "Pesca", Comercio incluye "Hoteles y Restaurantes", mientras que "Servicios comunales y Sociales" agrupa "Actividades inmobiliarias, empresariales y de alquiler", "Administración pública y defensa", "Enseñanza", "Servicios sociales y de salud", "Otras actividades de servicios comunitarios, sociales y personales", y "Hogares privados con servicio doméstico".</t>
  </si>
  <si>
    <t>Serie original compendio estadistico 2013 DT</t>
  </si>
  <si>
    <t>Pesca</t>
  </si>
  <si>
    <t>Explotacion de minas</t>
  </si>
  <si>
    <t>Manufactura</t>
  </si>
  <si>
    <t>EGA</t>
  </si>
  <si>
    <t>Construccion</t>
  </si>
  <si>
    <t>Hoteles y restaurantes</t>
  </si>
  <si>
    <t>Intermediacion financiera</t>
  </si>
  <si>
    <t>Act. Inmobiliarias</t>
  </si>
  <si>
    <t>Admin publica y defensa</t>
  </si>
  <si>
    <t>Enseñanza</t>
  </si>
  <si>
    <t>Servicios sociales y de salud</t>
  </si>
  <si>
    <t>Otras act. Serv comunitarios</t>
  </si>
  <si>
    <t>Hogares priv. Con serv domestico</t>
  </si>
  <si>
    <t>Orgs y organos extraterr.</t>
  </si>
  <si>
    <t>otras act. No especificadas</t>
  </si>
  <si>
    <t>TRABAJADORES AFILIADOS</t>
  </si>
  <si>
    <t>Rama.Actividad.Económica</t>
  </si>
  <si>
    <t>Actividades no especiftcadas</t>
  </si>
  <si>
    <t>Agricultura y pesca</t>
  </si>
  <si>
    <t>Electricidad, gas y agua</t>
  </si>
  <si>
    <t>Establecimientos ftnancieros</t>
  </si>
  <si>
    <t>Servicios</t>
  </si>
  <si>
    <t>Transporte y comunicaciones</t>
  </si>
  <si>
    <t>-</t>
  </si>
  <si>
    <t>1.048.234</t>
  </si>
  <si>
    <t>1.139.955</t>
  </si>
  <si>
    <t>1.179.445</t>
  </si>
  <si>
    <t>1.174.346</t>
  </si>
  <si>
    <t>TASA DE SINDICALIZACIÓN POR RAMA DE LA ECONOMÍA.</t>
  </si>
  <si>
    <t>valores actualizados ENE trimestre oct-dic</t>
  </si>
  <si>
    <t>Mineria interpolada</t>
  </si>
  <si>
    <t xml:space="preserve">Minería </t>
  </si>
  <si>
    <t>Servicios financieros</t>
  </si>
  <si>
    <t>Servicios comunales y sociales</t>
  </si>
  <si>
    <t>Ocupados</t>
  </si>
  <si>
    <t>Afiliados</t>
  </si>
  <si>
    <t>referencia (tasa sindicalizacion total DT, Compendio estadistico 2014)</t>
  </si>
  <si>
    <t>Anuario estadístico 2014, DT</t>
  </si>
  <si>
    <t>Nota: para los años 2010-2015, Agricultura incluye "Pesca", Comercio incluye "Hoteles y Restaurantes", mientras que "Servicios comunales y Sociales" agrupa "Actividades inmobiliarias, empresariales y de alquiler", "Administración pública y defensa", "Enseñanza", "Servicios sociales y de salud", "Otras actividades de servicios comunitarios, sociales y personales", y "Hogares privados con servicio doméstico".</t>
  </si>
  <si>
    <t>Nota 2: el mes de referencia es Enero</t>
  </si>
  <si>
    <t>Tasa sindicalizacion</t>
  </si>
  <si>
    <t>2014: Anuario Estadistico</t>
  </si>
  <si>
    <t>Est. Financieros</t>
  </si>
  <si>
    <t>Servicios comunales</t>
  </si>
  <si>
    <t>Tasas con Minería interpolada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</si>
</sst>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%"/>
    <numFmt numFmtId="166" formatCode="#,##0.0"/>
  </numFmts>
  <fonts count="7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0.0"/>
      <color theme="1"/>
      <name val="Calibri"/>
    </font>
    <font>
      <b/>
      <sz val="11.0"/>
      <color rgb="FF000000"/>
      <name val="Calibri"/>
    </font>
    <font>
      <b/>
      <color theme="1"/>
      <name val="Calibri"/>
    </font>
    <font>
      <sz val="11.0"/>
      <color rgb="FF00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rgb="FF8DB3E2"/>
        <bgColor rgb="FF8DB3E2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95B3D7"/>
        <bgColor rgb="FF95B3D7"/>
      </patternFill>
    </fill>
    <fill>
      <patternFill patternType="solid">
        <fgColor rgb="FF76923C"/>
        <bgColor rgb="FF76923C"/>
      </patternFill>
    </fill>
    <fill>
      <patternFill patternType="solid">
        <fgColor rgb="FFC4BD97"/>
        <bgColor rgb="FFC4BD97"/>
      </patternFill>
    </fill>
    <fill>
      <patternFill patternType="solid">
        <fgColor rgb="FFCCC0D9"/>
        <bgColor rgb="FFCCC0D9"/>
      </patternFill>
    </fill>
    <fill>
      <patternFill patternType="solid">
        <fgColor rgb="FFEA9999"/>
        <bgColor rgb="FFEA9999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2" numFmtId="3" xfId="0" applyFont="1" applyNumberFormat="1"/>
    <xf borderId="1" fillId="2" fontId="2" numFmtId="3" xfId="0" applyBorder="1" applyFont="1" applyNumberFormat="1"/>
    <xf borderId="1" fillId="3" fontId="2" numFmtId="3" xfId="0" applyBorder="1" applyFill="1" applyFont="1" applyNumberFormat="1"/>
    <xf borderId="0" fillId="0" fontId="2" numFmtId="164" xfId="0" applyFont="1" applyNumberFormat="1"/>
    <xf borderId="0" fillId="0" fontId="2" numFmtId="1" xfId="0" applyFont="1" applyNumberFormat="1"/>
    <xf borderId="0" fillId="2" fontId="1" numFmtId="3" xfId="0" applyFont="1" applyNumberFormat="1"/>
    <xf borderId="1" fillId="4" fontId="2" numFmtId="3" xfId="0" applyBorder="1" applyFill="1" applyFont="1" applyNumberFormat="1"/>
    <xf borderId="1" fillId="5" fontId="2" numFmtId="3" xfId="0" applyBorder="1" applyFill="1" applyFont="1" applyNumberFormat="1"/>
    <xf borderId="0" fillId="0" fontId="2" numFmtId="0" xfId="0" applyFont="1"/>
    <xf borderId="1" fillId="6" fontId="2" numFmtId="3" xfId="0" applyBorder="1" applyFill="1" applyFont="1" applyNumberFormat="1"/>
    <xf borderId="1" fillId="7" fontId="2" numFmtId="3" xfId="0" applyBorder="1" applyFill="1" applyFont="1" applyNumberFormat="1"/>
    <xf borderId="1" fillId="7" fontId="2" numFmtId="164" xfId="0" applyBorder="1" applyFont="1" applyNumberFormat="1"/>
    <xf borderId="1" fillId="7" fontId="2" numFmtId="0" xfId="0" applyBorder="1" applyFont="1"/>
    <xf borderId="1" fillId="7" fontId="3" numFmtId="3" xfId="0" applyBorder="1" applyFont="1" applyNumberFormat="1"/>
    <xf borderId="0" fillId="0" fontId="3" numFmtId="3" xfId="0" applyFont="1" applyNumberFormat="1"/>
    <xf borderId="0" fillId="0" fontId="3" numFmtId="1" xfId="0" applyFont="1" applyNumberFormat="1"/>
    <xf borderId="0" fillId="0" fontId="3" numFmtId="0" xfId="0" applyFont="1"/>
    <xf borderId="1" fillId="8" fontId="2" numFmtId="3" xfId="0" applyBorder="1" applyFill="1" applyFont="1" applyNumberFormat="1"/>
    <xf borderId="1" fillId="8" fontId="2" numFmtId="0" xfId="0" applyBorder="1" applyFont="1"/>
    <xf borderId="1" fillId="8" fontId="2" numFmtId="164" xfId="0" applyBorder="1" applyFont="1" applyNumberFormat="1"/>
    <xf borderId="1" fillId="8" fontId="2" numFmtId="1" xfId="0" applyBorder="1" applyFont="1" applyNumberFormat="1"/>
    <xf borderId="1" fillId="3" fontId="2" numFmtId="0" xfId="0" applyBorder="1" applyFont="1"/>
    <xf borderId="1" fillId="9" fontId="2" numFmtId="0" xfId="0" applyBorder="1" applyFill="1" applyFont="1"/>
    <xf borderId="0" fillId="4" fontId="1" numFmtId="0" xfId="0" applyFont="1"/>
    <xf borderId="0" fillId="5" fontId="1" numFmtId="0" xfId="0" applyFont="1"/>
    <xf borderId="0" fillId="10" fontId="3" numFmtId="49" xfId="0" applyFill="1" applyFont="1" applyNumberFormat="1"/>
    <xf borderId="0" fillId="10" fontId="3" numFmtId="49" xfId="0" applyAlignment="1" applyFont="1" applyNumberFormat="1">
      <alignment shrinkToFit="0" wrapText="1"/>
    </xf>
    <xf borderId="0" fillId="10" fontId="3" numFmtId="0" xfId="0" applyFont="1"/>
    <xf borderId="0" fillId="10" fontId="3" numFmtId="1" xfId="0" applyFont="1" applyNumberFormat="1"/>
    <xf borderId="1" fillId="10" fontId="3" numFmtId="3" xfId="0" applyAlignment="1" applyBorder="1" applyFont="1" applyNumberFormat="1">
      <alignment horizontal="right" vertical="center"/>
    </xf>
    <xf borderId="0" fillId="10" fontId="3" numFmtId="3" xfId="0" applyFont="1" applyNumberFormat="1"/>
    <xf borderId="1" fillId="10" fontId="3" numFmtId="0" xfId="0" applyBorder="1" applyFont="1"/>
    <xf borderId="1" fillId="10" fontId="3" numFmtId="3" xfId="0" applyBorder="1" applyFont="1" applyNumberFormat="1"/>
    <xf borderId="1" fillId="10" fontId="3" numFmtId="49" xfId="0" applyAlignment="1" applyBorder="1" applyFont="1" applyNumberFormat="1">
      <alignment horizontal="right"/>
    </xf>
    <xf borderId="1" fillId="10" fontId="3" numFmtId="1" xfId="0" applyBorder="1" applyFont="1" applyNumberFormat="1"/>
    <xf borderId="1" fillId="10" fontId="2" numFmtId="3" xfId="0" applyBorder="1" applyFont="1" applyNumberFormat="1"/>
    <xf borderId="0" fillId="10" fontId="1" numFmtId="0" xfId="0" applyFont="1"/>
    <xf borderId="1" fillId="10" fontId="2" numFmtId="0" xfId="0" applyBorder="1" applyFont="1"/>
    <xf borderId="2" fillId="0" fontId="4" numFmtId="0" xfId="0" applyAlignment="1" applyBorder="1" applyFont="1">
      <alignment horizontal="center" shrinkToFit="0" vertical="bottom" wrapText="0"/>
    </xf>
    <xf borderId="2" fillId="11" fontId="5" numFmtId="0" xfId="0" applyBorder="1" applyFill="1" applyFont="1"/>
    <xf borderId="2" fillId="11" fontId="1" numFmtId="0" xfId="0" applyBorder="1" applyFont="1"/>
    <xf borderId="2" fillId="0" fontId="1" numFmtId="0" xfId="0" applyBorder="1" applyFont="1"/>
    <xf borderId="2" fillId="0" fontId="6" numFmtId="0" xfId="0" applyAlignment="1" applyBorder="1" applyFont="1">
      <alignment horizontal="right" shrinkToFit="0" vertical="bottom" wrapText="0"/>
    </xf>
    <xf borderId="2" fillId="0" fontId="6" numFmtId="0" xfId="0" applyAlignment="1" applyBorder="1" applyFont="1">
      <alignment shrinkToFit="0" vertical="bottom" wrapText="0"/>
    </xf>
    <xf borderId="2" fillId="0" fontId="1" numFmtId="165" xfId="0" applyBorder="1" applyFont="1" applyNumberFormat="1"/>
    <xf borderId="0" fillId="0" fontId="3" numFmtId="49" xfId="0" applyFont="1" applyNumberFormat="1"/>
    <xf borderId="0" fillId="0" fontId="3" numFmtId="49" xfId="0" applyAlignment="1" applyFont="1" applyNumberFormat="1">
      <alignment shrinkToFit="0" wrapText="1"/>
    </xf>
    <xf borderId="1" fillId="12" fontId="3" numFmtId="1" xfId="0" applyBorder="1" applyFill="1" applyFont="1" applyNumberFormat="1"/>
    <xf borderId="1" fillId="12" fontId="3" numFmtId="3" xfId="0" applyBorder="1" applyFont="1" applyNumberFormat="1"/>
    <xf borderId="1" fillId="12" fontId="3" numFmtId="0" xfId="0" applyBorder="1" applyFont="1"/>
    <xf borderId="1" fillId="13" fontId="3" numFmtId="0" xfId="0" applyBorder="1" applyFill="1" applyFont="1"/>
    <xf borderId="1" fillId="13" fontId="3" numFmtId="3" xfId="0" applyBorder="1" applyFont="1" applyNumberFormat="1"/>
    <xf borderId="0" fillId="0" fontId="2" numFmtId="0" xfId="0" applyAlignment="1" applyFont="1">
      <alignment shrinkToFit="0" wrapText="1"/>
    </xf>
    <xf borderId="0" fillId="14" fontId="1" numFmtId="0" xfId="0" applyFill="1" applyFont="1"/>
    <xf borderId="0" fillId="0" fontId="4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15" fontId="1" numFmtId="0" xfId="0" applyFill="1" applyFont="1"/>
    <xf borderId="0" fillId="16" fontId="1" numFmtId="0" xfId="0" applyFill="1" applyFont="1"/>
    <xf borderId="0" fillId="16" fontId="6" numFmtId="3" xfId="0" applyAlignment="1" applyFont="1" applyNumberFormat="1">
      <alignment horizontal="right" shrinkToFit="0" vertical="bottom" wrapText="0"/>
    </xf>
    <xf borderId="0" fillId="16" fontId="2" numFmtId="3" xfId="0" applyFont="1" applyNumberFormat="1"/>
    <xf borderId="1" fillId="17" fontId="2" numFmtId="3" xfId="0" applyBorder="1" applyFill="1" applyFont="1" applyNumberFormat="1"/>
    <xf borderId="0" fillId="0" fontId="2" numFmtId="166" xfId="0" applyFont="1" applyNumberFormat="1"/>
    <xf borderId="1" fillId="13" fontId="2" numFmtId="0" xfId="0" applyBorder="1" applyFont="1"/>
    <xf borderId="1" fillId="13" fontId="2" numFmtId="3" xfId="0" applyBorder="1" applyFont="1" applyNumberFormat="1"/>
    <xf borderId="1" fillId="17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Trabajadores afiliados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'2.1b'!$C$60:$C$88</c:f>
            </c:strRef>
          </c:cat>
          <c:val>
            <c:numRef>
              <c:f>'2.1b'!$H$60:$H$88</c:f>
              <c:numCache/>
            </c:numRef>
          </c:val>
        </c:ser>
        <c:axId val="183683601"/>
        <c:axId val="1932847106"/>
      </c:barChart>
      <c:lineChart>
        <c:varyColors val="0"/>
        <c:ser>
          <c:idx val="1"/>
          <c:order val="1"/>
          <c:tx>
            <c:v>Tasa sindicalización</c:v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'2.1b'!$C$60:$C$88</c:f>
            </c:strRef>
          </c:cat>
          <c:val>
            <c:numRef>
              <c:f>'2.1b'!$L$60:$L$88</c:f>
              <c:numCache/>
            </c:numRef>
          </c:val>
          <c:smooth val="0"/>
        </c:ser>
        <c:axId val="183683601"/>
        <c:axId val="1932847106"/>
      </c:lineChart>
      <c:catAx>
        <c:axId val="183683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2847106"/>
      </c:catAx>
      <c:valAx>
        <c:axId val="1932847106"/>
        <c:scaling>
          <c:orientation val="minMax"/>
          <c:max val="1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N° de trabajadores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68360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Dato Observatorio Sindical (COMPENDIO DT)/TASA 3 frente a Dato Observatorio Sindical (COMPENDIO DT)/ano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'2.1.'!$P$35:$P$36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'2.1.'!$B$37:$B$67</c:f>
            </c:strRef>
          </c:cat>
          <c:val>
            <c:numRef>
              <c:f>'2.1.'!$P$37:$P$67</c:f>
              <c:numCache/>
            </c:numRef>
          </c:val>
          <c:smooth val="0"/>
        </c:ser>
        <c:axId val="56080687"/>
        <c:axId val="1317999688"/>
      </c:lineChart>
      <c:catAx>
        <c:axId val="56080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Dato Observatorio Sindical (COMPENDIO DT)/ano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7999688"/>
      </c:catAx>
      <c:valAx>
        <c:axId val="1317999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Dato Observatorio Sindical (COMPENDIO DT)/TASA 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608068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609600</xdr:colOff>
      <xdr:row>73</xdr:row>
      <xdr:rowOff>133350</xdr:rowOff>
    </xdr:from>
    <xdr:ext cx="5295900" cy="2838450"/>
    <xdr:graphicFrame>
      <xdr:nvGraphicFramePr>
        <xdr:cNvPr id="191287013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276225</xdr:colOff>
      <xdr:row>68</xdr:row>
      <xdr:rowOff>95250</xdr:rowOff>
    </xdr:from>
    <xdr:ext cx="5715000" cy="3533775"/>
    <xdr:graphicFrame>
      <xdr:nvGraphicFramePr>
        <xdr:cNvPr id="75844229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Sindical/Mov.%20sindical/Afiliacion%20sindical,%20peso%20y%20tasa%20por%20rama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sebao/Dropbox/Bases%20de%20datos/Sindical/Mov.%20sindical/Series%20afiliacion%20sindical%201931-2013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sa afil"/>
      <sheetName val="Ocup x rama"/>
      <sheetName val="tasa x rama"/>
      <sheetName val="Afil x rama"/>
      <sheetName val="Peso afil. x rama"/>
      <sheetName val="Sind x rama"/>
      <sheetName val="Pod. sin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eries finales"/>
      <sheetName val="Sindicatos y miembros"/>
      <sheetName val="Fuerza de trabajo"/>
      <sheetName val="F Trabajo sectores"/>
      <sheetName val="Sind. receso 1956-1972"/>
      <sheetName val="Sind. por rama"/>
      <sheetName val="Sind. por Act. Ec."/>
      <sheetName val="Tam. sind. por act. ec."/>
      <sheetName val="1965"/>
      <sheetName val="1966"/>
      <sheetName val="1967"/>
      <sheetName val="1968"/>
      <sheetName val="1969"/>
      <sheetName val="1970"/>
      <sheetName val="1971"/>
      <sheetName val="1972"/>
      <sheetName val="Sind. x tamaño 1956-197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8.0"/>
    <col customWidth="1" min="4" max="4" width="17.63"/>
    <col customWidth="1" min="5" max="8" width="16.5"/>
    <col customWidth="1" min="9" max="9" width="15.0"/>
    <col customWidth="1" min="10" max="10" width="13.88"/>
    <col customWidth="1" min="11" max="11" width="9.25"/>
    <col customWidth="1" min="12" max="29" width="8.0"/>
  </cols>
  <sheetData>
    <row r="1" ht="14.25" customHeight="1">
      <c r="C1" s="1" t="s">
        <v>0</v>
      </c>
      <c r="D1" s="1" t="s">
        <v>1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ht="14.25" customHeight="1">
      <c r="C2" s="1">
        <v>1932.0</v>
      </c>
      <c r="D2" s="2">
        <v>421.0</v>
      </c>
      <c r="E2" s="3"/>
      <c r="F2" s="3"/>
      <c r="G2" s="3"/>
      <c r="H2" s="4">
        <v>54801.0</v>
      </c>
      <c r="I2" s="5">
        <v>1528356.0</v>
      </c>
      <c r="J2" s="6">
        <f t="shared" ref="J2:J87" si="1">(H2*100)/I2</f>
        <v>3.585617487</v>
      </c>
      <c r="K2" s="7">
        <f t="shared" ref="K2:K25" si="2">H2/D2</f>
        <v>130.1686461</v>
      </c>
    </row>
    <row r="3" ht="14.25" customHeight="1">
      <c r="C3" s="1">
        <v>1933.0</v>
      </c>
      <c r="D3" s="2">
        <v>619.0</v>
      </c>
      <c r="E3" s="3"/>
      <c r="F3" s="3"/>
      <c r="G3" s="3"/>
      <c r="H3" s="4">
        <v>75050.0</v>
      </c>
      <c r="I3" s="5">
        <v>1563746.0</v>
      </c>
      <c r="J3" s="6">
        <f t="shared" si="1"/>
        <v>4.799372788</v>
      </c>
      <c r="K3" s="7">
        <f t="shared" si="2"/>
        <v>121.2439418</v>
      </c>
    </row>
    <row r="4" ht="14.25" customHeight="1">
      <c r="C4" s="1">
        <v>1934.0</v>
      </c>
      <c r="D4" s="2">
        <v>680.0</v>
      </c>
      <c r="E4" s="3"/>
      <c r="F4" s="3"/>
      <c r="G4" s="3"/>
      <c r="H4" s="4">
        <v>81085.0</v>
      </c>
      <c r="I4" s="5">
        <v>1600104.0</v>
      </c>
      <c r="J4" s="6">
        <f t="shared" si="1"/>
        <v>5.067483114</v>
      </c>
      <c r="K4" s="7">
        <f t="shared" si="2"/>
        <v>119.2426471</v>
      </c>
    </row>
    <row r="5" ht="14.25" customHeight="1">
      <c r="C5" s="1">
        <v>1935.0</v>
      </c>
      <c r="D5" s="2">
        <v>669.0</v>
      </c>
      <c r="E5" s="3"/>
      <c r="F5" s="3"/>
      <c r="G5" s="3"/>
      <c r="H5" s="4">
        <v>83262.0</v>
      </c>
      <c r="I5" s="5">
        <v>1637425.0</v>
      </c>
      <c r="J5" s="6">
        <f t="shared" si="1"/>
        <v>5.084935188</v>
      </c>
      <c r="K5" s="7">
        <f t="shared" si="2"/>
        <v>124.4573991</v>
      </c>
    </row>
    <row r="6" ht="14.25" customHeight="1">
      <c r="C6" s="1">
        <v>1936.0</v>
      </c>
      <c r="D6" s="2">
        <v>670.0</v>
      </c>
      <c r="E6" s="3"/>
      <c r="F6" s="3"/>
      <c r="G6" s="3"/>
      <c r="H6" s="4">
        <v>86699.0</v>
      </c>
      <c r="I6" s="5">
        <v>1675708.0</v>
      </c>
      <c r="J6" s="6">
        <f t="shared" si="1"/>
        <v>5.173872775</v>
      </c>
      <c r="K6" s="7">
        <f t="shared" si="2"/>
        <v>129.4014925</v>
      </c>
    </row>
    <row r="7" ht="14.25" customHeight="1">
      <c r="C7" s="1">
        <v>1937.0</v>
      </c>
      <c r="D7" s="2">
        <v>812.0</v>
      </c>
      <c r="E7" s="3"/>
      <c r="F7" s="3"/>
      <c r="G7" s="3"/>
      <c r="H7" s="4">
        <v>116378.0</v>
      </c>
      <c r="I7" s="5">
        <v>1714948.0</v>
      </c>
      <c r="J7" s="6">
        <f t="shared" si="1"/>
        <v>6.786094972</v>
      </c>
      <c r="K7" s="7">
        <f t="shared" si="2"/>
        <v>143.3226601</v>
      </c>
    </row>
    <row r="8" ht="14.25" customHeight="1">
      <c r="C8" s="1">
        <v>1938.0</v>
      </c>
      <c r="D8" s="2">
        <v>932.0</v>
      </c>
      <c r="E8" s="3"/>
      <c r="F8" s="3"/>
      <c r="G8" s="3"/>
      <c r="H8" s="4">
        <v>125972.0</v>
      </c>
      <c r="I8" s="5">
        <v>1755140.0</v>
      </c>
      <c r="J8" s="6">
        <f t="shared" si="1"/>
        <v>7.177319188</v>
      </c>
      <c r="K8" s="7">
        <f t="shared" si="2"/>
        <v>135.1630901</v>
      </c>
    </row>
    <row r="9" ht="14.25" customHeight="1">
      <c r="C9" s="1">
        <v>1939.0</v>
      </c>
      <c r="D9" s="4">
        <v>1687.0</v>
      </c>
      <c r="E9" s="3"/>
      <c r="F9" s="3"/>
      <c r="G9" s="3"/>
      <c r="H9" s="4">
        <v>173438.0</v>
      </c>
      <c r="I9" s="5">
        <v>1796281.0</v>
      </c>
      <c r="J9" s="6">
        <f t="shared" si="1"/>
        <v>9.65539356</v>
      </c>
      <c r="K9" s="7">
        <f t="shared" si="2"/>
        <v>102.8085359</v>
      </c>
    </row>
    <row r="10" ht="14.25" customHeight="1">
      <c r="C10" s="1">
        <v>1940.0</v>
      </c>
      <c r="D10" s="4">
        <v>1888.0</v>
      </c>
      <c r="E10" s="3"/>
      <c r="F10" s="3"/>
      <c r="G10" s="3"/>
      <c r="H10" s="4">
        <v>162297.0</v>
      </c>
      <c r="I10" s="5">
        <v>1838363.0</v>
      </c>
      <c r="J10" s="6">
        <f t="shared" si="1"/>
        <v>8.828343477</v>
      </c>
      <c r="K10" s="7">
        <f t="shared" si="2"/>
        <v>85.96239407</v>
      </c>
    </row>
    <row r="11" ht="14.25" customHeight="1">
      <c r="C11" s="1">
        <v>1941.0</v>
      </c>
      <c r="D11" s="4">
        <v>1977.0</v>
      </c>
      <c r="E11" s="3"/>
      <c r="F11" s="3"/>
      <c r="G11" s="3"/>
      <c r="H11" s="4">
        <v>208779.0</v>
      </c>
      <c r="I11" s="5">
        <v>1865838.0</v>
      </c>
      <c r="J11" s="6">
        <f t="shared" si="1"/>
        <v>11.18955665</v>
      </c>
      <c r="K11" s="7">
        <f t="shared" si="2"/>
        <v>105.6039454</v>
      </c>
    </row>
    <row r="12" ht="14.25" customHeight="1">
      <c r="C12" s="1">
        <v>1942.0</v>
      </c>
      <c r="D12" s="4">
        <v>1593.0</v>
      </c>
      <c r="E12" s="3"/>
      <c r="F12" s="3"/>
      <c r="G12" s="3"/>
      <c r="H12" s="4">
        <v>194049.0</v>
      </c>
      <c r="I12" s="5">
        <v>1893653.0</v>
      </c>
      <c r="J12" s="6">
        <f t="shared" si="1"/>
        <v>10.24733676</v>
      </c>
      <c r="K12" s="7">
        <f t="shared" si="2"/>
        <v>121.8135593</v>
      </c>
    </row>
    <row r="13" ht="14.25" customHeight="1">
      <c r="C13" s="1">
        <v>1943.0</v>
      </c>
      <c r="D13" s="4">
        <v>1618.0</v>
      </c>
      <c r="E13" s="3"/>
      <c r="F13" s="3"/>
      <c r="G13" s="3"/>
      <c r="H13" s="4">
        <v>213867.0</v>
      </c>
      <c r="I13" s="5">
        <v>1921787.0</v>
      </c>
      <c r="J13" s="6">
        <f t="shared" si="1"/>
        <v>11.12854859</v>
      </c>
      <c r="K13" s="7">
        <f t="shared" si="2"/>
        <v>132.1798517</v>
      </c>
    </row>
    <row r="14" ht="14.25" customHeight="1">
      <c r="C14" s="1">
        <v>1944.0</v>
      </c>
      <c r="D14" s="4">
        <v>1652.0</v>
      </c>
      <c r="E14" s="3"/>
      <c r="F14" s="3"/>
      <c r="G14" s="3"/>
      <c r="H14" s="4">
        <v>246221.0</v>
      </c>
      <c r="I14" s="5">
        <v>1950226.0</v>
      </c>
      <c r="J14" s="6">
        <f t="shared" si="1"/>
        <v>12.62525471</v>
      </c>
      <c r="K14" s="7">
        <f t="shared" si="2"/>
        <v>149.0441889</v>
      </c>
    </row>
    <row r="15" ht="14.25" customHeight="1">
      <c r="C15" s="1">
        <v>1945.0</v>
      </c>
      <c r="D15" s="4">
        <v>1581.0</v>
      </c>
      <c r="E15" s="3"/>
      <c r="F15" s="3"/>
      <c r="G15" s="3"/>
      <c r="H15" s="4">
        <v>232714.0</v>
      </c>
      <c r="I15" s="5">
        <v>1978955.0</v>
      </c>
      <c r="J15" s="6">
        <f t="shared" si="1"/>
        <v>11.75943869</v>
      </c>
      <c r="K15" s="7">
        <f t="shared" si="2"/>
        <v>147.1941809</v>
      </c>
    </row>
    <row r="16" ht="14.25" customHeight="1">
      <c r="C16" s="1">
        <v>1946.0</v>
      </c>
      <c r="D16" s="4">
        <v>1706.0</v>
      </c>
      <c r="E16" s="3"/>
      <c r="F16" s="3"/>
      <c r="G16" s="3"/>
      <c r="H16" s="4">
        <v>251774.0</v>
      </c>
      <c r="I16" s="5">
        <v>2007964.0</v>
      </c>
      <c r="J16" s="6">
        <f t="shared" si="1"/>
        <v>12.53877062</v>
      </c>
      <c r="K16" s="7">
        <f t="shared" si="2"/>
        <v>147.5814771</v>
      </c>
    </row>
    <row r="17" ht="14.25" customHeight="1">
      <c r="C17" s="1">
        <v>1947.0</v>
      </c>
      <c r="D17" s="4">
        <v>1831.0</v>
      </c>
      <c r="E17" s="3"/>
      <c r="F17" s="3"/>
      <c r="G17" s="3"/>
      <c r="H17" s="4">
        <v>263085.0</v>
      </c>
      <c r="I17" s="5">
        <v>2037245.0</v>
      </c>
      <c r="J17" s="6">
        <f t="shared" si="1"/>
        <v>12.91376344</v>
      </c>
      <c r="K17" s="7">
        <f t="shared" si="2"/>
        <v>143.6837794</v>
      </c>
    </row>
    <row r="18" ht="14.25" customHeight="1">
      <c r="C18" s="1">
        <v>1948.0</v>
      </c>
      <c r="D18" s="4">
        <v>1857.0</v>
      </c>
      <c r="E18" s="3"/>
      <c r="F18" s="3"/>
      <c r="G18" s="3"/>
      <c r="H18" s="4">
        <v>263676.0</v>
      </c>
      <c r="I18" s="5">
        <v>2066794.0</v>
      </c>
      <c r="J18" s="6">
        <f t="shared" si="1"/>
        <v>12.75773009</v>
      </c>
      <c r="K18" s="7">
        <f t="shared" si="2"/>
        <v>141.9903069</v>
      </c>
    </row>
    <row r="19" ht="14.25" customHeight="1">
      <c r="C19" s="1">
        <v>1949.0</v>
      </c>
      <c r="D19" s="4">
        <v>1855.0</v>
      </c>
      <c r="E19" s="3"/>
      <c r="F19" s="3"/>
      <c r="G19" s="3"/>
      <c r="H19" s="4">
        <v>257845.0</v>
      </c>
      <c r="I19" s="5">
        <v>2096611.0</v>
      </c>
      <c r="J19" s="6">
        <f t="shared" si="1"/>
        <v>12.29818025</v>
      </c>
      <c r="K19" s="7">
        <f t="shared" si="2"/>
        <v>139</v>
      </c>
    </row>
    <row r="20" ht="14.25" customHeight="1">
      <c r="C20" s="1">
        <v>1950.0</v>
      </c>
      <c r="D20" s="4">
        <v>1907.0</v>
      </c>
      <c r="E20" s="3"/>
      <c r="F20" s="3"/>
      <c r="G20" s="3"/>
      <c r="H20" s="4">
        <v>260143.0</v>
      </c>
      <c r="I20" s="5">
        <v>2126703.0</v>
      </c>
      <c r="J20" s="6">
        <f t="shared" si="1"/>
        <v>12.23222048</v>
      </c>
      <c r="K20" s="7">
        <f t="shared" si="2"/>
        <v>136.4147876</v>
      </c>
    </row>
    <row r="21" ht="14.25" customHeight="1">
      <c r="C21" s="1">
        <v>1951.0</v>
      </c>
      <c r="D21" s="4">
        <v>1930.0</v>
      </c>
      <c r="E21" s="3"/>
      <c r="F21" s="3"/>
      <c r="G21" s="3"/>
      <c r="H21" s="4">
        <v>264481.0</v>
      </c>
      <c r="I21" s="5">
        <v>2157076.0</v>
      </c>
      <c r="J21" s="6">
        <f t="shared" si="1"/>
        <v>12.26108862</v>
      </c>
      <c r="K21" s="7">
        <f t="shared" si="2"/>
        <v>137.0367876</v>
      </c>
    </row>
    <row r="22" ht="14.25" customHeight="1">
      <c r="C22" s="1">
        <v>1952.0</v>
      </c>
      <c r="D22" s="4">
        <v>1997.0</v>
      </c>
      <c r="E22" s="3"/>
      <c r="F22" s="3"/>
      <c r="G22" s="3"/>
      <c r="H22" s="4">
        <v>284418.0</v>
      </c>
      <c r="I22" s="5">
        <v>2187749.0</v>
      </c>
      <c r="J22" s="6">
        <f t="shared" si="1"/>
        <v>13.00048589</v>
      </c>
      <c r="K22" s="7">
        <f t="shared" si="2"/>
        <v>142.422634</v>
      </c>
    </row>
    <row r="23" ht="14.25" customHeight="1">
      <c r="C23" s="1">
        <v>1953.0</v>
      </c>
      <c r="D23" s="4">
        <v>2067.0</v>
      </c>
      <c r="E23" s="3"/>
      <c r="F23" s="3"/>
      <c r="G23" s="3"/>
      <c r="H23" s="4">
        <v>298274.0</v>
      </c>
      <c r="I23" s="5">
        <v>2211964.0</v>
      </c>
      <c r="J23" s="6">
        <f t="shared" si="1"/>
        <v>13.48457751</v>
      </c>
      <c r="K23" s="7">
        <f t="shared" si="2"/>
        <v>144.3028544</v>
      </c>
    </row>
    <row r="24" ht="14.25" customHeight="1">
      <c r="C24" s="1">
        <v>1954.0</v>
      </c>
      <c r="D24" s="4">
        <v>2068.0</v>
      </c>
      <c r="E24" s="3"/>
      <c r="F24" s="3"/>
      <c r="G24" s="3"/>
      <c r="H24" s="4">
        <v>299364.0</v>
      </c>
      <c r="I24" s="5">
        <v>2236357.0</v>
      </c>
      <c r="J24" s="6">
        <f t="shared" si="1"/>
        <v>13.38623485</v>
      </c>
      <c r="K24" s="7">
        <f t="shared" si="2"/>
        <v>144.7601547</v>
      </c>
    </row>
    <row r="25" ht="14.25" customHeight="1">
      <c r="C25" s="1">
        <v>1955.0</v>
      </c>
      <c r="D25" s="4">
        <v>2177.0</v>
      </c>
      <c r="E25" s="3"/>
      <c r="F25" s="3"/>
      <c r="G25" s="3"/>
      <c r="H25" s="4">
        <v>305192.0</v>
      </c>
      <c r="I25" s="5">
        <v>2260959.0</v>
      </c>
      <c r="J25" s="6">
        <f t="shared" si="1"/>
        <v>13.49834296</v>
      </c>
      <c r="K25" s="7">
        <f t="shared" si="2"/>
        <v>140.1892513</v>
      </c>
    </row>
    <row r="26" ht="14.25" customHeight="1">
      <c r="C26" s="1">
        <v>1956.0</v>
      </c>
      <c r="D26" s="8">
        <v>2382.0</v>
      </c>
      <c r="E26" s="9">
        <v>2382.0</v>
      </c>
      <c r="F26" s="10">
        <v>2447.0</v>
      </c>
      <c r="G26" s="10">
        <v>330986.0</v>
      </c>
      <c r="H26" s="4">
        <v>317352.0</v>
      </c>
      <c r="I26" s="5">
        <v>2285806.0</v>
      </c>
      <c r="J26" s="6">
        <f t="shared" si="1"/>
        <v>13.88359292</v>
      </c>
      <c r="K26" s="7">
        <f t="shared" ref="K26:K42" si="3">H26/F26</f>
        <v>129.6902329</v>
      </c>
      <c r="N26" s="11"/>
      <c r="O26" s="7"/>
      <c r="P26" s="11"/>
      <c r="Q26" s="3"/>
    </row>
    <row r="27" ht="14.25" customHeight="1">
      <c r="C27" s="1">
        <v>1957.0</v>
      </c>
      <c r="D27" s="8">
        <v>2121.0</v>
      </c>
      <c r="E27" s="9">
        <v>2121.0</v>
      </c>
      <c r="F27" s="10">
        <v>2437.0</v>
      </c>
      <c r="G27" s="10">
        <v>317687.0</v>
      </c>
      <c r="H27" s="4">
        <v>300040.0</v>
      </c>
      <c r="I27" s="5">
        <v>2310945.0</v>
      </c>
      <c r="J27" s="6">
        <f t="shared" si="1"/>
        <v>12.98343318</v>
      </c>
      <c r="K27" s="7">
        <f t="shared" si="3"/>
        <v>123.1185884</v>
      </c>
      <c r="N27" s="11"/>
      <c r="O27" s="7"/>
      <c r="P27" s="11"/>
      <c r="Q27" s="3"/>
    </row>
    <row r="28" ht="14.25" customHeight="1">
      <c r="C28" s="1">
        <v>1958.0</v>
      </c>
      <c r="D28" s="8">
        <v>1894.0</v>
      </c>
      <c r="E28" s="9">
        <v>1594.0</v>
      </c>
      <c r="F28" s="10">
        <v>2356.0</v>
      </c>
      <c r="G28" s="10">
        <v>307110.0</v>
      </c>
      <c r="H28" s="4">
        <v>276346.0</v>
      </c>
      <c r="I28" s="5">
        <v>2336428.0</v>
      </c>
      <c r="J28" s="6">
        <f t="shared" si="1"/>
        <v>11.82771307</v>
      </c>
      <c r="K28" s="7">
        <f t="shared" si="3"/>
        <v>117.2945671</v>
      </c>
      <c r="N28" s="11"/>
      <c r="O28" s="7"/>
      <c r="P28" s="11"/>
      <c r="Q28" s="3"/>
    </row>
    <row r="29" ht="14.25" customHeight="1">
      <c r="C29" s="1">
        <v>1959.0</v>
      </c>
      <c r="D29" s="8">
        <v>1752.0</v>
      </c>
      <c r="E29" s="9">
        <v>1752.0</v>
      </c>
      <c r="F29" s="10">
        <v>2278.0</v>
      </c>
      <c r="G29" s="10">
        <v>308979.0</v>
      </c>
      <c r="H29" s="4">
        <v>262300.0</v>
      </c>
      <c r="I29" s="5">
        <v>2362313.0</v>
      </c>
      <c r="J29" s="6">
        <f t="shared" si="1"/>
        <v>11.10352438</v>
      </c>
      <c r="K29" s="7">
        <f t="shared" si="3"/>
        <v>115.1448639</v>
      </c>
      <c r="N29" s="11"/>
      <c r="O29" s="7"/>
      <c r="P29" s="11"/>
      <c r="Q29" s="3"/>
    </row>
    <row r="30" ht="14.25" customHeight="1">
      <c r="C30" s="1">
        <v>1960.0</v>
      </c>
      <c r="E30" s="9">
        <v>1770.0</v>
      </c>
      <c r="F30" s="10">
        <v>1915.0</v>
      </c>
      <c r="G30" s="10">
        <v>272966.0</v>
      </c>
      <c r="H30" s="10">
        <v>272966.0</v>
      </c>
      <c r="I30" s="5">
        <v>2388667.0</v>
      </c>
      <c r="J30" s="6">
        <f t="shared" si="1"/>
        <v>11.42754515</v>
      </c>
      <c r="K30" s="7">
        <f t="shared" si="3"/>
        <v>142.5409922</v>
      </c>
      <c r="N30" s="11"/>
      <c r="O30" s="7"/>
      <c r="P30" s="11"/>
      <c r="Q30" s="3"/>
    </row>
    <row r="31" ht="14.25" customHeight="1">
      <c r="C31" s="1">
        <v>1961.0</v>
      </c>
      <c r="E31" s="9">
        <v>1764.0</v>
      </c>
      <c r="F31" s="10">
        <v>1868.0</v>
      </c>
      <c r="G31" s="10">
        <v>263271.0</v>
      </c>
      <c r="H31" s="10">
        <v>263271.0</v>
      </c>
      <c r="I31" s="5">
        <v>2415348.0</v>
      </c>
      <c r="J31" s="6">
        <f t="shared" si="1"/>
        <v>10.89992001</v>
      </c>
      <c r="K31" s="7">
        <f t="shared" si="3"/>
        <v>140.9373662</v>
      </c>
      <c r="N31" s="11"/>
      <c r="O31" s="7"/>
      <c r="P31" s="11"/>
      <c r="Q31" s="3"/>
    </row>
    <row r="32" ht="14.25" customHeight="1">
      <c r="C32" s="1">
        <v>1962.0</v>
      </c>
      <c r="E32" s="9">
        <v>1774.0</v>
      </c>
      <c r="F32" s="10">
        <v>1836.0</v>
      </c>
      <c r="G32" s="10">
        <v>257725.0</v>
      </c>
      <c r="H32" s="10">
        <v>257725.0</v>
      </c>
      <c r="I32" s="5">
        <v>2442649.0</v>
      </c>
      <c r="J32" s="6">
        <f t="shared" si="1"/>
        <v>10.5510452</v>
      </c>
      <c r="K32" s="7">
        <f t="shared" si="3"/>
        <v>140.3730937</v>
      </c>
      <c r="N32" s="11"/>
      <c r="O32" s="7"/>
      <c r="P32" s="11"/>
      <c r="Q32" s="3"/>
    </row>
    <row r="33" ht="14.25" customHeight="1">
      <c r="C33" s="1">
        <v>1963.0</v>
      </c>
      <c r="E33" s="9">
        <v>1852.0</v>
      </c>
      <c r="F33" s="10">
        <v>1875.0</v>
      </c>
      <c r="G33" s="10">
        <v>268035.0</v>
      </c>
      <c r="H33" s="10">
        <v>268035.0</v>
      </c>
      <c r="I33" s="5">
        <v>2470657.0</v>
      </c>
      <c r="J33" s="6">
        <f t="shared" si="1"/>
        <v>10.84873376</v>
      </c>
      <c r="K33" s="7">
        <f t="shared" si="3"/>
        <v>142.952</v>
      </c>
      <c r="N33" s="11"/>
      <c r="O33" s="7"/>
      <c r="P33" s="11"/>
      <c r="Q33" s="3"/>
    </row>
    <row r="34" ht="14.25" customHeight="1">
      <c r="C34" s="1">
        <v>1964.0</v>
      </c>
      <c r="E34" s="9">
        <v>1863.0</v>
      </c>
      <c r="F34" s="10">
        <v>1904.0</v>
      </c>
      <c r="G34" s="10">
        <v>278980.0</v>
      </c>
      <c r="H34" s="10">
        <v>278980.0</v>
      </c>
      <c r="I34" s="5">
        <v>2499469.0</v>
      </c>
      <c r="J34" s="6">
        <f t="shared" si="1"/>
        <v>11.16157072</v>
      </c>
      <c r="K34" s="7">
        <f t="shared" si="3"/>
        <v>146.5231092</v>
      </c>
      <c r="N34" s="11"/>
      <c r="O34" s="7"/>
      <c r="P34" s="11"/>
      <c r="Q34" s="3"/>
    </row>
    <row r="35" ht="14.25" customHeight="1">
      <c r="C35" s="1">
        <v>1965.0</v>
      </c>
      <c r="E35" s="3"/>
      <c r="F35" s="10">
        <v>2059.0</v>
      </c>
      <c r="G35" s="10">
        <v>302475.0</v>
      </c>
      <c r="H35" s="10">
        <v>302475.0</v>
      </c>
      <c r="I35" s="5">
        <v>2529190.0</v>
      </c>
      <c r="J35" s="6">
        <f t="shared" si="1"/>
        <v>11.95936248</v>
      </c>
      <c r="K35" s="7">
        <f t="shared" si="3"/>
        <v>146.9038368</v>
      </c>
      <c r="N35" s="11"/>
      <c r="O35" s="7"/>
      <c r="P35" s="11"/>
      <c r="Q35" s="3"/>
    </row>
    <row r="36" ht="14.25" customHeight="1">
      <c r="C36" s="1">
        <v>1966.0</v>
      </c>
      <c r="E36" s="3"/>
      <c r="F36" s="10">
        <v>2882.0</v>
      </c>
      <c r="G36" s="10">
        <v>369507.0</v>
      </c>
      <c r="H36" s="10">
        <v>369507.0</v>
      </c>
      <c r="I36" s="5">
        <v>2559931.0</v>
      </c>
      <c r="J36" s="6">
        <f t="shared" si="1"/>
        <v>14.43425624</v>
      </c>
      <c r="K36" s="7">
        <f t="shared" si="3"/>
        <v>128.2120056</v>
      </c>
      <c r="N36" s="11"/>
      <c r="O36" s="7"/>
      <c r="P36" s="11"/>
      <c r="Q36" s="3"/>
    </row>
    <row r="37" ht="14.25" customHeight="1">
      <c r="C37" s="1">
        <v>1967.0</v>
      </c>
      <c r="E37" s="3"/>
      <c r="F37" s="10">
        <v>3426.0</v>
      </c>
      <c r="G37" s="10">
        <v>442650.0</v>
      </c>
      <c r="H37" s="10">
        <v>442650.0</v>
      </c>
      <c r="I37" s="5">
        <v>2591809.0</v>
      </c>
      <c r="J37" s="6">
        <f t="shared" si="1"/>
        <v>17.0788048</v>
      </c>
      <c r="K37" s="7">
        <f t="shared" si="3"/>
        <v>129.2031524</v>
      </c>
      <c r="N37" s="11"/>
      <c r="O37" s="7"/>
      <c r="P37" s="11"/>
      <c r="Q37" s="3"/>
    </row>
    <row r="38" ht="14.25" customHeight="1">
      <c r="C38" s="1">
        <v>1968.0</v>
      </c>
      <c r="E38" s="3"/>
      <c r="F38" s="10">
        <v>3889.0</v>
      </c>
      <c r="G38" s="10">
        <v>500447.0</v>
      </c>
      <c r="H38" s="10">
        <v>500447.0</v>
      </c>
      <c r="I38" s="5">
        <v>2624951.0</v>
      </c>
      <c r="J38" s="6">
        <f t="shared" si="1"/>
        <v>19.0650035</v>
      </c>
      <c r="K38" s="7">
        <f t="shared" si="3"/>
        <v>128.6826948</v>
      </c>
      <c r="N38" s="11"/>
      <c r="O38" s="7"/>
      <c r="P38" s="11"/>
      <c r="Q38" s="3"/>
    </row>
    <row r="39" ht="14.25" customHeight="1">
      <c r="C39" s="1">
        <v>1969.0</v>
      </c>
      <c r="E39" s="3"/>
      <c r="F39" s="10">
        <v>4228.0</v>
      </c>
      <c r="G39" s="10">
        <v>541967.0</v>
      </c>
      <c r="H39" s="10">
        <v>541967.0</v>
      </c>
      <c r="I39" s="5">
        <v>2659490.0</v>
      </c>
      <c r="J39" s="6">
        <f t="shared" si="1"/>
        <v>20.37860642</v>
      </c>
      <c r="K39" s="7">
        <f t="shared" si="3"/>
        <v>128.1851939</v>
      </c>
      <c r="N39" s="11"/>
      <c r="O39" s="7"/>
      <c r="P39" s="11"/>
      <c r="Q39" s="3"/>
    </row>
    <row r="40" ht="14.25" customHeight="1">
      <c r="C40" s="11">
        <v>1970.0</v>
      </c>
      <c r="E40" s="3"/>
      <c r="F40" s="10">
        <v>4581.0</v>
      </c>
      <c r="G40" s="10">
        <v>627664.0</v>
      </c>
      <c r="H40" s="12">
        <v>627664.0</v>
      </c>
      <c r="I40" s="5">
        <v>2695566.0</v>
      </c>
      <c r="J40" s="6">
        <f t="shared" si="1"/>
        <v>23.28505405</v>
      </c>
      <c r="K40" s="7">
        <f t="shared" si="3"/>
        <v>137.0146256</v>
      </c>
      <c r="N40" s="11"/>
      <c r="O40" s="7"/>
      <c r="Q40" s="3"/>
    </row>
    <row r="41" ht="14.25" customHeight="1">
      <c r="C41" s="11">
        <v>1971.0</v>
      </c>
      <c r="E41" s="3"/>
      <c r="F41" s="10">
        <v>5212.0</v>
      </c>
      <c r="G41" s="10">
        <v>782494.0</v>
      </c>
      <c r="H41" s="12">
        <v>782494.0</v>
      </c>
      <c r="I41" s="5">
        <v>2757841.0</v>
      </c>
      <c r="J41" s="6">
        <f t="shared" si="1"/>
        <v>28.37342689</v>
      </c>
      <c r="K41" s="7">
        <f t="shared" si="3"/>
        <v>150.1331543</v>
      </c>
      <c r="N41" s="11"/>
      <c r="O41" s="7"/>
      <c r="Q41" s="3"/>
    </row>
    <row r="42" ht="14.25" customHeight="1">
      <c r="C42" s="11">
        <v>1972.0</v>
      </c>
      <c r="E42" s="3"/>
      <c r="F42" s="10">
        <v>6118.0</v>
      </c>
      <c r="G42" s="10">
        <v>855404.0</v>
      </c>
      <c r="H42" s="12">
        <v>855404.0</v>
      </c>
      <c r="I42" s="5">
        <v>2822885.0</v>
      </c>
      <c r="J42" s="6">
        <f t="shared" si="1"/>
        <v>30.30247424</v>
      </c>
      <c r="K42" s="7">
        <f t="shared" si="3"/>
        <v>139.8175874</v>
      </c>
      <c r="N42" s="11"/>
      <c r="O42" s="7"/>
      <c r="Q42" s="3"/>
    </row>
    <row r="43" ht="14.25" customHeight="1">
      <c r="C43" s="11">
        <v>1973.0</v>
      </c>
      <c r="D43" s="12">
        <v>6692.0</v>
      </c>
      <c r="E43" s="3"/>
      <c r="F43" s="3"/>
      <c r="G43" s="3"/>
      <c r="H43" s="12">
        <v>939319.0</v>
      </c>
      <c r="I43" s="5">
        <v>2890921.0</v>
      </c>
      <c r="J43" s="6">
        <f t="shared" si="1"/>
        <v>32.49203282</v>
      </c>
      <c r="K43" s="7">
        <f t="shared" ref="K43:K88" si="4">H43/D43</f>
        <v>140.364465</v>
      </c>
      <c r="N43" s="11"/>
      <c r="O43" s="7"/>
      <c r="Q43" s="3"/>
    </row>
    <row r="44" ht="14.25" customHeight="1">
      <c r="C44" s="11">
        <v>1974.0</v>
      </c>
      <c r="D44" s="12">
        <v>7069.0</v>
      </c>
      <c r="E44" s="3"/>
      <c r="F44" s="3"/>
      <c r="G44" s="3"/>
      <c r="H44" s="12">
        <v>947093.0</v>
      </c>
      <c r="I44" s="5">
        <v>2962185.0</v>
      </c>
      <c r="J44" s="6">
        <f t="shared" si="1"/>
        <v>31.9727836</v>
      </c>
      <c r="K44" s="7">
        <f t="shared" si="4"/>
        <v>133.9783562</v>
      </c>
      <c r="N44" s="11"/>
      <c r="O44" s="7"/>
      <c r="Q44" s="3"/>
    </row>
    <row r="45" ht="14.25" customHeight="1">
      <c r="C45" s="11">
        <v>1975.0</v>
      </c>
      <c r="D45" s="12">
        <v>7181.0</v>
      </c>
      <c r="E45" s="3"/>
      <c r="F45" s="3"/>
      <c r="G45" s="3"/>
      <c r="H45" s="12">
        <v>940810.0</v>
      </c>
      <c r="I45" s="5">
        <v>3036926.0</v>
      </c>
      <c r="J45" s="6">
        <f t="shared" si="1"/>
        <v>30.97902287</v>
      </c>
      <c r="K45" s="7">
        <f t="shared" si="4"/>
        <v>131.0137864</v>
      </c>
      <c r="N45" s="11"/>
      <c r="O45" s="7"/>
      <c r="Q45" s="3"/>
    </row>
    <row r="46" ht="14.25" customHeight="1">
      <c r="C46" s="11">
        <v>1976.0</v>
      </c>
      <c r="D46" s="12">
        <v>7166.0</v>
      </c>
      <c r="E46" s="3"/>
      <c r="F46" s="3"/>
      <c r="G46" s="3"/>
      <c r="H46" s="12">
        <v>939255.0</v>
      </c>
      <c r="I46" s="5">
        <v>3115403.0</v>
      </c>
      <c r="J46" s="6">
        <f t="shared" si="1"/>
        <v>30.14874801</v>
      </c>
      <c r="K46" s="7">
        <f t="shared" si="4"/>
        <v>131.0710299</v>
      </c>
      <c r="N46" s="11"/>
      <c r="O46" s="7"/>
      <c r="Q46" s="3"/>
    </row>
    <row r="47" ht="14.25" customHeight="1">
      <c r="C47" s="11">
        <v>1977.0</v>
      </c>
      <c r="D47" s="12">
        <v>7077.0</v>
      </c>
      <c r="E47" s="3"/>
      <c r="F47" s="3"/>
      <c r="G47" s="3"/>
      <c r="H47" s="12">
        <v>916569.0</v>
      </c>
      <c r="I47" s="5">
        <v>3197882.0</v>
      </c>
      <c r="J47" s="6">
        <f t="shared" si="1"/>
        <v>28.66175175</v>
      </c>
      <c r="K47" s="7">
        <f t="shared" si="4"/>
        <v>129.513777</v>
      </c>
      <c r="N47" s="11"/>
      <c r="O47" s="7"/>
      <c r="Q47" s="3"/>
    </row>
    <row r="48" ht="14.25" customHeight="1">
      <c r="C48" s="11">
        <v>1978.0</v>
      </c>
      <c r="D48" s="12">
        <v>6797.0</v>
      </c>
      <c r="E48" s="3"/>
      <c r="F48" s="3"/>
      <c r="G48" s="3"/>
      <c r="H48" s="12">
        <v>982670.0</v>
      </c>
      <c r="I48" s="5">
        <v>3284644.0</v>
      </c>
      <c r="J48" s="6">
        <f t="shared" si="1"/>
        <v>29.91709299</v>
      </c>
      <c r="K48" s="7">
        <f t="shared" si="4"/>
        <v>144.5740768</v>
      </c>
      <c r="N48" s="11"/>
      <c r="O48" s="7"/>
      <c r="Q48" s="3"/>
    </row>
    <row r="49" ht="14.25" customHeight="1">
      <c r="C49" s="11">
        <v>1979.0</v>
      </c>
      <c r="D49" s="12">
        <v>7329.0</v>
      </c>
      <c r="E49" s="3"/>
      <c r="F49" s="3"/>
      <c r="G49" s="3"/>
      <c r="H49" s="12">
        <v>581483.0</v>
      </c>
      <c r="I49" s="5">
        <v>3375973.0</v>
      </c>
      <c r="J49" s="6">
        <f t="shared" si="1"/>
        <v>17.22416026</v>
      </c>
      <c r="K49" s="7">
        <f t="shared" si="4"/>
        <v>79.3400191</v>
      </c>
      <c r="N49" s="11"/>
      <c r="O49" s="7"/>
      <c r="Q49" s="3"/>
    </row>
    <row r="50" ht="14.25" customHeight="1">
      <c r="C50" s="11">
        <v>1980.0</v>
      </c>
      <c r="D50" s="12">
        <v>4597.0</v>
      </c>
      <c r="E50" s="3"/>
      <c r="F50" s="3"/>
      <c r="G50" s="3"/>
      <c r="H50" s="12">
        <v>386910.0</v>
      </c>
      <c r="I50" s="5">
        <v>3472159.0</v>
      </c>
      <c r="J50" s="6">
        <f t="shared" si="1"/>
        <v>11.1432109</v>
      </c>
      <c r="K50" s="7">
        <f t="shared" si="4"/>
        <v>84.16576028</v>
      </c>
      <c r="N50" s="11"/>
      <c r="O50" s="7"/>
      <c r="Q50" s="3"/>
    </row>
    <row r="51" ht="14.25" customHeight="1">
      <c r="C51" s="11">
        <v>1981.0</v>
      </c>
      <c r="D51" s="12">
        <v>3977.0</v>
      </c>
      <c r="E51" s="3"/>
      <c r="F51" s="3"/>
      <c r="G51" s="3"/>
      <c r="H51" s="12">
        <v>395951.0</v>
      </c>
      <c r="I51" s="5">
        <v>3573496.0</v>
      </c>
      <c r="J51" s="6">
        <f t="shared" si="1"/>
        <v>11.08021389</v>
      </c>
      <c r="K51" s="7">
        <f t="shared" si="4"/>
        <v>99.56022127</v>
      </c>
      <c r="N51" s="11"/>
      <c r="O51" s="7"/>
      <c r="Q51" s="3"/>
    </row>
    <row r="52" ht="14.25" customHeight="1">
      <c r="C52" s="11">
        <v>1982.0</v>
      </c>
      <c r="D52" s="12">
        <v>4048.0</v>
      </c>
      <c r="E52" s="3"/>
      <c r="F52" s="3"/>
      <c r="G52" s="3"/>
      <c r="H52" s="12">
        <v>347470.0</v>
      </c>
      <c r="I52" s="5">
        <v>3680277.0</v>
      </c>
      <c r="J52" s="6">
        <f t="shared" si="1"/>
        <v>9.441408894</v>
      </c>
      <c r="K52" s="7">
        <f t="shared" si="4"/>
        <v>85.83745059</v>
      </c>
      <c r="N52" s="11"/>
      <c r="O52" s="7"/>
      <c r="Q52" s="3"/>
    </row>
    <row r="53" ht="14.25" customHeight="1">
      <c r="C53" s="11">
        <v>1983.0</v>
      </c>
      <c r="D53" s="12">
        <v>4401.0</v>
      </c>
      <c r="E53" s="3"/>
      <c r="F53" s="3"/>
      <c r="G53" s="3"/>
      <c r="H53" s="12">
        <v>320903.0</v>
      </c>
      <c r="I53" s="5">
        <v>3755744.0</v>
      </c>
      <c r="J53" s="6">
        <f t="shared" si="1"/>
        <v>8.544325705</v>
      </c>
      <c r="K53" s="7">
        <f t="shared" si="4"/>
        <v>72.9159282</v>
      </c>
      <c r="N53" s="11"/>
      <c r="O53" s="7"/>
      <c r="Q53" s="3"/>
    </row>
    <row r="54" ht="14.25" customHeight="1">
      <c r="C54" s="11">
        <v>1984.0</v>
      </c>
      <c r="D54" s="12">
        <v>4714.0</v>
      </c>
      <c r="E54" s="3"/>
      <c r="F54" s="3"/>
      <c r="G54" s="3"/>
      <c r="H54" s="12">
        <v>343329.0</v>
      </c>
      <c r="I54" s="5">
        <v>3835276.0</v>
      </c>
      <c r="J54" s="6">
        <f t="shared" si="1"/>
        <v>8.951872043</v>
      </c>
      <c r="K54" s="7">
        <f t="shared" si="4"/>
        <v>72.83177768</v>
      </c>
      <c r="N54" s="11"/>
      <c r="O54" s="7"/>
      <c r="Q54" s="3"/>
    </row>
    <row r="55" ht="14.25" customHeight="1">
      <c r="C55" s="11">
        <v>1985.0</v>
      </c>
      <c r="D55" s="12">
        <v>4994.0</v>
      </c>
      <c r="E55" s="3"/>
      <c r="F55" s="3"/>
      <c r="G55" s="3"/>
      <c r="H55" s="12">
        <v>360963.0</v>
      </c>
      <c r="I55" s="5">
        <v>3918981.0</v>
      </c>
      <c r="J55" s="6">
        <f t="shared" si="1"/>
        <v>9.210634091</v>
      </c>
      <c r="K55" s="7">
        <f t="shared" si="4"/>
        <v>72.2793352</v>
      </c>
      <c r="N55" s="11"/>
      <c r="O55" s="7"/>
      <c r="Q55" s="3"/>
    </row>
    <row r="56" ht="14.25" customHeight="1">
      <c r="C56" s="11">
        <v>1986.0</v>
      </c>
      <c r="D56" s="12">
        <v>5391.0</v>
      </c>
      <c r="E56" s="3"/>
      <c r="F56" s="3"/>
      <c r="G56" s="3"/>
      <c r="H56" s="12">
        <v>386987.0</v>
      </c>
      <c r="I56" s="5">
        <v>4006933.0</v>
      </c>
      <c r="J56" s="6">
        <f t="shared" si="1"/>
        <v>9.657935383</v>
      </c>
      <c r="K56" s="7">
        <f t="shared" si="4"/>
        <v>71.78389909</v>
      </c>
      <c r="N56" s="11"/>
      <c r="O56" s="7"/>
      <c r="Q56" s="3"/>
    </row>
    <row r="57" ht="14.25" customHeight="1">
      <c r="C57" s="11">
        <v>1987.0</v>
      </c>
      <c r="D57" s="12">
        <v>5883.0</v>
      </c>
      <c r="E57" s="3"/>
      <c r="F57" s="3"/>
      <c r="G57" s="3"/>
      <c r="H57" s="12">
        <v>422302.0</v>
      </c>
      <c r="I57" s="5">
        <v>4099172.0</v>
      </c>
      <c r="J57" s="6">
        <f t="shared" si="1"/>
        <v>10.30212931</v>
      </c>
      <c r="K57" s="7">
        <f t="shared" si="4"/>
        <v>71.78344382</v>
      </c>
      <c r="N57" s="11"/>
      <c r="O57" s="7"/>
      <c r="Q57" s="3"/>
    </row>
    <row r="58" ht="14.25" customHeight="1">
      <c r="C58" s="11">
        <v>1988.0</v>
      </c>
      <c r="D58" s="12">
        <v>6446.0</v>
      </c>
      <c r="E58" s="3"/>
      <c r="F58" s="3"/>
      <c r="G58" s="3"/>
      <c r="H58" s="12">
        <v>446194.0</v>
      </c>
      <c r="I58" s="5">
        <v>4195688.0</v>
      </c>
      <c r="J58" s="6">
        <f t="shared" si="1"/>
        <v>10.63458484</v>
      </c>
      <c r="K58" s="7">
        <f t="shared" si="4"/>
        <v>69.22029165</v>
      </c>
      <c r="N58" s="11"/>
      <c r="O58" s="7"/>
      <c r="Q58" s="3"/>
    </row>
    <row r="59" ht="14.25" customHeight="1">
      <c r="C59" s="11">
        <v>1989.0</v>
      </c>
      <c r="D59" s="12">
        <v>7118.0</v>
      </c>
      <c r="E59" s="3"/>
      <c r="F59" s="3"/>
      <c r="G59" s="3"/>
      <c r="H59" s="12">
        <v>507616.0</v>
      </c>
      <c r="I59" s="5">
        <v>4296413.0</v>
      </c>
      <c r="J59" s="6">
        <f t="shared" si="1"/>
        <v>11.81487906</v>
      </c>
      <c r="K59" s="7">
        <f t="shared" si="4"/>
        <v>71.31441416</v>
      </c>
      <c r="N59" s="11"/>
      <c r="O59" s="7"/>
      <c r="Q59" s="3"/>
    </row>
    <row r="60" ht="14.25" customHeight="1">
      <c r="C60" s="11">
        <v>1990.0</v>
      </c>
      <c r="D60" s="13">
        <f>AVERAGE(D59,D61)</f>
        <v>7412.5</v>
      </c>
      <c r="E60" s="3"/>
      <c r="F60" s="3"/>
      <c r="G60" s="3"/>
      <c r="H60" s="13">
        <v>606812.0</v>
      </c>
      <c r="I60" s="13">
        <v>4525530.0</v>
      </c>
      <c r="J60" s="14">
        <f t="shared" si="1"/>
        <v>13.40863943</v>
      </c>
      <c r="K60" s="7">
        <f t="shared" si="4"/>
        <v>81.86333895</v>
      </c>
      <c r="L60" s="15">
        <v>19.2</v>
      </c>
      <c r="N60" s="11"/>
      <c r="O60" s="7"/>
      <c r="Q60" s="3"/>
    </row>
    <row r="61" ht="14.25" customHeight="1">
      <c r="C61" s="11">
        <v>1991.0</v>
      </c>
      <c r="D61" s="13">
        <v>7707.0</v>
      </c>
      <c r="E61" s="3"/>
      <c r="F61" s="3"/>
      <c r="G61" s="3"/>
      <c r="H61" s="13">
        <v>701355.0</v>
      </c>
      <c r="I61" s="13">
        <v>4630670.0</v>
      </c>
      <c r="J61" s="14">
        <f t="shared" si="1"/>
        <v>15.14586442</v>
      </c>
      <c r="K61" s="7">
        <f t="shared" si="4"/>
        <v>91.00233554</v>
      </c>
      <c r="L61" s="15">
        <v>21.2</v>
      </c>
      <c r="N61" s="11"/>
      <c r="O61" s="7"/>
      <c r="Q61" s="3"/>
    </row>
    <row r="62" ht="14.25" customHeight="1">
      <c r="C62" s="11">
        <v>1992.0</v>
      </c>
      <c r="D62" s="13">
        <v>8323.0</v>
      </c>
      <c r="E62" s="3"/>
      <c r="F62" s="3"/>
      <c r="G62" s="3"/>
      <c r="H62" s="13">
        <v>724065.0</v>
      </c>
      <c r="I62" s="13">
        <v>4877430.0</v>
      </c>
      <c r="J62" s="14">
        <f t="shared" si="1"/>
        <v>14.84521562</v>
      </c>
      <c r="K62" s="7">
        <f t="shared" si="4"/>
        <v>86.99567464</v>
      </c>
      <c r="L62" s="15">
        <v>20.7</v>
      </c>
      <c r="N62" s="11"/>
      <c r="O62" s="7"/>
      <c r="Q62" s="3"/>
    </row>
    <row r="63" ht="14.25" customHeight="1">
      <c r="C63" s="11">
        <v>1993.0</v>
      </c>
      <c r="D63" s="13">
        <v>7974.0</v>
      </c>
      <c r="E63" s="3"/>
      <c r="F63" s="3"/>
      <c r="G63" s="3"/>
      <c r="H63" s="13">
        <v>684361.0</v>
      </c>
      <c r="I63" s="13">
        <v>5109290.0</v>
      </c>
      <c r="J63" s="14">
        <f t="shared" si="1"/>
        <v>13.39444424</v>
      </c>
      <c r="K63" s="7">
        <f t="shared" si="4"/>
        <v>85.82405317</v>
      </c>
      <c r="L63" s="15">
        <v>18.6</v>
      </c>
      <c r="N63" s="11"/>
      <c r="O63" s="7"/>
      <c r="Q63" s="3"/>
    </row>
    <row r="64" ht="14.25" customHeight="1">
      <c r="C64" s="11">
        <v>1994.0</v>
      </c>
      <c r="D64" s="13">
        <v>7891.0</v>
      </c>
      <c r="E64" s="3"/>
      <c r="F64" s="3"/>
      <c r="G64" s="3"/>
      <c r="H64" s="13">
        <v>661966.0</v>
      </c>
      <c r="I64" s="13">
        <v>5122760.0</v>
      </c>
      <c r="J64" s="14">
        <f t="shared" si="1"/>
        <v>12.92205764</v>
      </c>
      <c r="K64" s="7">
        <f t="shared" si="4"/>
        <v>83.888734</v>
      </c>
      <c r="L64" s="15">
        <v>18.0</v>
      </c>
      <c r="N64" s="11"/>
      <c r="O64" s="7"/>
      <c r="Q64" s="3"/>
    </row>
    <row r="65" ht="14.25" customHeight="1">
      <c r="C65" s="11">
        <v>1995.0</v>
      </c>
      <c r="D65" s="13">
        <v>7505.0</v>
      </c>
      <c r="E65" s="3"/>
      <c r="F65" s="3"/>
      <c r="G65" s="3"/>
      <c r="H65" s="13">
        <v>637570.0</v>
      </c>
      <c r="I65" s="13">
        <v>5174410.0</v>
      </c>
      <c r="J65" s="14">
        <f t="shared" si="1"/>
        <v>12.32159802</v>
      </c>
      <c r="K65" s="7">
        <f t="shared" si="4"/>
        <v>84.9526982</v>
      </c>
      <c r="L65" s="15">
        <v>16.7</v>
      </c>
      <c r="N65" s="11"/>
      <c r="O65" s="7"/>
      <c r="Q65" s="3"/>
    </row>
    <row r="66" ht="14.25" customHeight="1">
      <c r="C66" s="11">
        <v>1996.0</v>
      </c>
      <c r="D66" s="13">
        <f>(D67+D65)/2</f>
        <v>7475.5</v>
      </c>
      <c r="E66" s="3"/>
      <c r="F66" s="3"/>
      <c r="G66" s="3"/>
      <c r="H66" s="13">
        <f>(H67+H65)/2</f>
        <v>627665.5</v>
      </c>
      <c r="I66" s="13">
        <v>5298680.0</v>
      </c>
      <c r="J66" s="14">
        <f t="shared" si="1"/>
        <v>11.84569553</v>
      </c>
      <c r="K66" s="7">
        <f t="shared" si="4"/>
        <v>83.96301251</v>
      </c>
      <c r="L66" s="15"/>
      <c r="N66" s="11"/>
      <c r="O66" s="7"/>
      <c r="P66" s="7"/>
      <c r="Q66" s="3"/>
    </row>
    <row r="67" ht="14.25" customHeight="1">
      <c r="C67" s="11">
        <v>1997.0</v>
      </c>
      <c r="D67" s="13">
        <v>7446.0</v>
      </c>
      <c r="E67" s="3"/>
      <c r="F67" s="3"/>
      <c r="G67" s="3"/>
      <c r="H67" s="13">
        <v>617761.0</v>
      </c>
      <c r="I67" s="13">
        <v>5380190.0</v>
      </c>
      <c r="J67" s="14">
        <f t="shared" si="1"/>
        <v>11.48214097</v>
      </c>
      <c r="K67" s="7">
        <f t="shared" si="4"/>
        <v>82.96548482</v>
      </c>
      <c r="L67" s="15">
        <v>15.0</v>
      </c>
      <c r="N67" s="11"/>
      <c r="O67" s="7"/>
      <c r="Q67" s="3"/>
    </row>
    <row r="68" ht="14.25" customHeight="1">
      <c r="C68" s="11">
        <v>1998.0</v>
      </c>
      <c r="D68" s="13">
        <v>7439.0</v>
      </c>
      <c r="E68" s="3"/>
      <c r="F68" s="3"/>
      <c r="G68" s="3"/>
      <c r="H68" s="13">
        <v>611535.0</v>
      </c>
      <c r="I68" s="13">
        <v>5432350.0</v>
      </c>
      <c r="J68" s="14">
        <f t="shared" si="1"/>
        <v>11.25728276</v>
      </c>
      <c r="K68" s="7">
        <f t="shared" si="4"/>
        <v>82.20661379</v>
      </c>
      <c r="L68" s="15">
        <v>15.0</v>
      </c>
      <c r="N68" s="11"/>
      <c r="O68" s="7"/>
      <c r="Q68" s="3"/>
    </row>
    <row r="69" ht="14.25" customHeight="1">
      <c r="C69" s="11">
        <v>1999.0</v>
      </c>
      <c r="D69" s="13">
        <v>7057.0</v>
      </c>
      <c r="E69" s="3"/>
      <c r="F69" s="3"/>
      <c r="G69" s="3"/>
      <c r="H69" s="13">
        <v>579996.0</v>
      </c>
      <c r="I69" s="13">
        <v>5404480.0</v>
      </c>
      <c r="J69" s="14">
        <f t="shared" si="1"/>
        <v>10.73176328</v>
      </c>
      <c r="K69" s="7">
        <f t="shared" si="4"/>
        <v>82.18733173</v>
      </c>
      <c r="L69" s="15">
        <v>14.5</v>
      </c>
      <c r="N69" s="11"/>
      <c r="O69" s="7"/>
      <c r="Q69" s="3"/>
    </row>
    <row r="70" ht="14.25" customHeight="1">
      <c r="C70" s="11">
        <v>2000.0</v>
      </c>
      <c r="D70" s="13">
        <v>7659.0</v>
      </c>
      <c r="E70" s="3"/>
      <c r="F70" s="3"/>
      <c r="G70" s="3"/>
      <c r="H70" s="13">
        <v>595495.0</v>
      </c>
      <c r="I70" s="13">
        <v>5381460.0</v>
      </c>
      <c r="J70" s="14">
        <f t="shared" si="1"/>
        <v>11.06567734</v>
      </c>
      <c r="K70" s="7">
        <f t="shared" si="4"/>
        <v>77.75101188</v>
      </c>
      <c r="L70" s="15">
        <v>14.8</v>
      </c>
      <c r="N70" s="11"/>
      <c r="O70" s="7"/>
      <c r="Q70" s="3"/>
    </row>
    <row r="71" ht="14.25" customHeight="1">
      <c r="C71" s="11">
        <v>2001.0</v>
      </c>
      <c r="D71" s="13">
        <v>7410.0</v>
      </c>
      <c r="E71" s="3"/>
      <c r="F71" s="3"/>
      <c r="G71" s="3"/>
      <c r="H71" s="13">
        <v>599610.0</v>
      </c>
      <c r="I71" s="13">
        <v>5479390.0</v>
      </c>
      <c r="J71" s="14">
        <f t="shared" si="1"/>
        <v>10.94300643</v>
      </c>
      <c r="K71" s="7">
        <f t="shared" si="4"/>
        <v>80.91902834</v>
      </c>
      <c r="L71" s="15">
        <v>14.6</v>
      </c>
      <c r="N71" s="11"/>
      <c r="O71" s="7"/>
      <c r="Q71" s="3"/>
    </row>
    <row r="72" ht="14.25" customHeight="1">
      <c r="C72" s="11">
        <v>2002.0</v>
      </c>
      <c r="D72" s="13">
        <v>8149.0</v>
      </c>
      <c r="E72" s="3"/>
      <c r="F72" s="3"/>
      <c r="G72" s="3"/>
      <c r="H72" s="13">
        <v>618930.0</v>
      </c>
      <c r="I72" s="13">
        <v>5531260.0</v>
      </c>
      <c r="J72" s="14">
        <f t="shared" si="1"/>
        <v>11.18967469</v>
      </c>
      <c r="K72" s="7">
        <f t="shared" si="4"/>
        <v>75.95165051</v>
      </c>
      <c r="L72" s="15">
        <v>14.8</v>
      </c>
      <c r="N72" s="11"/>
      <c r="O72" s="7"/>
      <c r="Q72" s="3"/>
    </row>
    <row r="73" ht="14.25" customHeight="1">
      <c r="C73" s="11">
        <v>2003.0</v>
      </c>
      <c r="D73" s="13">
        <v>8967.0</v>
      </c>
      <c r="E73" s="3"/>
      <c r="F73" s="3"/>
      <c r="G73" s="3"/>
      <c r="H73" s="13">
        <v>669507.0</v>
      </c>
      <c r="I73" s="13">
        <v>5675130.0</v>
      </c>
      <c r="J73" s="14">
        <f t="shared" si="1"/>
        <v>11.79720993</v>
      </c>
      <c r="K73" s="7">
        <f t="shared" si="4"/>
        <v>74.66343259</v>
      </c>
      <c r="L73" s="15">
        <v>15.6</v>
      </c>
      <c r="N73" s="11"/>
      <c r="O73" s="7"/>
      <c r="Q73" s="3"/>
    </row>
    <row r="74" ht="14.25" customHeight="1">
      <c r="C74" s="11">
        <v>2004.0</v>
      </c>
      <c r="D74" s="13">
        <v>9416.0</v>
      </c>
      <c r="E74" s="3"/>
      <c r="F74" s="3"/>
      <c r="G74" s="3"/>
      <c r="H74" s="13">
        <v>680351.0</v>
      </c>
      <c r="I74" s="13">
        <v>5862900.0</v>
      </c>
      <c r="J74" s="14">
        <f t="shared" si="1"/>
        <v>11.60434256</v>
      </c>
      <c r="K74" s="7">
        <f t="shared" si="4"/>
        <v>72.2547791</v>
      </c>
      <c r="L74" s="15">
        <v>15.6</v>
      </c>
      <c r="N74" s="11"/>
      <c r="O74" s="7"/>
      <c r="Q74" s="3"/>
    </row>
    <row r="75" ht="14.25" customHeight="1">
      <c r="C75" s="11">
        <v>2005.0</v>
      </c>
      <c r="D75" s="13">
        <v>9148.0</v>
      </c>
      <c r="E75" s="3"/>
      <c r="F75" s="3"/>
      <c r="G75" s="3"/>
      <c r="H75" s="13">
        <v>676368.0</v>
      </c>
      <c r="I75" s="13">
        <v>5904999.0</v>
      </c>
      <c r="J75" s="14">
        <f t="shared" si="1"/>
        <v>11.45415943</v>
      </c>
      <c r="K75" s="7">
        <f t="shared" si="4"/>
        <v>73.93616091</v>
      </c>
      <c r="L75" s="15">
        <v>15.1</v>
      </c>
      <c r="N75" s="11"/>
      <c r="O75" s="7"/>
      <c r="Q75" s="3"/>
    </row>
    <row r="76" ht="14.25" customHeight="1">
      <c r="C76" s="11">
        <v>2006.0</v>
      </c>
      <c r="D76" s="13">
        <v>9424.0</v>
      </c>
      <c r="E76" s="3"/>
      <c r="F76" s="3"/>
      <c r="G76" s="3"/>
      <c r="H76" s="13">
        <v>703706.0</v>
      </c>
      <c r="I76" s="13">
        <v>6410982.0</v>
      </c>
      <c r="J76" s="14">
        <f t="shared" si="1"/>
        <v>10.97657114</v>
      </c>
      <c r="K76" s="7">
        <f t="shared" si="4"/>
        <v>74.6716893</v>
      </c>
      <c r="L76" s="15">
        <v>14.5</v>
      </c>
      <c r="N76" s="11"/>
      <c r="O76" s="7"/>
      <c r="Q76" s="3"/>
    </row>
    <row r="77" ht="14.25" customHeight="1">
      <c r="C77" s="11">
        <v>2007.0</v>
      </c>
      <c r="D77" s="13">
        <v>9365.0</v>
      </c>
      <c r="E77" s="3"/>
      <c r="F77" s="3"/>
      <c r="G77" s="3"/>
      <c r="H77" s="13">
        <v>724606.0</v>
      </c>
      <c r="I77" s="13">
        <v>6567241.0</v>
      </c>
      <c r="J77" s="14">
        <f t="shared" si="1"/>
        <v>11.03364411</v>
      </c>
      <c r="K77" s="7">
        <f t="shared" si="4"/>
        <v>77.37383876</v>
      </c>
      <c r="L77" s="15">
        <v>14.8</v>
      </c>
      <c r="N77" s="11"/>
      <c r="O77" s="7"/>
      <c r="Q77" s="3"/>
    </row>
    <row r="78" ht="14.25" customHeight="1">
      <c r="C78" s="11">
        <v>2008.0</v>
      </c>
      <c r="D78" s="13">
        <v>9340.0</v>
      </c>
      <c r="E78" s="3"/>
      <c r="F78" s="3"/>
      <c r="G78" s="3"/>
      <c r="H78" s="13">
        <v>801251.0</v>
      </c>
      <c r="I78" s="13">
        <v>6740408.0</v>
      </c>
      <c r="J78" s="14">
        <f t="shared" si="1"/>
        <v>11.88727745</v>
      </c>
      <c r="K78" s="7">
        <f t="shared" si="4"/>
        <v>85.78704497</v>
      </c>
      <c r="L78" s="15">
        <v>16.1</v>
      </c>
      <c r="N78" s="11"/>
      <c r="O78" s="7"/>
      <c r="Q78" s="3"/>
    </row>
    <row r="79" ht="14.25" customHeight="1">
      <c r="C79" s="11">
        <v>2009.0</v>
      </c>
      <c r="D79" s="13">
        <v>9776.0</v>
      </c>
      <c r="E79" s="3"/>
      <c r="F79" s="3"/>
      <c r="G79" s="3"/>
      <c r="H79" s="13">
        <v>837055.0</v>
      </c>
      <c r="I79" s="13">
        <v>6710990.0</v>
      </c>
      <c r="J79" s="14">
        <f t="shared" si="1"/>
        <v>12.47289893</v>
      </c>
      <c r="K79" s="7">
        <f t="shared" si="4"/>
        <v>85.62346563</v>
      </c>
      <c r="L79" s="15">
        <v>17.3</v>
      </c>
      <c r="N79" s="11"/>
      <c r="O79" s="7"/>
      <c r="Q79" s="3"/>
    </row>
    <row r="80" ht="14.25" customHeight="1">
      <c r="C80" s="11">
        <v>2010.0</v>
      </c>
      <c r="D80" s="13">
        <v>9871.0</v>
      </c>
      <c r="E80" s="3"/>
      <c r="F80" s="3"/>
      <c r="G80" s="3"/>
      <c r="H80" s="13">
        <v>858571.0</v>
      </c>
      <c r="I80" s="13">
        <v>7353835.0</v>
      </c>
      <c r="J80" s="14">
        <f t="shared" si="1"/>
        <v>11.67514637</v>
      </c>
      <c r="K80" s="7">
        <f t="shared" si="4"/>
        <v>86.97913079</v>
      </c>
      <c r="L80" s="15">
        <v>15.8</v>
      </c>
      <c r="N80" s="11"/>
      <c r="O80" s="7"/>
      <c r="Q80" s="3"/>
    </row>
    <row r="81" ht="14.25" customHeight="1">
      <c r="C81" s="11">
        <v>2011.0</v>
      </c>
      <c r="D81" s="13">
        <v>10310.0</v>
      </c>
      <c r="E81" s="3"/>
      <c r="F81" s="3"/>
      <c r="G81" s="3"/>
      <c r="H81" s="13">
        <v>892365.0</v>
      </c>
      <c r="I81" s="13">
        <v>7564346.0</v>
      </c>
      <c r="J81" s="14">
        <f t="shared" si="1"/>
        <v>11.79698813</v>
      </c>
      <c r="K81" s="7">
        <f t="shared" si="4"/>
        <v>86.55334627</v>
      </c>
      <c r="L81" s="15">
        <v>15.7</v>
      </c>
      <c r="N81" s="11"/>
      <c r="O81" s="7"/>
      <c r="Q81" s="3"/>
    </row>
    <row r="82" ht="14.25" customHeight="1">
      <c r="C82" s="11">
        <v>2012.0</v>
      </c>
      <c r="D82" s="13">
        <v>10585.0</v>
      </c>
      <c r="E82" s="3"/>
      <c r="F82" s="3"/>
      <c r="G82" s="3"/>
      <c r="H82" s="13">
        <v>940603.0</v>
      </c>
      <c r="I82" s="13">
        <v>7699431.0</v>
      </c>
      <c r="J82" s="14">
        <f t="shared" si="1"/>
        <v>12.21652613</v>
      </c>
      <c r="K82" s="7">
        <f t="shared" si="4"/>
        <v>88.86188002</v>
      </c>
      <c r="L82" s="15">
        <v>16.6</v>
      </c>
      <c r="N82" s="11"/>
      <c r="O82" s="7"/>
      <c r="Q82" s="3"/>
    </row>
    <row r="83" ht="14.25" customHeight="1">
      <c r="C83" s="11">
        <v>2013.0</v>
      </c>
      <c r="D83" s="13">
        <v>10634.0</v>
      </c>
      <c r="E83" s="3"/>
      <c r="F83" s="3"/>
      <c r="G83" s="3"/>
      <c r="H83" s="13">
        <v>940222.0</v>
      </c>
      <c r="I83" s="13">
        <v>7904048.0</v>
      </c>
      <c r="J83" s="14">
        <f t="shared" si="1"/>
        <v>11.89544902</v>
      </c>
      <c r="K83" s="7">
        <f t="shared" si="4"/>
        <v>88.4165883</v>
      </c>
      <c r="L83" s="15">
        <v>16.4</v>
      </c>
      <c r="N83" s="11"/>
      <c r="O83" s="7"/>
      <c r="Q83" s="3"/>
    </row>
    <row r="84" ht="14.25" customHeight="1">
      <c r="C84" s="11">
        <v>2014.0</v>
      </c>
      <c r="D84" s="16">
        <v>11162.0</v>
      </c>
      <c r="E84" s="17"/>
      <c r="F84" s="17"/>
      <c r="G84" s="17"/>
      <c r="H84" s="16">
        <v>985770.0</v>
      </c>
      <c r="I84" s="13">
        <v>8013717.0</v>
      </c>
      <c r="J84" s="14">
        <f t="shared" si="1"/>
        <v>12.30103334</v>
      </c>
      <c r="K84" s="7">
        <f t="shared" si="4"/>
        <v>88.31481813</v>
      </c>
      <c r="L84" s="15">
        <v>17.0</v>
      </c>
    </row>
    <row r="85" ht="14.25" customHeight="1">
      <c r="C85" s="11">
        <v>2015.0</v>
      </c>
      <c r="D85" s="16">
        <v>11433.0</v>
      </c>
      <c r="E85" s="17"/>
      <c r="F85" s="17"/>
      <c r="G85" s="17"/>
      <c r="H85" s="16">
        <v>1048234.0</v>
      </c>
      <c r="I85" s="13">
        <v>8136356.0</v>
      </c>
      <c r="J85" s="14">
        <f t="shared" si="1"/>
        <v>12.883335</v>
      </c>
      <c r="K85" s="7">
        <f t="shared" si="4"/>
        <v>91.68494708</v>
      </c>
      <c r="L85" s="15">
        <v>17.9</v>
      </c>
    </row>
    <row r="86" ht="14.25" customHeight="1">
      <c r="C86" s="11">
        <v>2016.0</v>
      </c>
      <c r="D86" s="16">
        <v>11653.0</v>
      </c>
      <c r="E86" s="17"/>
      <c r="F86" s="17"/>
      <c r="G86" s="17"/>
      <c r="H86" s="16">
        <v>1139955.0</v>
      </c>
      <c r="I86" s="13">
        <v>8216865.0</v>
      </c>
      <c r="J86" s="14">
        <f t="shared" si="1"/>
        <v>13.87335681</v>
      </c>
      <c r="K86" s="7">
        <f t="shared" si="4"/>
        <v>97.8250236</v>
      </c>
      <c r="L86" s="15">
        <v>19.6</v>
      </c>
    </row>
    <row r="87" ht="14.25" customHeight="1">
      <c r="C87" s="11">
        <v>2017.0</v>
      </c>
      <c r="D87" s="13">
        <v>11916.0</v>
      </c>
      <c r="E87" s="3"/>
      <c r="F87" s="3"/>
      <c r="G87" s="3"/>
      <c r="H87" s="13">
        <v>1179445.0</v>
      </c>
      <c r="I87" s="13">
        <v>8406527.0</v>
      </c>
      <c r="J87" s="14">
        <f t="shared" si="1"/>
        <v>14.03011018</v>
      </c>
      <c r="K87" s="7">
        <f t="shared" si="4"/>
        <v>98.97994293</v>
      </c>
      <c r="L87" s="15">
        <v>20.5</v>
      </c>
      <c r="N87" s="18" t="s">
        <v>9</v>
      </c>
      <c r="O87" s="17"/>
      <c r="P87" s="17"/>
      <c r="Q87" s="19"/>
      <c r="R87" s="19"/>
      <c r="S87" s="19"/>
      <c r="T87" s="11"/>
    </row>
    <row r="88" ht="14.25" customHeight="1">
      <c r="C88" s="11">
        <v>2018.0</v>
      </c>
      <c r="D88" s="20">
        <v>11920.0</v>
      </c>
      <c r="E88" s="3"/>
      <c r="F88" s="3"/>
      <c r="G88" s="3"/>
      <c r="H88" s="20">
        <v>1174346.0</v>
      </c>
      <c r="I88" s="21"/>
      <c r="J88" s="22">
        <v>14.0</v>
      </c>
      <c r="K88" s="23">
        <f t="shared" si="4"/>
        <v>98.51895973</v>
      </c>
      <c r="L88" s="21">
        <v>20.6</v>
      </c>
      <c r="N88" s="19"/>
      <c r="O88" s="17"/>
      <c r="P88" s="17"/>
      <c r="Q88" s="19"/>
      <c r="R88" s="19"/>
      <c r="S88" s="19"/>
      <c r="T88" s="11"/>
    </row>
    <row r="89" ht="14.25" customHeight="1">
      <c r="C89" s="11">
        <v>2019.0</v>
      </c>
      <c r="N89" s="19"/>
      <c r="O89" s="17"/>
      <c r="P89" s="17"/>
      <c r="Q89" s="19"/>
      <c r="R89" s="19"/>
      <c r="S89" s="19"/>
      <c r="T89" s="11"/>
    </row>
    <row r="90" ht="14.25" customHeight="1">
      <c r="N90" s="18"/>
      <c r="O90" s="3"/>
      <c r="P90" s="3"/>
      <c r="Q90" s="19"/>
      <c r="R90" s="19"/>
      <c r="S90" s="19"/>
      <c r="T90" s="11"/>
    </row>
    <row r="91" ht="14.25" customHeight="1">
      <c r="N91" s="11"/>
      <c r="O91" s="11"/>
      <c r="P91" s="11"/>
      <c r="Q91" s="11"/>
      <c r="R91" s="11"/>
      <c r="S91" s="11"/>
      <c r="T91" s="11"/>
    </row>
    <row r="92" ht="14.25" customHeight="1">
      <c r="B92" s="15"/>
      <c r="C92" s="1" t="s">
        <v>10</v>
      </c>
    </row>
    <row r="93" ht="14.25" customHeight="1">
      <c r="B93" s="24"/>
      <c r="C93" s="1" t="s">
        <v>11</v>
      </c>
    </row>
    <row r="94" ht="14.25" customHeight="1">
      <c r="B94" s="25"/>
      <c r="C94" s="1" t="s">
        <v>12</v>
      </c>
    </row>
    <row r="95" ht="14.25" customHeight="1">
      <c r="B95" s="21"/>
      <c r="C95" s="1" t="s">
        <v>13</v>
      </c>
    </row>
    <row r="96" ht="14.25" customHeight="1">
      <c r="B96" s="26"/>
      <c r="C96" s="1" t="s">
        <v>14</v>
      </c>
    </row>
    <row r="97" ht="14.25" customHeight="1">
      <c r="B97" s="27"/>
      <c r="C97" s="1" t="s">
        <v>15</v>
      </c>
    </row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13.38"/>
    <col customWidth="1" min="4" max="4" width="14.38"/>
    <col customWidth="1" min="5" max="5" width="13.88"/>
    <col customWidth="1" min="6" max="6" width="9.38"/>
    <col customWidth="1" min="7" max="7" width="14.5"/>
    <col customWidth="1" min="8" max="8" width="9.38"/>
    <col customWidth="1" min="9" max="9" width="15.5"/>
    <col customWidth="1" min="10" max="10" width="18.25"/>
    <col customWidth="1" min="11" max="11" width="9.38"/>
    <col customWidth="1" min="12" max="13" width="22.0"/>
    <col customWidth="1" min="14" max="26" width="9.38"/>
  </cols>
  <sheetData>
    <row r="1" ht="14.2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ht="14.25" customHeight="1">
      <c r="A2" s="19"/>
      <c r="B2" s="28" t="s">
        <v>0</v>
      </c>
      <c r="C2" s="29" t="s">
        <v>16</v>
      </c>
      <c r="D2" s="29" t="s">
        <v>17</v>
      </c>
      <c r="E2" s="29" t="s">
        <v>18</v>
      </c>
      <c r="F2" s="29" t="s">
        <v>19</v>
      </c>
      <c r="G2" s="29" t="s">
        <v>20</v>
      </c>
      <c r="H2" s="30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ht="14.25" customHeight="1">
      <c r="A3" s="19"/>
      <c r="B3" s="31">
        <v>1990.0</v>
      </c>
      <c r="C3" s="32">
        <v>7412.5</v>
      </c>
      <c r="D3" s="33">
        <v>606812.0</v>
      </c>
      <c r="E3" s="30">
        <v>13.4</v>
      </c>
      <c r="F3" s="30">
        <v>16.2</v>
      </c>
      <c r="G3" s="30">
        <v>19.2</v>
      </c>
      <c r="H3" s="34" t="s">
        <v>21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ht="14.25" customHeight="1">
      <c r="A4" s="19"/>
      <c r="B4" s="31">
        <v>1991.0</v>
      </c>
      <c r="C4" s="33">
        <v>7707.0</v>
      </c>
      <c r="D4" s="33">
        <v>701355.0</v>
      </c>
      <c r="E4" s="30">
        <v>15.1</v>
      </c>
      <c r="F4" s="30">
        <v>18.2</v>
      </c>
      <c r="G4" s="30">
        <v>21.2</v>
      </c>
      <c r="H4" s="30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ht="14.25" customHeight="1">
      <c r="A5" s="19"/>
      <c r="B5" s="31">
        <v>1992.0</v>
      </c>
      <c r="C5" s="33">
        <v>8323.0</v>
      </c>
      <c r="D5" s="33">
        <v>724065.0</v>
      </c>
      <c r="E5" s="30">
        <v>14.8</v>
      </c>
      <c r="F5" s="30">
        <v>17.9</v>
      </c>
      <c r="G5" s="30">
        <v>20.7</v>
      </c>
      <c r="H5" s="30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ht="14.25" customHeight="1">
      <c r="A6" s="19"/>
      <c r="B6" s="31">
        <v>1993.0</v>
      </c>
      <c r="C6" s="33">
        <v>7974.0</v>
      </c>
      <c r="D6" s="33">
        <v>684361.0</v>
      </c>
      <c r="E6" s="30">
        <v>13.4</v>
      </c>
      <c r="F6" s="30">
        <v>16.0</v>
      </c>
      <c r="G6" s="30">
        <v>18.6</v>
      </c>
      <c r="H6" s="30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ht="14.25" customHeight="1">
      <c r="A7" s="19"/>
      <c r="B7" s="31">
        <v>1994.0</v>
      </c>
      <c r="C7" s="33">
        <v>7891.0</v>
      </c>
      <c r="D7" s="33">
        <v>661966.0</v>
      </c>
      <c r="E7" s="30">
        <v>12.9</v>
      </c>
      <c r="F7" s="30">
        <v>15.4</v>
      </c>
      <c r="G7" s="30">
        <v>18.0</v>
      </c>
      <c r="H7" s="30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ht="14.25" customHeight="1">
      <c r="A8" s="19"/>
      <c r="B8" s="31">
        <v>1995.0</v>
      </c>
      <c r="C8" s="33">
        <v>7505.0</v>
      </c>
      <c r="D8" s="33">
        <v>637570.0</v>
      </c>
      <c r="E8" s="30">
        <v>12.3</v>
      </c>
      <c r="F8" s="30">
        <v>14.6</v>
      </c>
      <c r="G8" s="30">
        <v>16.7</v>
      </c>
      <c r="H8" s="30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</row>
    <row r="9" ht="14.25" customHeight="1">
      <c r="A9" s="19"/>
      <c r="B9" s="31">
        <v>1996.0</v>
      </c>
      <c r="C9" s="35">
        <v>7475.5</v>
      </c>
      <c r="D9" s="35">
        <v>627665.5</v>
      </c>
      <c r="E9" s="36" t="s">
        <v>22</v>
      </c>
      <c r="F9" s="28"/>
      <c r="G9" s="28"/>
      <c r="H9" s="30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ht="14.25" customHeight="1">
      <c r="A10" s="19"/>
      <c r="B10" s="31">
        <v>1997.0</v>
      </c>
      <c r="C10" s="33">
        <v>7446.0</v>
      </c>
      <c r="D10" s="33">
        <v>617761.0</v>
      </c>
      <c r="E10" s="30">
        <v>11.5</v>
      </c>
      <c r="F10" s="30">
        <v>13.3</v>
      </c>
      <c r="G10" s="30">
        <v>15.0</v>
      </c>
      <c r="H10" s="30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ht="14.25" customHeight="1">
      <c r="A11" s="19"/>
      <c r="B11" s="31">
        <v>1998.0</v>
      </c>
      <c r="C11" s="33">
        <v>7439.0</v>
      </c>
      <c r="D11" s="33">
        <v>611535.0</v>
      </c>
      <c r="E11" s="30">
        <v>11.3</v>
      </c>
      <c r="F11" s="30">
        <v>13.1</v>
      </c>
      <c r="G11" s="30">
        <v>15.0</v>
      </c>
      <c r="H11" s="30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ht="14.25" customHeight="1">
      <c r="A12" s="19"/>
      <c r="B12" s="31">
        <v>1999.0</v>
      </c>
      <c r="C12" s="33">
        <v>7057.0</v>
      </c>
      <c r="D12" s="33">
        <v>579996.0</v>
      </c>
      <c r="E12" s="30">
        <v>10.7</v>
      </c>
      <c r="F12" s="30">
        <v>12.7</v>
      </c>
      <c r="G12" s="30">
        <v>14.5</v>
      </c>
      <c r="H12" s="30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</row>
    <row r="13" ht="14.25" customHeight="1">
      <c r="A13" s="19"/>
      <c r="B13" s="31">
        <v>2000.0</v>
      </c>
      <c r="C13" s="33">
        <v>7659.0</v>
      </c>
      <c r="D13" s="33">
        <v>595495.0</v>
      </c>
      <c r="E13" s="30">
        <v>11.1</v>
      </c>
      <c r="F13" s="30">
        <v>13.2</v>
      </c>
      <c r="G13" s="30">
        <v>14.8</v>
      </c>
      <c r="H13" s="30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 ht="14.25" customHeight="1">
      <c r="A14" s="19"/>
      <c r="B14" s="31">
        <v>2001.0</v>
      </c>
      <c r="C14" s="33">
        <v>7410.0</v>
      </c>
      <c r="D14" s="33">
        <v>599610.0</v>
      </c>
      <c r="E14" s="30">
        <v>10.9</v>
      </c>
      <c r="F14" s="30">
        <v>12.9</v>
      </c>
      <c r="G14" s="30">
        <v>14.6</v>
      </c>
      <c r="H14" s="30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</row>
    <row r="15" ht="14.25" customHeight="1">
      <c r="A15" s="19"/>
      <c r="B15" s="31">
        <v>2002.0</v>
      </c>
      <c r="C15" s="33">
        <v>8149.0</v>
      </c>
      <c r="D15" s="33">
        <v>618930.0</v>
      </c>
      <c r="E15" s="30">
        <v>11.2</v>
      </c>
      <c r="F15" s="30">
        <v>13.1</v>
      </c>
      <c r="G15" s="30">
        <v>14.8</v>
      </c>
      <c r="H15" s="30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6" ht="14.25" customHeight="1">
      <c r="A16" s="19"/>
      <c r="B16" s="31">
        <v>2003.0</v>
      </c>
      <c r="C16" s="33">
        <v>8967.0</v>
      </c>
      <c r="D16" s="33">
        <v>669507.0</v>
      </c>
      <c r="E16" s="30">
        <v>11.8</v>
      </c>
      <c r="F16" s="30">
        <v>13.8</v>
      </c>
      <c r="G16" s="30">
        <v>15.6</v>
      </c>
      <c r="H16" s="30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 ht="14.25" customHeight="1">
      <c r="A17" s="19"/>
      <c r="B17" s="31">
        <v>2004.0</v>
      </c>
      <c r="C17" s="33">
        <v>9416.0</v>
      </c>
      <c r="D17" s="33">
        <v>680351.0</v>
      </c>
      <c r="E17" s="30">
        <v>11.6</v>
      </c>
      <c r="F17" s="30">
        <v>13.7</v>
      </c>
      <c r="G17" s="30">
        <v>15.6</v>
      </c>
      <c r="H17" s="30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 ht="14.25" customHeight="1">
      <c r="A18" s="19"/>
      <c r="B18" s="31">
        <v>2005.0</v>
      </c>
      <c r="C18" s="33">
        <v>9148.0</v>
      </c>
      <c r="D18" s="33">
        <v>676368.0</v>
      </c>
      <c r="E18" s="30">
        <v>11.5</v>
      </c>
      <c r="F18" s="30">
        <v>13.4</v>
      </c>
      <c r="G18" s="30">
        <v>15.1</v>
      </c>
      <c r="H18" s="30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 ht="14.25" customHeight="1">
      <c r="A19" s="19"/>
      <c r="B19" s="31">
        <v>2006.0</v>
      </c>
      <c r="C19" s="33">
        <v>9424.0</v>
      </c>
      <c r="D19" s="33">
        <v>703706.0</v>
      </c>
      <c r="E19" s="31">
        <v>11.0</v>
      </c>
      <c r="F19" s="30">
        <v>12.8</v>
      </c>
      <c r="G19" s="30">
        <v>14.5</v>
      </c>
      <c r="H19" s="30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  <row r="20" ht="14.25" customHeight="1">
      <c r="A20" s="19"/>
      <c r="B20" s="31">
        <v>2007.0</v>
      </c>
      <c r="C20" s="33">
        <v>9365.0</v>
      </c>
      <c r="D20" s="33">
        <v>724606.0</v>
      </c>
      <c r="E20" s="31">
        <v>11.0</v>
      </c>
      <c r="F20" s="30">
        <v>12.9</v>
      </c>
      <c r="G20" s="30">
        <v>14.8</v>
      </c>
      <c r="H20" s="30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ht="14.25" customHeight="1">
      <c r="A21" s="19"/>
      <c r="B21" s="31">
        <v>2008.0</v>
      </c>
      <c r="C21" s="33">
        <v>9340.0</v>
      </c>
      <c r="D21" s="33">
        <v>801251.0</v>
      </c>
      <c r="E21" s="30">
        <v>11.9</v>
      </c>
      <c r="F21" s="30">
        <v>13.9</v>
      </c>
      <c r="G21" s="30">
        <v>16.1</v>
      </c>
      <c r="H21" s="30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</row>
    <row r="22" ht="14.25" customHeight="1">
      <c r="A22" s="19"/>
      <c r="B22" s="31">
        <v>2009.0</v>
      </c>
      <c r="C22" s="33">
        <v>9776.0</v>
      </c>
      <c r="D22" s="33">
        <v>837055.0</v>
      </c>
      <c r="E22" s="30">
        <v>12.5</v>
      </c>
      <c r="F22" s="30">
        <v>14.6</v>
      </c>
      <c r="G22" s="30">
        <v>17.3</v>
      </c>
      <c r="H22" s="30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</row>
    <row r="23" ht="14.25" customHeight="1">
      <c r="A23" s="19"/>
      <c r="B23" s="31">
        <v>2010.0</v>
      </c>
      <c r="C23" s="33">
        <v>9871.0</v>
      </c>
      <c r="D23" s="33">
        <v>858571.0</v>
      </c>
      <c r="E23" s="30">
        <v>11.7</v>
      </c>
      <c r="F23" s="30">
        <v>13.9</v>
      </c>
      <c r="G23" s="30">
        <v>15.8</v>
      </c>
      <c r="H23" s="30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</row>
    <row r="24" ht="14.25" customHeight="1">
      <c r="A24" s="19"/>
      <c r="B24" s="31">
        <v>2011.0</v>
      </c>
      <c r="C24" s="33">
        <v>10310.0</v>
      </c>
      <c r="D24" s="33">
        <v>892365.0</v>
      </c>
      <c r="E24" s="30">
        <v>11.8</v>
      </c>
      <c r="F24" s="30">
        <v>14.1</v>
      </c>
      <c r="G24" s="30">
        <v>15.7</v>
      </c>
      <c r="H24" s="30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</row>
    <row r="25" ht="14.25" customHeight="1">
      <c r="A25" s="19"/>
      <c r="B25" s="31">
        <v>2012.0</v>
      </c>
      <c r="C25" s="33">
        <v>10585.0</v>
      </c>
      <c r="D25" s="33">
        <v>940603.0</v>
      </c>
      <c r="E25" s="30">
        <v>12.2</v>
      </c>
      <c r="F25" s="30">
        <v>14.6</v>
      </c>
      <c r="G25" s="30">
        <v>16.6</v>
      </c>
      <c r="H25" s="30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</row>
    <row r="26" ht="14.25" customHeight="1">
      <c r="A26" s="19"/>
      <c r="B26" s="31">
        <v>2013.0</v>
      </c>
      <c r="C26" s="33">
        <v>10634.0</v>
      </c>
      <c r="D26" s="33">
        <v>940222.0</v>
      </c>
      <c r="E26" s="30">
        <v>11.9</v>
      </c>
      <c r="F26" s="30">
        <v>14.2</v>
      </c>
      <c r="G26" s="30">
        <v>16.4</v>
      </c>
      <c r="H26" s="30" t="s">
        <v>23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</row>
    <row r="27" ht="14.25" customHeight="1">
      <c r="A27" s="19"/>
      <c r="B27" s="37">
        <v>2014.0</v>
      </c>
      <c r="C27" s="35">
        <v>11162.0</v>
      </c>
      <c r="D27" s="35">
        <v>985770.0</v>
      </c>
      <c r="E27" s="34">
        <v>12.3</v>
      </c>
      <c r="F27" s="34">
        <v>14.7</v>
      </c>
      <c r="G27" s="34">
        <v>17.0</v>
      </c>
      <c r="H27" s="30" t="s">
        <v>24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</row>
    <row r="28" ht="14.25" customHeight="1">
      <c r="A28" s="19"/>
      <c r="B28" s="34">
        <v>2015.0</v>
      </c>
      <c r="C28" s="35">
        <v>11433.0</v>
      </c>
      <c r="D28" s="35">
        <v>1048234.0</v>
      </c>
      <c r="E28" s="34">
        <v>12.9</v>
      </c>
      <c r="F28" s="34">
        <v>15.4</v>
      </c>
      <c r="G28" s="34">
        <v>17.9</v>
      </c>
      <c r="H28" s="30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</row>
    <row r="29" ht="14.25" customHeight="1">
      <c r="A29" s="19"/>
      <c r="B29" s="34">
        <v>2016.0</v>
      </c>
      <c r="C29" s="35">
        <v>11653.0</v>
      </c>
      <c r="D29" s="35">
        <v>1139955.0</v>
      </c>
      <c r="E29" s="34">
        <v>13.9</v>
      </c>
      <c r="F29" s="34">
        <v>16.5</v>
      </c>
      <c r="G29" s="34">
        <v>19.6</v>
      </c>
      <c r="H29" s="30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30" ht="14.25" customHeight="1">
      <c r="B30" s="37">
        <v>2017.0</v>
      </c>
      <c r="C30" s="38">
        <v>11916.0</v>
      </c>
      <c r="D30" s="38">
        <v>1179445.0</v>
      </c>
      <c r="E30" s="34">
        <v>14.0</v>
      </c>
      <c r="F30" s="34">
        <v>17.0</v>
      </c>
      <c r="G30" s="34">
        <v>20.5</v>
      </c>
      <c r="H30" s="39"/>
    </row>
    <row r="31" ht="14.25" customHeight="1">
      <c r="B31" s="39"/>
      <c r="C31" s="39"/>
      <c r="D31" s="39"/>
      <c r="E31" s="39"/>
      <c r="F31" s="39"/>
      <c r="G31" s="40" t="s">
        <v>25</v>
      </c>
      <c r="H31" s="39"/>
    </row>
    <row r="32" ht="14.25" customHeight="1"/>
    <row r="33" ht="14.25" customHeight="1"/>
    <row r="34" ht="14.25" customHeight="1"/>
    <row r="35" ht="14.25" customHeight="1">
      <c r="B35" s="1" t="s">
        <v>26</v>
      </c>
    </row>
    <row r="36" ht="14.25" customHeight="1">
      <c r="B36" s="41" t="s">
        <v>27</v>
      </c>
      <c r="C36" s="41" t="s">
        <v>28</v>
      </c>
      <c r="D36" s="41" t="s">
        <v>29</v>
      </c>
      <c r="E36" s="41" t="s">
        <v>30</v>
      </c>
      <c r="F36" s="41" t="s">
        <v>31</v>
      </c>
      <c r="G36" s="41" t="s">
        <v>32</v>
      </c>
      <c r="H36" s="41" t="s">
        <v>33</v>
      </c>
      <c r="I36" s="41" t="s">
        <v>34</v>
      </c>
      <c r="J36" s="41" t="s">
        <v>35</v>
      </c>
      <c r="K36" s="41" t="s">
        <v>36</v>
      </c>
      <c r="L36" s="42" t="s">
        <v>37</v>
      </c>
      <c r="M36" s="42" t="s">
        <v>38</v>
      </c>
      <c r="N36" s="43" t="s">
        <v>39</v>
      </c>
      <c r="O36" s="43" t="s">
        <v>40</v>
      </c>
      <c r="P36" s="43" t="s">
        <v>41</v>
      </c>
      <c r="Q36" s="44" t="s">
        <v>35</v>
      </c>
    </row>
    <row r="37" ht="14.25" customHeight="1">
      <c r="B37" s="45">
        <v>1990.0</v>
      </c>
      <c r="C37" s="46"/>
      <c r="D37" s="45">
        <v>606812.0</v>
      </c>
      <c r="E37" s="45">
        <v>4525530.0</v>
      </c>
      <c r="F37" s="45" t="s">
        <v>42</v>
      </c>
      <c r="G37" s="45">
        <v>3745599.0</v>
      </c>
      <c r="H37" s="45" t="s">
        <v>43</v>
      </c>
      <c r="I37" s="45">
        <v>515825.0</v>
      </c>
      <c r="J37" s="45">
        <v>2692459.0</v>
      </c>
      <c r="K37" s="45" t="s">
        <v>44</v>
      </c>
      <c r="L37" s="45">
        <v>4389.0</v>
      </c>
      <c r="M37" s="45">
        <v>441635.0</v>
      </c>
      <c r="N37" s="45">
        <v>57892.0</v>
      </c>
      <c r="O37" s="44">
        <f t="shared" ref="O37:O67" si="1">M37-N37</f>
        <v>383743</v>
      </c>
      <c r="P37" s="47">
        <f t="shared" ref="P37:P67" si="2">O37/Q37</f>
        <v>0.1425251044</v>
      </c>
      <c r="Q37" s="44">
        <f t="shared" ref="Q37:Q56" si="3">J37</f>
        <v>2692459</v>
      </c>
    </row>
    <row r="38" ht="14.25" customHeight="1">
      <c r="B38" s="45">
        <v>1991.0</v>
      </c>
      <c r="C38" s="45">
        <v>7707.0</v>
      </c>
      <c r="D38" s="45">
        <v>701355.0</v>
      </c>
      <c r="E38" s="45">
        <v>4630670.0</v>
      </c>
      <c r="F38" s="45" t="s">
        <v>45</v>
      </c>
      <c r="G38" s="45">
        <v>3862016.0</v>
      </c>
      <c r="H38" s="45" t="s">
        <v>46</v>
      </c>
      <c r="I38" s="45">
        <v>586716.0</v>
      </c>
      <c r="J38" s="45">
        <v>2765416.0</v>
      </c>
      <c r="K38" s="45" t="s">
        <v>47</v>
      </c>
      <c r="L38" s="45">
        <v>4562.0</v>
      </c>
      <c r="M38" s="45">
        <v>461664.0</v>
      </c>
      <c r="N38" s="45">
        <v>62537.0</v>
      </c>
      <c r="O38" s="44">
        <f t="shared" si="1"/>
        <v>399127</v>
      </c>
      <c r="P38" s="47">
        <f t="shared" si="2"/>
        <v>0.1443280143</v>
      </c>
      <c r="Q38" s="44">
        <f t="shared" si="3"/>
        <v>2765416</v>
      </c>
    </row>
    <row r="39" ht="14.25" customHeight="1">
      <c r="B39" s="45">
        <v>1992.0</v>
      </c>
      <c r="C39" s="45">
        <v>8323.0</v>
      </c>
      <c r="D39" s="45">
        <v>724065.0</v>
      </c>
      <c r="E39" s="45">
        <v>4877430.0</v>
      </c>
      <c r="F39" s="45" t="s">
        <v>48</v>
      </c>
      <c r="G39" s="45">
        <v>4054999.0</v>
      </c>
      <c r="H39" s="45" t="s">
        <v>49</v>
      </c>
      <c r="I39" s="45">
        <v>602435.0</v>
      </c>
      <c r="J39" s="45">
        <v>2909679.0</v>
      </c>
      <c r="K39" s="45" t="s">
        <v>50</v>
      </c>
      <c r="L39" s="45">
        <v>4664.0</v>
      </c>
      <c r="M39" s="45">
        <v>471830.0</v>
      </c>
      <c r="N39" s="45">
        <v>64568.0</v>
      </c>
      <c r="O39" s="44">
        <f t="shared" si="1"/>
        <v>407262</v>
      </c>
      <c r="P39" s="47">
        <f t="shared" si="2"/>
        <v>0.1399680171</v>
      </c>
      <c r="Q39" s="44">
        <f t="shared" si="3"/>
        <v>2909679</v>
      </c>
    </row>
    <row r="40" ht="14.25" customHeight="1">
      <c r="B40" s="45">
        <v>1993.0</v>
      </c>
      <c r="C40" s="45">
        <v>7974.0</v>
      </c>
      <c r="D40" s="45">
        <v>684361.0</v>
      </c>
      <c r="E40" s="45">
        <v>5109290.0</v>
      </c>
      <c r="F40" s="45" t="s">
        <v>42</v>
      </c>
      <c r="G40" s="45">
        <v>4280082.0</v>
      </c>
      <c r="H40" s="45">
        <v>16.0</v>
      </c>
      <c r="I40" s="45">
        <v>569066.0</v>
      </c>
      <c r="J40" s="45">
        <v>3067602.0</v>
      </c>
      <c r="K40" s="45" t="s">
        <v>51</v>
      </c>
      <c r="L40" s="45">
        <v>4682.0</v>
      </c>
      <c r="M40" s="45">
        <v>493022.0</v>
      </c>
      <c r="N40" s="45">
        <v>68272.0</v>
      </c>
      <c r="O40" s="44">
        <f t="shared" si="1"/>
        <v>424750</v>
      </c>
      <c r="P40" s="47">
        <f t="shared" si="2"/>
        <v>0.1384632035</v>
      </c>
      <c r="Q40" s="44">
        <f t="shared" si="3"/>
        <v>3067602</v>
      </c>
    </row>
    <row r="41" ht="14.25" customHeight="1">
      <c r="B41" s="45">
        <v>1994.0</v>
      </c>
      <c r="C41" s="45">
        <v>7891.0</v>
      </c>
      <c r="D41" s="45">
        <v>661966.0</v>
      </c>
      <c r="E41" s="45">
        <v>5122760.0</v>
      </c>
      <c r="F41" s="45" t="s">
        <v>52</v>
      </c>
      <c r="G41" s="45">
        <v>4305265.0</v>
      </c>
      <c r="H41" s="45" t="s">
        <v>53</v>
      </c>
      <c r="I41" s="45">
        <v>547862.0</v>
      </c>
      <c r="J41" s="45">
        <v>3038135.0</v>
      </c>
      <c r="K41" s="45">
        <v>18.0</v>
      </c>
      <c r="L41" s="45">
        <v>5015.0</v>
      </c>
      <c r="M41" s="45">
        <v>515761.0</v>
      </c>
      <c r="N41" s="45">
        <v>77116.0</v>
      </c>
      <c r="O41" s="44">
        <f t="shared" si="1"/>
        <v>438645</v>
      </c>
      <c r="P41" s="47">
        <f t="shared" si="2"/>
        <v>0.1443796935</v>
      </c>
      <c r="Q41" s="44">
        <f t="shared" si="3"/>
        <v>3038135</v>
      </c>
    </row>
    <row r="42" ht="14.25" customHeight="1">
      <c r="B42" s="45">
        <v>1995.0</v>
      </c>
      <c r="C42" s="45">
        <v>7505.0</v>
      </c>
      <c r="D42" s="45">
        <v>637570.0</v>
      </c>
      <c r="E42" s="45">
        <v>5174410.0</v>
      </c>
      <c r="F42" s="45" t="s">
        <v>54</v>
      </c>
      <c r="G42" s="45">
        <v>4364825.0</v>
      </c>
      <c r="H42" s="45" t="s">
        <v>55</v>
      </c>
      <c r="I42" s="45">
        <v>518094.0</v>
      </c>
      <c r="J42" s="45">
        <v>3100665.0</v>
      </c>
      <c r="K42" s="45" t="s">
        <v>56</v>
      </c>
      <c r="L42" s="45">
        <v>5176.0</v>
      </c>
      <c r="M42" s="45">
        <v>536223.0</v>
      </c>
      <c r="N42" s="45">
        <v>80214.0</v>
      </c>
      <c r="O42" s="44">
        <f t="shared" si="1"/>
        <v>456009</v>
      </c>
      <c r="P42" s="47">
        <f t="shared" si="2"/>
        <v>0.1470681289</v>
      </c>
      <c r="Q42" s="44">
        <f t="shared" si="3"/>
        <v>3100665</v>
      </c>
    </row>
    <row r="43" ht="14.25" customHeight="1">
      <c r="B43" s="45">
        <v>1996.0</v>
      </c>
      <c r="C43" s="46"/>
      <c r="D43" s="46"/>
      <c r="E43" s="45">
        <v>5298680.0</v>
      </c>
      <c r="F43" s="46"/>
      <c r="G43" s="45">
        <v>4525632.0</v>
      </c>
      <c r="H43" s="46"/>
      <c r="I43" s="46"/>
      <c r="J43" s="45">
        <v>3243452.0</v>
      </c>
      <c r="K43" s="46"/>
      <c r="L43" s="45">
        <v>5429.0</v>
      </c>
      <c r="M43" s="45">
        <v>547483.0</v>
      </c>
      <c r="N43" s="45">
        <v>84035.0</v>
      </c>
      <c r="O43" s="44">
        <f t="shared" si="1"/>
        <v>463448</v>
      </c>
      <c r="P43" s="47">
        <f t="shared" si="2"/>
        <v>0.1428872695</v>
      </c>
      <c r="Q43" s="44">
        <f t="shared" si="3"/>
        <v>3243452</v>
      </c>
    </row>
    <row r="44" ht="14.25" customHeight="1">
      <c r="B44" s="45">
        <v>1997.0</v>
      </c>
      <c r="C44" s="45">
        <v>7446.0</v>
      </c>
      <c r="D44" s="45">
        <v>617761.0</v>
      </c>
      <c r="E44" s="45">
        <v>5380190.0</v>
      </c>
      <c r="F44" s="45" t="s">
        <v>57</v>
      </c>
      <c r="G44" s="45">
        <v>4643794.0</v>
      </c>
      <c r="H44" s="45" t="s">
        <v>58</v>
      </c>
      <c r="I44" s="45">
        <v>501386.0</v>
      </c>
      <c r="J44" s="45">
        <v>3350654.0</v>
      </c>
      <c r="K44" s="45">
        <v>15.0</v>
      </c>
      <c r="L44" s="45">
        <v>5633.0</v>
      </c>
      <c r="M44" s="45">
        <v>565207.0</v>
      </c>
      <c r="N44" s="45">
        <v>86890.0</v>
      </c>
      <c r="O44" s="44">
        <f t="shared" si="1"/>
        <v>478317</v>
      </c>
      <c r="P44" s="47">
        <f t="shared" si="2"/>
        <v>0.1427533252</v>
      </c>
      <c r="Q44" s="44">
        <f t="shared" si="3"/>
        <v>3350654</v>
      </c>
    </row>
    <row r="45" ht="14.25" customHeight="1">
      <c r="B45" s="45">
        <v>1998.0</v>
      </c>
      <c r="C45" s="45">
        <v>7439.0</v>
      </c>
      <c r="D45" s="45">
        <v>611535.0</v>
      </c>
      <c r="E45" s="45">
        <v>5432350.0</v>
      </c>
      <c r="F45" s="45" t="s">
        <v>59</v>
      </c>
      <c r="G45" s="45">
        <v>4657376.0</v>
      </c>
      <c r="H45" s="45" t="s">
        <v>60</v>
      </c>
      <c r="I45" s="45">
        <v>489957.0</v>
      </c>
      <c r="J45" s="45">
        <v>3276276.0</v>
      </c>
      <c r="K45" s="45">
        <v>15.0</v>
      </c>
      <c r="L45" s="45">
        <v>5815.0</v>
      </c>
      <c r="M45" s="45">
        <v>582700.0</v>
      </c>
      <c r="N45" s="45">
        <v>91708.0</v>
      </c>
      <c r="O45" s="44">
        <f t="shared" si="1"/>
        <v>490992</v>
      </c>
      <c r="P45" s="47">
        <f t="shared" si="2"/>
        <v>0.1498628321</v>
      </c>
      <c r="Q45" s="44">
        <f t="shared" si="3"/>
        <v>3276276</v>
      </c>
    </row>
    <row r="46" ht="14.25" customHeight="1">
      <c r="B46" s="45">
        <v>1999.0</v>
      </c>
      <c r="C46" s="45">
        <v>7057.0</v>
      </c>
      <c r="D46" s="45">
        <v>579996.0</v>
      </c>
      <c r="E46" s="45">
        <v>5404480.0</v>
      </c>
      <c r="F46" s="45" t="s">
        <v>61</v>
      </c>
      <c r="G46" s="45">
        <v>4552804.0</v>
      </c>
      <c r="H46" s="45" t="s">
        <v>62</v>
      </c>
      <c r="I46" s="45">
        <v>463071.0</v>
      </c>
      <c r="J46" s="45">
        <v>3192874.0</v>
      </c>
      <c r="K46" s="45" t="s">
        <v>63</v>
      </c>
      <c r="L46" s="45">
        <v>6007.0</v>
      </c>
      <c r="M46" s="45">
        <v>595774.0</v>
      </c>
      <c r="N46" s="45">
        <v>95089.0</v>
      </c>
      <c r="O46" s="44">
        <f t="shared" si="1"/>
        <v>500685</v>
      </c>
      <c r="P46" s="47">
        <f t="shared" si="2"/>
        <v>0.156813266</v>
      </c>
      <c r="Q46" s="44">
        <f t="shared" si="3"/>
        <v>3192874</v>
      </c>
    </row>
    <row r="47" ht="14.25" customHeight="1">
      <c r="B47" s="45">
        <v>2000.0</v>
      </c>
      <c r="C47" s="45">
        <v>7659.0</v>
      </c>
      <c r="D47" s="45">
        <v>595495.0</v>
      </c>
      <c r="E47" s="45">
        <v>5381460.0</v>
      </c>
      <c r="F47" s="45" t="s">
        <v>64</v>
      </c>
      <c r="G47" s="45">
        <v>4528339.0</v>
      </c>
      <c r="H47" s="45" t="s">
        <v>65</v>
      </c>
      <c r="I47" s="45">
        <v>467835.0</v>
      </c>
      <c r="J47" s="45">
        <v>3170319.0</v>
      </c>
      <c r="K47" s="45" t="s">
        <v>48</v>
      </c>
      <c r="L47" s="45">
        <v>6464.0</v>
      </c>
      <c r="M47" s="45">
        <v>616862.0</v>
      </c>
      <c r="N47" s="45">
        <v>100418.0</v>
      </c>
      <c r="O47" s="44">
        <f t="shared" si="1"/>
        <v>516444</v>
      </c>
      <c r="P47" s="47">
        <f t="shared" si="2"/>
        <v>0.1628996956</v>
      </c>
      <c r="Q47" s="44">
        <f t="shared" si="3"/>
        <v>3170319</v>
      </c>
    </row>
    <row r="48" ht="14.25" customHeight="1">
      <c r="B48" s="45">
        <v>2001.0</v>
      </c>
      <c r="C48" s="45">
        <v>7410.0</v>
      </c>
      <c r="D48" s="45">
        <v>599610.0</v>
      </c>
      <c r="E48" s="45">
        <v>5479390.0</v>
      </c>
      <c r="F48" s="45" t="s">
        <v>66</v>
      </c>
      <c r="G48" s="45">
        <v>4631937.0</v>
      </c>
      <c r="H48" s="45" t="s">
        <v>52</v>
      </c>
      <c r="I48" s="45">
        <v>466138.0</v>
      </c>
      <c r="J48" s="45">
        <v>3187987.0</v>
      </c>
      <c r="K48" s="45" t="s">
        <v>55</v>
      </c>
      <c r="L48" s="45">
        <v>6827.0</v>
      </c>
      <c r="M48" s="45">
        <v>648637.0</v>
      </c>
      <c r="N48" s="45">
        <v>105048.0</v>
      </c>
      <c r="O48" s="44">
        <f t="shared" si="1"/>
        <v>543589</v>
      </c>
      <c r="P48" s="47">
        <f t="shared" si="2"/>
        <v>0.170511674</v>
      </c>
      <c r="Q48" s="44">
        <f t="shared" si="3"/>
        <v>3187987</v>
      </c>
    </row>
    <row r="49" ht="14.25" customHeight="1">
      <c r="B49" s="45">
        <v>2002.0</v>
      </c>
      <c r="C49" s="45">
        <v>8149.0</v>
      </c>
      <c r="D49" s="45">
        <v>618930.0</v>
      </c>
      <c r="E49" s="45">
        <v>5531260.0</v>
      </c>
      <c r="F49" s="45" t="s">
        <v>67</v>
      </c>
      <c r="G49" s="45">
        <v>4723018.0</v>
      </c>
      <c r="H49" s="45" t="s">
        <v>60</v>
      </c>
      <c r="I49" s="45">
        <v>481749.0</v>
      </c>
      <c r="J49" s="45">
        <v>3253178.0</v>
      </c>
      <c r="K49" s="45" t="s">
        <v>48</v>
      </c>
      <c r="L49" s="45">
        <v>7808.0</v>
      </c>
      <c r="M49" s="45">
        <v>707844.0</v>
      </c>
      <c r="N49" s="45">
        <v>115037.0</v>
      </c>
      <c r="O49" s="44">
        <f t="shared" si="1"/>
        <v>592807</v>
      </c>
      <c r="P49" s="47">
        <f t="shared" si="2"/>
        <v>0.1822239668</v>
      </c>
      <c r="Q49" s="44">
        <f t="shared" si="3"/>
        <v>3253178</v>
      </c>
    </row>
    <row r="50" ht="14.25" customHeight="1">
      <c r="B50" s="45">
        <v>2003.0</v>
      </c>
      <c r="C50" s="45">
        <v>8967.0</v>
      </c>
      <c r="D50" s="45">
        <v>669507.0</v>
      </c>
      <c r="E50" s="45">
        <v>5675130.0</v>
      </c>
      <c r="F50" s="45" t="s">
        <v>22</v>
      </c>
      <c r="G50" s="45">
        <v>4849564.0</v>
      </c>
      <c r="H50" s="45" t="s">
        <v>68</v>
      </c>
      <c r="I50" s="45">
        <v>519687.0</v>
      </c>
      <c r="J50" s="45">
        <v>3326674.0</v>
      </c>
      <c r="K50" s="45" t="s">
        <v>69</v>
      </c>
      <c r="L50" s="45">
        <v>8399.0</v>
      </c>
      <c r="M50" s="45">
        <v>746171.0</v>
      </c>
      <c r="N50" s="45">
        <v>120463.0</v>
      </c>
      <c r="O50" s="44">
        <f t="shared" si="1"/>
        <v>625708</v>
      </c>
      <c r="P50" s="47">
        <f t="shared" si="2"/>
        <v>0.1880881625</v>
      </c>
      <c r="Q50" s="44">
        <f t="shared" si="3"/>
        <v>3326674</v>
      </c>
    </row>
    <row r="51" ht="14.25" customHeight="1">
      <c r="B51" s="45">
        <v>2004.0</v>
      </c>
      <c r="C51" s="45">
        <v>9416.0</v>
      </c>
      <c r="D51" s="45">
        <v>680351.0</v>
      </c>
      <c r="E51" s="45">
        <v>5862900.0</v>
      </c>
      <c r="F51" s="45" t="s">
        <v>70</v>
      </c>
      <c r="G51" s="45">
        <v>4979719.0</v>
      </c>
      <c r="H51" s="45" t="s">
        <v>71</v>
      </c>
      <c r="I51" s="45">
        <v>533175.0</v>
      </c>
      <c r="J51" s="45">
        <v>3423609.0</v>
      </c>
      <c r="K51" s="45" t="s">
        <v>69</v>
      </c>
      <c r="L51" s="45">
        <v>8813.0</v>
      </c>
      <c r="M51" s="45">
        <v>781813.0</v>
      </c>
      <c r="N51" s="45">
        <v>125648.0</v>
      </c>
      <c r="O51" s="44">
        <f t="shared" si="1"/>
        <v>656165</v>
      </c>
      <c r="P51" s="47">
        <f t="shared" si="2"/>
        <v>0.1916588606</v>
      </c>
      <c r="Q51" s="44">
        <f t="shared" si="3"/>
        <v>3423609</v>
      </c>
    </row>
    <row r="52" ht="14.25" customHeight="1">
      <c r="B52" s="45">
        <v>2005.0</v>
      </c>
      <c r="C52" s="45">
        <v>9148.0</v>
      </c>
      <c r="D52" s="45">
        <v>676368.0</v>
      </c>
      <c r="E52" s="45">
        <v>5904999.0</v>
      </c>
      <c r="F52" s="45" t="s">
        <v>57</v>
      </c>
      <c r="G52" s="45">
        <v>5054172.0</v>
      </c>
      <c r="H52" s="45" t="s">
        <v>42</v>
      </c>
      <c r="I52" s="45">
        <v>539326.0</v>
      </c>
      <c r="J52" s="45">
        <v>3581293.0</v>
      </c>
      <c r="K52" s="45" t="s">
        <v>45</v>
      </c>
      <c r="L52" s="45">
        <v>9021.0</v>
      </c>
      <c r="M52" s="45">
        <v>805025.0</v>
      </c>
      <c r="N52" s="45">
        <v>125034.0</v>
      </c>
      <c r="O52" s="44">
        <f t="shared" si="1"/>
        <v>679991</v>
      </c>
      <c r="P52" s="47">
        <f t="shared" si="2"/>
        <v>0.1898730431</v>
      </c>
      <c r="Q52" s="44">
        <f t="shared" si="3"/>
        <v>3581293</v>
      </c>
    </row>
    <row r="53" ht="14.25" customHeight="1">
      <c r="B53" s="45">
        <v>2006.0</v>
      </c>
      <c r="C53" s="45">
        <v>9424.0</v>
      </c>
      <c r="D53" s="45">
        <v>703706.0</v>
      </c>
      <c r="E53" s="45">
        <v>6410982.0</v>
      </c>
      <c r="F53" s="45">
        <v>11.0</v>
      </c>
      <c r="G53" s="45">
        <v>5477846.0</v>
      </c>
      <c r="H53" s="45" t="s">
        <v>72</v>
      </c>
      <c r="I53" s="45">
        <v>568856.0</v>
      </c>
      <c r="J53" s="45">
        <v>3933474.0</v>
      </c>
      <c r="K53" s="45" t="s">
        <v>63</v>
      </c>
      <c r="L53" s="45">
        <v>9488.0</v>
      </c>
      <c r="M53" s="45">
        <v>844608.0</v>
      </c>
      <c r="N53" s="45">
        <v>126309.0</v>
      </c>
      <c r="O53" s="44">
        <f t="shared" si="1"/>
        <v>718299</v>
      </c>
      <c r="P53" s="47">
        <f t="shared" si="2"/>
        <v>0.1826118591</v>
      </c>
      <c r="Q53" s="44">
        <f t="shared" si="3"/>
        <v>3933474</v>
      </c>
    </row>
    <row r="54" ht="14.25" customHeight="1">
      <c r="B54" s="45">
        <v>2007.0</v>
      </c>
      <c r="C54" s="45">
        <v>9365.0</v>
      </c>
      <c r="D54" s="45">
        <v>724606.0</v>
      </c>
      <c r="E54" s="45">
        <v>6567241.0</v>
      </c>
      <c r="F54" s="45">
        <v>11.0</v>
      </c>
      <c r="G54" s="45">
        <v>5622264.0</v>
      </c>
      <c r="H54" s="45" t="s">
        <v>52</v>
      </c>
      <c r="I54" s="45">
        <v>607190.0</v>
      </c>
      <c r="J54" s="45">
        <v>4099492.0</v>
      </c>
      <c r="K54" s="45" t="s">
        <v>48</v>
      </c>
      <c r="L54" s="45">
        <v>10230.0</v>
      </c>
      <c r="M54" s="45">
        <v>924187.0</v>
      </c>
      <c r="N54" s="45">
        <v>126371.0</v>
      </c>
      <c r="O54" s="44">
        <f t="shared" si="1"/>
        <v>797816</v>
      </c>
      <c r="P54" s="47">
        <f t="shared" si="2"/>
        <v>0.1946133814</v>
      </c>
      <c r="Q54" s="44">
        <f t="shared" si="3"/>
        <v>4099492</v>
      </c>
    </row>
    <row r="55" ht="14.25" customHeight="1">
      <c r="B55" s="45">
        <v>2008.0</v>
      </c>
      <c r="C55" s="45">
        <v>9340.0</v>
      </c>
      <c r="D55" s="45">
        <v>801251.0</v>
      </c>
      <c r="E55" s="45">
        <v>6740408.0</v>
      </c>
      <c r="F55" s="45" t="s">
        <v>73</v>
      </c>
      <c r="G55" s="45">
        <v>5782781.0</v>
      </c>
      <c r="H55" s="45" t="s">
        <v>74</v>
      </c>
      <c r="I55" s="45">
        <v>685763.0</v>
      </c>
      <c r="J55" s="45">
        <v>4251018.0</v>
      </c>
      <c r="K55" s="45" t="s">
        <v>75</v>
      </c>
      <c r="L55" s="45">
        <v>10833.0</v>
      </c>
      <c r="M55" s="45">
        <v>980511.0</v>
      </c>
      <c r="N55" s="45">
        <v>130283.0</v>
      </c>
      <c r="O55" s="44">
        <f t="shared" si="1"/>
        <v>850228</v>
      </c>
      <c r="P55" s="47">
        <f t="shared" si="2"/>
        <v>0.2000057398</v>
      </c>
      <c r="Q55" s="44">
        <f t="shared" si="3"/>
        <v>4251018</v>
      </c>
    </row>
    <row r="56" ht="14.25" customHeight="1">
      <c r="B56" s="45">
        <v>2009.0</v>
      </c>
      <c r="C56" s="45">
        <v>9776.0</v>
      </c>
      <c r="D56" s="45">
        <v>837055.0</v>
      </c>
      <c r="E56" s="45">
        <v>6710990.0</v>
      </c>
      <c r="F56" s="45" t="s">
        <v>76</v>
      </c>
      <c r="G56" s="45">
        <v>5747152.0</v>
      </c>
      <c r="H56" s="45" t="s">
        <v>55</v>
      </c>
      <c r="I56" s="45">
        <v>712814.0</v>
      </c>
      <c r="J56" s="45">
        <v>4131857.0</v>
      </c>
      <c r="K56" s="45" t="s">
        <v>77</v>
      </c>
      <c r="L56" s="45">
        <v>11195.0</v>
      </c>
      <c r="M56" s="45">
        <v>1016303.0</v>
      </c>
      <c r="N56" s="45">
        <v>135407.0</v>
      </c>
      <c r="O56" s="44">
        <f t="shared" si="1"/>
        <v>880896</v>
      </c>
      <c r="P56" s="47">
        <f t="shared" si="2"/>
        <v>0.2131961489</v>
      </c>
      <c r="Q56" s="44">
        <f t="shared" si="3"/>
        <v>4131857</v>
      </c>
    </row>
    <row r="57" ht="14.25" customHeight="1">
      <c r="B57" s="45">
        <v>2010.0</v>
      </c>
      <c r="C57" s="45">
        <v>9871.0</v>
      </c>
      <c r="D57" s="45">
        <v>858571.0</v>
      </c>
      <c r="E57" s="45">
        <v>7353835.0</v>
      </c>
      <c r="F57" s="45" t="s">
        <v>78</v>
      </c>
      <c r="G57" s="45">
        <v>6172536.0</v>
      </c>
      <c r="H57" s="45" t="s">
        <v>74</v>
      </c>
      <c r="I57" s="45">
        <v>734495.0</v>
      </c>
      <c r="J57" s="45">
        <v>4646299.0</v>
      </c>
      <c r="K57" s="45" t="s">
        <v>79</v>
      </c>
      <c r="L57" s="45">
        <v>11481.0</v>
      </c>
      <c r="M57" s="45">
        <v>1045034.0</v>
      </c>
      <c r="N57" s="45">
        <v>137175.0</v>
      </c>
      <c r="O57" s="44">
        <f t="shared" si="1"/>
        <v>907859</v>
      </c>
      <c r="P57" s="47">
        <f t="shared" si="2"/>
        <v>0.1865590073</v>
      </c>
      <c r="Q57" s="45">
        <v>4866337.0</v>
      </c>
    </row>
    <row r="58" ht="14.25" customHeight="1">
      <c r="B58" s="45">
        <v>2011.0</v>
      </c>
      <c r="C58" s="45">
        <v>10310.0</v>
      </c>
      <c r="D58" s="45">
        <v>892365.0</v>
      </c>
      <c r="E58" s="45">
        <v>7564346.0</v>
      </c>
      <c r="F58" s="45" t="s">
        <v>22</v>
      </c>
      <c r="G58" s="45">
        <v>6348945.0</v>
      </c>
      <c r="H58" s="45" t="s">
        <v>80</v>
      </c>
      <c r="I58" s="45">
        <v>765138.0</v>
      </c>
      <c r="J58" s="45">
        <v>4863073.0</v>
      </c>
      <c r="K58" s="45" t="s">
        <v>81</v>
      </c>
      <c r="L58" s="45">
        <v>11787.0</v>
      </c>
      <c r="M58" s="45">
        <v>1079809.0</v>
      </c>
      <c r="N58" s="45">
        <v>138160.0</v>
      </c>
      <c r="O58" s="44">
        <f t="shared" si="1"/>
        <v>941649</v>
      </c>
      <c r="P58" s="47">
        <f t="shared" si="2"/>
        <v>0.1852808918</v>
      </c>
      <c r="Q58" s="45">
        <v>5082278.0</v>
      </c>
    </row>
    <row r="59" ht="14.25" customHeight="1">
      <c r="B59" s="45">
        <v>2012.0</v>
      </c>
      <c r="C59" s="45">
        <v>10585.0</v>
      </c>
      <c r="D59" s="45">
        <v>940603.0</v>
      </c>
      <c r="E59" s="45">
        <v>7699431.0</v>
      </c>
      <c r="F59" s="45" t="s">
        <v>82</v>
      </c>
      <c r="G59" s="45">
        <v>6441986.0</v>
      </c>
      <c r="H59" s="45" t="s">
        <v>55</v>
      </c>
      <c r="I59" s="45">
        <v>821041.0</v>
      </c>
      <c r="J59" s="45">
        <v>4960005.0</v>
      </c>
      <c r="K59" s="45" t="s">
        <v>83</v>
      </c>
      <c r="L59" s="45">
        <v>12101.0</v>
      </c>
      <c r="M59" s="45">
        <v>1122106.0</v>
      </c>
      <c r="N59" s="45">
        <v>138991.0</v>
      </c>
      <c r="O59" s="44">
        <f t="shared" si="1"/>
        <v>983115</v>
      </c>
      <c r="P59" s="47">
        <f t="shared" si="2"/>
        <v>0.1887247557</v>
      </c>
      <c r="Q59" s="45">
        <v>5209253.0</v>
      </c>
    </row>
    <row r="60" ht="14.25" customHeight="1">
      <c r="B60" s="45">
        <v>2013.0</v>
      </c>
      <c r="C60" s="45">
        <v>10634.0</v>
      </c>
      <c r="D60" s="45">
        <v>940222.0</v>
      </c>
      <c r="E60" s="45">
        <v>7904048.0</v>
      </c>
      <c r="F60" s="45" t="s">
        <v>73</v>
      </c>
      <c r="G60" s="45">
        <v>6600648.0</v>
      </c>
      <c r="H60" s="45" t="s">
        <v>84</v>
      </c>
      <c r="I60" s="45">
        <v>823722.0</v>
      </c>
      <c r="J60" s="45">
        <v>5024782.0</v>
      </c>
      <c r="K60" s="45" t="s">
        <v>85</v>
      </c>
      <c r="L60" s="45">
        <v>12389.0</v>
      </c>
      <c r="M60" s="45">
        <v>1157917.0</v>
      </c>
      <c r="N60" s="45">
        <v>140661.0</v>
      </c>
      <c r="O60" s="44">
        <f t="shared" si="1"/>
        <v>1017256</v>
      </c>
      <c r="P60" s="47">
        <f t="shared" si="2"/>
        <v>0.1930052172</v>
      </c>
      <c r="Q60" s="45">
        <v>5270614.0</v>
      </c>
    </row>
    <row r="61" ht="14.25" customHeight="1">
      <c r="B61" s="45">
        <v>2014.0</v>
      </c>
      <c r="C61" s="45">
        <v>11162.0</v>
      </c>
      <c r="D61" s="45">
        <v>985770.0</v>
      </c>
      <c r="E61" s="45">
        <v>8013717.0</v>
      </c>
      <c r="F61" s="45" t="s">
        <v>54</v>
      </c>
      <c r="G61" s="45">
        <v>6686276.0</v>
      </c>
      <c r="H61" s="45" t="s">
        <v>86</v>
      </c>
      <c r="I61" s="45">
        <v>859093.0</v>
      </c>
      <c r="J61" s="45">
        <v>5061592.0</v>
      </c>
      <c r="K61" s="45">
        <v>17.0</v>
      </c>
      <c r="L61" s="45">
        <v>12625.0</v>
      </c>
      <c r="M61" s="45">
        <v>1187045.0</v>
      </c>
      <c r="N61" s="45">
        <v>146309.0</v>
      </c>
      <c r="O61" s="44">
        <f t="shared" si="1"/>
        <v>1040736</v>
      </c>
      <c r="P61" s="47">
        <f t="shared" si="2"/>
        <v>0.1969990625</v>
      </c>
      <c r="Q61" s="45">
        <v>5282949.0</v>
      </c>
    </row>
    <row r="62" ht="14.25" customHeight="1">
      <c r="B62" s="45">
        <v>2015.0</v>
      </c>
      <c r="C62" s="45">
        <v>11433.0</v>
      </c>
      <c r="D62" s="45">
        <v>1048234.0</v>
      </c>
      <c r="E62" s="45">
        <v>8136356.0</v>
      </c>
      <c r="F62" s="45" t="s">
        <v>52</v>
      </c>
      <c r="G62" s="45">
        <v>6815314.0</v>
      </c>
      <c r="H62" s="45" t="s">
        <v>53</v>
      </c>
      <c r="I62" s="45">
        <v>919315.0</v>
      </c>
      <c r="J62" s="45">
        <v>5133964.0</v>
      </c>
      <c r="K62" s="45" t="s">
        <v>49</v>
      </c>
      <c r="L62" s="45">
        <v>12995.0</v>
      </c>
      <c r="M62" s="45">
        <v>1229418.0</v>
      </c>
      <c r="N62" s="45">
        <v>150383.0</v>
      </c>
      <c r="O62" s="44">
        <f t="shared" si="1"/>
        <v>1079035</v>
      </c>
      <c r="P62" s="47">
        <f t="shared" si="2"/>
        <v>0.1991451983</v>
      </c>
      <c r="Q62" s="45">
        <v>5418333.0</v>
      </c>
    </row>
    <row r="63" ht="14.25" customHeight="1">
      <c r="B63" s="45">
        <v>2016.0</v>
      </c>
      <c r="C63" s="45">
        <v>11653.0</v>
      </c>
      <c r="D63" s="45">
        <v>1139955.0</v>
      </c>
      <c r="E63" s="45">
        <v>8216865.0</v>
      </c>
      <c r="F63" s="45" t="s">
        <v>74</v>
      </c>
      <c r="G63" s="45">
        <v>6901108.0</v>
      </c>
      <c r="H63" s="45" t="s">
        <v>87</v>
      </c>
      <c r="I63" s="45">
        <v>1009255.0</v>
      </c>
      <c r="J63" s="45">
        <v>5142873.0</v>
      </c>
      <c r="K63" s="45" t="s">
        <v>88</v>
      </c>
      <c r="L63" s="45">
        <v>13179.0</v>
      </c>
      <c r="M63" s="45">
        <v>1244779.0</v>
      </c>
      <c r="N63" s="45">
        <v>153063.0</v>
      </c>
      <c r="O63" s="44">
        <f t="shared" si="1"/>
        <v>1091716</v>
      </c>
      <c r="P63" s="47">
        <f t="shared" si="2"/>
        <v>0.2019454702</v>
      </c>
      <c r="Q63" s="45">
        <v>5405994.0</v>
      </c>
    </row>
    <row r="64" ht="14.25" customHeight="1">
      <c r="B64" s="45">
        <v>2017.0</v>
      </c>
      <c r="C64" s="45">
        <v>11916.0</v>
      </c>
      <c r="D64" s="45">
        <v>1179445.0</v>
      </c>
      <c r="E64" s="45">
        <v>8406527.0</v>
      </c>
      <c r="F64" s="45">
        <v>14.0</v>
      </c>
      <c r="G64" s="45">
        <v>6930930.0</v>
      </c>
      <c r="H64" s="45">
        <v>17.0</v>
      </c>
      <c r="I64" s="45">
        <v>1043865.0</v>
      </c>
      <c r="J64" s="45">
        <v>5099920.0</v>
      </c>
      <c r="K64" s="45" t="s">
        <v>89</v>
      </c>
      <c r="L64" s="45">
        <v>13359.0</v>
      </c>
      <c r="M64" s="45">
        <v>1263499.0</v>
      </c>
      <c r="N64" s="45">
        <v>154909.0</v>
      </c>
      <c r="O64" s="44">
        <f t="shared" si="1"/>
        <v>1108590</v>
      </c>
      <c r="P64" s="47">
        <f t="shared" si="2"/>
        <v>0.2032643232</v>
      </c>
      <c r="Q64" s="45">
        <v>5453933.0</v>
      </c>
    </row>
    <row r="65" ht="14.25" customHeight="1">
      <c r="B65" s="45">
        <v>2018.0</v>
      </c>
      <c r="C65" s="45">
        <v>11920.0</v>
      </c>
      <c r="D65" s="45">
        <v>1174346.0</v>
      </c>
      <c r="E65" s="45">
        <v>8414056.0</v>
      </c>
      <c r="F65" s="45">
        <v>14.0</v>
      </c>
      <c r="G65" s="45">
        <v>6927523.0</v>
      </c>
      <c r="H65" s="45">
        <v>17.0</v>
      </c>
      <c r="I65" s="45">
        <v>1045300.0</v>
      </c>
      <c r="J65" s="45">
        <v>5068372.0</v>
      </c>
      <c r="K65" s="45" t="s">
        <v>90</v>
      </c>
      <c r="L65" s="45">
        <v>13419.0</v>
      </c>
      <c r="M65" s="45">
        <v>1290550.0</v>
      </c>
      <c r="N65" s="45">
        <v>153843.0</v>
      </c>
      <c r="O65" s="44">
        <f t="shared" si="1"/>
        <v>1136707</v>
      </c>
      <c r="P65" s="47">
        <f t="shared" si="2"/>
        <v>0.20522952</v>
      </c>
      <c r="Q65" s="45">
        <v>5538711.0</v>
      </c>
    </row>
    <row r="66" ht="14.25" customHeight="1">
      <c r="B66" s="44">
        <v>2019.0</v>
      </c>
      <c r="C66" s="44"/>
      <c r="D66" s="44"/>
      <c r="E66" s="44"/>
      <c r="F66" s="44"/>
      <c r="G66" s="44"/>
      <c r="H66" s="44"/>
      <c r="I66" s="44"/>
      <c r="J66" s="44"/>
      <c r="K66" s="44"/>
      <c r="L66" s="45">
        <v>13387.0</v>
      </c>
      <c r="M66" s="45">
        <v>1281880.0</v>
      </c>
      <c r="N66" s="45">
        <v>148533.0</v>
      </c>
      <c r="O66" s="44">
        <f t="shared" si="1"/>
        <v>1133347</v>
      </c>
      <c r="P66" s="47">
        <f t="shared" si="2"/>
        <v>0.2007434977</v>
      </c>
      <c r="Q66" s="45">
        <v>5645747.0</v>
      </c>
    </row>
    <row r="67" ht="14.25" customHeight="1">
      <c r="B67" s="44">
        <v>2020.0</v>
      </c>
      <c r="C67" s="44"/>
      <c r="D67" s="44"/>
      <c r="E67" s="44"/>
      <c r="F67" s="44"/>
      <c r="G67" s="44"/>
      <c r="H67" s="44"/>
      <c r="I67" s="44"/>
      <c r="J67" s="44"/>
      <c r="K67" s="44"/>
      <c r="L67" s="45">
        <v>12488.0</v>
      </c>
      <c r="M67" s="45">
        <v>1240687.0</v>
      </c>
      <c r="N67" s="45">
        <v>132478.0</v>
      </c>
      <c r="O67" s="44">
        <f t="shared" si="1"/>
        <v>1108209</v>
      </c>
      <c r="P67" s="47">
        <f t="shared" si="2"/>
        <v>0.2333151643</v>
      </c>
      <c r="Q67" s="45">
        <v>4749837.0</v>
      </c>
    </row>
    <row r="68" ht="14.25" customHeight="1"/>
    <row r="69" ht="14.25" customHeight="1">
      <c r="C69" s="1" t="s">
        <v>91</v>
      </c>
      <c r="D69" s="1" t="s">
        <v>92</v>
      </c>
    </row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19"/>
      <c r="B1" s="19"/>
      <c r="C1" s="19"/>
      <c r="D1" s="19"/>
      <c r="E1" s="48" t="s">
        <v>93</v>
      </c>
      <c r="F1" s="19"/>
      <c r="G1" s="19"/>
      <c r="H1" s="19"/>
      <c r="I1" s="19"/>
      <c r="J1" s="19"/>
      <c r="K1" s="19"/>
      <c r="L1" s="19"/>
      <c r="M1" s="19"/>
    </row>
    <row r="2" ht="14.25" customHeight="1">
      <c r="A2" s="48" t="s">
        <v>94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ht="14.25" customHeight="1">
      <c r="A3" s="19"/>
      <c r="B3" s="19"/>
      <c r="C3" s="19"/>
      <c r="D3" s="19"/>
      <c r="E3" s="48" t="s">
        <v>95</v>
      </c>
      <c r="F3" s="19"/>
      <c r="G3" s="19"/>
      <c r="H3" s="19"/>
      <c r="I3" s="19"/>
      <c r="J3" s="19"/>
      <c r="K3" s="19"/>
      <c r="L3" s="19"/>
      <c r="M3" s="19"/>
    </row>
    <row r="4" ht="14.2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ht="14.25" customHeight="1">
      <c r="A5" s="48" t="s">
        <v>0</v>
      </c>
      <c r="B5" s="48" t="s">
        <v>96</v>
      </c>
      <c r="C5" s="48" t="s">
        <v>97</v>
      </c>
      <c r="D5" s="48" t="s">
        <v>98</v>
      </c>
      <c r="E5" s="48" t="s">
        <v>99</v>
      </c>
      <c r="F5" s="48" t="s">
        <v>100</v>
      </c>
      <c r="G5" s="48" t="s">
        <v>101</v>
      </c>
      <c r="H5" s="48" t="s">
        <v>102</v>
      </c>
      <c r="I5" s="49" t="s">
        <v>103</v>
      </c>
      <c r="J5" s="49" t="s">
        <v>104</v>
      </c>
      <c r="K5" s="49" t="s">
        <v>105</v>
      </c>
      <c r="L5" s="48" t="s">
        <v>106</v>
      </c>
      <c r="M5" s="19"/>
    </row>
    <row r="6" ht="14.25" customHeight="1">
      <c r="A6" s="18">
        <v>1990.0</v>
      </c>
      <c r="B6" s="17">
        <v>55501.0</v>
      </c>
      <c r="C6" s="17">
        <v>64210.0</v>
      </c>
      <c r="D6" s="17">
        <v>166078.0</v>
      </c>
      <c r="E6" s="17">
        <v>16942.0</v>
      </c>
      <c r="F6" s="17">
        <v>33179.0</v>
      </c>
      <c r="G6" s="17">
        <v>77574.0</v>
      </c>
      <c r="H6" s="17">
        <v>87462.0</v>
      </c>
      <c r="I6" s="17">
        <v>29508.0</v>
      </c>
      <c r="J6" s="17">
        <v>74552.0</v>
      </c>
      <c r="K6" s="17">
        <v>1806.0</v>
      </c>
      <c r="L6" s="17">
        <v>606812.0</v>
      </c>
      <c r="M6" s="19"/>
    </row>
    <row r="7" ht="14.25" customHeight="1">
      <c r="A7" s="18">
        <v>1991.0</v>
      </c>
      <c r="B7" s="17">
        <v>70859.0</v>
      </c>
      <c r="C7" s="17">
        <v>64867.0</v>
      </c>
      <c r="D7" s="17">
        <v>179192.0</v>
      </c>
      <c r="E7" s="17">
        <v>16685.0</v>
      </c>
      <c r="F7" s="17">
        <v>50662.0</v>
      </c>
      <c r="G7" s="17">
        <v>94292.0</v>
      </c>
      <c r="H7" s="17">
        <v>101636.0</v>
      </c>
      <c r="I7" s="17">
        <v>32429.0</v>
      </c>
      <c r="J7" s="17">
        <v>87689.0</v>
      </c>
      <c r="K7" s="17">
        <v>3044.0</v>
      </c>
      <c r="L7" s="17">
        <v>701355.0</v>
      </c>
      <c r="M7" s="19"/>
    </row>
    <row r="8" ht="14.25" customHeight="1">
      <c r="A8" s="18">
        <v>1992.0</v>
      </c>
      <c r="B8" s="17">
        <v>70492.0</v>
      </c>
      <c r="C8" s="17">
        <v>62262.0</v>
      </c>
      <c r="D8" s="17">
        <v>185366.0</v>
      </c>
      <c r="E8" s="17">
        <v>15885.0</v>
      </c>
      <c r="F8" s="17">
        <v>53720.0</v>
      </c>
      <c r="G8" s="17">
        <v>100143.0</v>
      </c>
      <c r="H8" s="17">
        <v>105779.0</v>
      </c>
      <c r="I8" s="17">
        <v>34416.0</v>
      </c>
      <c r="J8" s="17">
        <v>92592.0</v>
      </c>
      <c r="K8" s="17">
        <v>3420.0</v>
      </c>
      <c r="L8" s="17">
        <v>724065.0</v>
      </c>
      <c r="M8" s="19"/>
    </row>
    <row r="9" ht="14.25" customHeight="1">
      <c r="A9" s="18">
        <v>1993.0</v>
      </c>
      <c r="B9" s="17">
        <v>63065.0</v>
      </c>
      <c r="C9" s="17">
        <v>55360.0</v>
      </c>
      <c r="D9" s="17">
        <v>181018.0</v>
      </c>
      <c r="E9" s="17">
        <v>16549.0</v>
      </c>
      <c r="F9" s="17">
        <v>44056.0</v>
      </c>
      <c r="G9" s="17">
        <v>99012.0</v>
      </c>
      <c r="H9" s="17">
        <v>99403.0</v>
      </c>
      <c r="I9" s="17">
        <v>33765.0</v>
      </c>
      <c r="J9" s="17">
        <v>89268.0</v>
      </c>
      <c r="K9" s="17">
        <v>2865.0</v>
      </c>
      <c r="L9" s="17">
        <v>684361.0</v>
      </c>
      <c r="M9" s="19"/>
    </row>
    <row r="10" ht="14.25" customHeight="1">
      <c r="A10" s="18">
        <v>1994.0</v>
      </c>
      <c r="B10" s="17">
        <v>60308.0</v>
      </c>
      <c r="C10" s="17">
        <v>50787.0</v>
      </c>
      <c r="D10" s="17">
        <v>175945.0</v>
      </c>
      <c r="E10" s="17">
        <v>16249.0</v>
      </c>
      <c r="F10" s="17">
        <v>36127.0</v>
      </c>
      <c r="G10" s="17">
        <v>96433.0</v>
      </c>
      <c r="H10" s="17">
        <v>101135.0</v>
      </c>
      <c r="I10" s="17">
        <v>33839.0</v>
      </c>
      <c r="J10" s="17">
        <v>89009.0</v>
      </c>
      <c r="K10" s="17">
        <v>2134.0</v>
      </c>
      <c r="L10" s="17">
        <v>661966.0</v>
      </c>
      <c r="M10" s="19"/>
    </row>
    <row r="11" ht="14.25" customHeight="1">
      <c r="A11" s="18">
        <v>1995.0</v>
      </c>
      <c r="B11" s="17">
        <v>62365.0</v>
      </c>
      <c r="C11" s="17">
        <v>43753.0</v>
      </c>
      <c r="D11" s="17">
        <v>153581.0</v>
      </c>
      <c r="E11" s="17">
        <v>14711.0</v>
      </c>
      <c r="F11" s="17">
        <v>40310.0</v>
      </c>
      <c r="G11" s="17">
        <v>95381.0</v>
      </c>
      <c r="H11" s="17">
        <v>92467.0</v>
      </c>
      <c r="I11" s="17">
        <v>34533.0</v>
      </c>
      <c r="J11" s="17">
        <v>85762.0</v>
      </c>
      <c r="K11" s="17">
        <v>14707.0</v>
      </c>
      <c r="L11" s="17">
        <v>637570.0</v>
      </c>
      <c r="M11" s="19"/>
    </row>
    <row r="12" ht="14.25" customHeight="1">
      <c r="A12" s="18">
        <v>1996.0</v>
      </c>
      <c r="B12" s="18" t="s">
        <v>107</v>
      </c>
      <c r="C12" s="18" t="s">
        <v>107</v>
      </c>
      <c r="D12" s="18" t="s">
        <v>107</v>
      </c>
      <c r="E12" s="18" t="s">
        <v>107</v>
      </c>
      <c r="F12" s="18" t="s">
        <v>107</v>
      </c>
      <c r="G12" s="18" t="s">
        <v>107</v>
      </c>
      <c r="H12" s="18" t="s">
        <v>107</v>
      </c>
      <c r="I12" s="18" t="s">
        <v>107</v>
      </c>
      <c r="J12" s="18" t="s">
        <v>107</v>
      </c>
      <c r="K12" s="18" t="s">
        <v>107</v>
      </c>
      <c r="L12" s="18" t="s">
        <v>107</v>
      </c>
      <c r="M12" s="19"/>
    </row>
    <row r="13" ht="14.25" customHeight="1">
      <c r="A13" s="18">
        <v>1997.0</v>
      </c>
      <c r="B13" s="17">
        <v>56474.0</v>
      </c>
      <c r="C13" s="17">
        <v>39738.0</v>
      </c>
      <c r="D13" s="17">
        <v>146427.0</v>
      </c>
      <c r="E13" s="17">
        <v>14041.0</v>
      </c>
      <c r="F13" s="17">
        <v>41102.0</v>
      </c>
      <c r="G13" s="17">
        <v>93595.0</v>
      </c>
      <c r="H13" s="17">
        <v>90614.0</v>
      </c>
      <c r="I13" s="17">
        <v>30179.0</v>
      </c>
      <c r="J13" s="17">
        <v>85199.0</v>
      </c>
      <c r="K13" s="17">
        <v>20392.0</v>
      </c>
      <c r="L13" s="17">
        <v>617761.0</v>
      </c>
      <c r="M13" s="19"/>
    </row>
    <row r="14" ht="14.25" customHeight="1">
      <c r="A14" s="18">
        <v>1998.0</v>
      </c>
      <c r="B14" s="17">
        <v>58803.0</v>
      </c>
      <c r="C14" s="17">
        <v>37232.0</v>
      </c>
      <c r="D14" s="17">
        <v>139202.0</v>
      </c>
      <c r="E14" s="17">
        <v>13830.0</v>
      </c>
      <c r="F14" s="17">
        <v>43296.0</v>
      </c>
      <c r="G14" s="17">
        <v>93949.0</v>
      </c>
      <c r="H14" s="17">
        <v>95651.0</v>
      </c>
      <c r="I14" s="17">
        <v>29546.0</v>
      </c>
      <c r="J14" s="17">
        <v>86984.0</v>
      </c>
      <c r="K14" s="17">
        <v>13042.0</v>
      </c>
      <c r="L14" s="17">
        <v>611535.0</v>
      </c>
      <c r="M14" s="19"/>
    </row>
    <row r="15" ht="14.25" customHeight="1">
      <c r="A15" s="18">
        <v>1999.0</v>
      </c>
      <c r="B15" s="17">
        <v>55712.0</v>
      </c>
      <c r="C15" s="17">
        <v>34185.0</v>
      </c>
      <c r="D15" s="17">
        <v>122656.0</v>
      </c>
      <c r="E15" s="17">
        <v>11197.0</v>
      </c>
      <c r="F15" s="17">
        <v>46160.0</v>
      </c>
      <c r="G15" s="17">
        <v>87717.0</v>
      </c>
      <c r="H15" s="17">
        <v>93024.0</v>
      </c>
      <c r="I15" s="17">
        <v>28564.0</v>
      </c>
      <c r="J15" s="17">
        <v>86496.0</v>
      </c>
      <c r="K15" s="17">
        <v>14285.0</v>
      </c>
      <c r="L15" s="17">
        <v>579996.0</v>
      </c>
      <c r="M15" s="19"/>
    </row>
    <row r="16" ht="14.25" customHeight="1">
      <c r="A16" s="18">
        <v>2000.0</v>
      </c>
      <c r="B16" s="17">
        <v>65281.0</v>
      </c>
      <c r="C16" s="17">
        <v>34584.0</v>
      </c>
      <c r="D16" s="17">
        <v>114292.0</v>
      </c>
      <c r="E16" s="17">
        <v>12083.0</v>
      </c>
      <c r="F16" s="17">
        <v>36336.0</v>
      </c>
      <c r="G16" s="17">
        <v>90632.0</v>
      </c>
      <c r="H16" s="17">
        <v>96699.0</v>
      </c>
      <c r="I16" s="17">
        <v>28692.0</v>
      </c>
      <c r="J16" s="17">
        <v>103826.0</v>
      </c>
      <c r="K16" s="17">
        <v>13070.0</v>
      </c>
      <c r="L16" s="17">
        <v>595495.0</v>
      </c>
      <c r="M16" s="19"/>
    </row>
    <row r="17" ht="14.25" customHeight="1">
      <c r="A17" s="18">
        <v>2001.0</v>
      </c>
      <c r="B17" s="17">
        <v>66447.0</v>
      </c>
      <c r="C17" s="17">
        <v>34090.0</v>
      </c>
      <c r="D17" s="17">
        <v>105575.0</v>
      </c>
      <c r="E17" s="17">
        <v>10470.0</v>
      </c>
      <c r="F17" s="17">
        <v>54198.0</v>
      </c>
      <c r="G17" s="17">
        <v>92236.0</v>
      </c>
      <c r="H17" s="17">
        <v>84833.0</v>
      </c>
      <c r="I17" s="17">
        <v>32118.0</v>
      </c>
      <c r="J17" s="17">
        <v>107226.0</v>
      </c>
      <c r="K17" s="17">
        <v>12417.0</v>
      </c>
      <c r="L17" s="17">
        <v>599610.0</v>
      </c>
      <c r="M17" s="19"/>
    </row>
    <row r="18" ht="14.25" customHeight="1">
      <c r="A18" s="18">
        <v>2002.0</v>
      </c>
      <c r="B18" s="17">
        <v>60874.0</v>
      </c>
      <c r="C18" s="17">
        <v>33110.0</v>
      </c>
      <c r="D18" s="17">
        <v>103916.0</v>
      </c>
      <c r="E18" s="17">
        <v>9908.0</v>
      </c>
      <c r="F18" s="17">
        <v>54453.0</v>
      </c>
      <c r="G18" s="17">
        <v>91970.0</v>
      </c>
      <c r="H18" s="17">
        <v>92274.0</v>
      </c>
      <c r="I18" s="17">
        <v>32631.0</v>
      </c>
      <c r="J18" s="17">
        <v>105628.0</v>
      </c>
      <c r="K18" s="17">
        <v>34166.0</v>
      </c>
      <c r="L18" s="17">
        <v>618930.0</v>
      </c>
      <c r="M18" s="19"/>
    </row>
    <row r="19" ht="14.25" customHeight="1">
      <c r="A19" s="18">
        <v>2003.0</v>
      </c>
      <c r="B19" s="17">
        <v>70205.0</v>
      </c>
      <c r="C19" s="17">
        <v>36942.0</v>
      </c>
      <c r="D19" s="17">
        <v>112686.0</v>
      </c>
      <c r="E19" s="17">
        <v>10490.0</v>
      </c>
      <c r="F19" s="17">
        <v>58250.0</v>
      </c>
      <c r="G19" s="17">
        <v>104841.0</v>
      </c>
      <c r="H19" s="17">
        <v>99754.0</v>
      </c>
      <c r="I19" s="17">
        <v>36857.0</v>
      </c>
      <c r="J19" s="17">
        <v>117779.0</v>
      </c>
      <c r="K19" s="17">
        <v>21703.0</v>
      </c>
      <c r="L19" s="17">
        <v>669507.0</v>
      </c>
      <c r="M19" s="19"/>
    </row>
    <row r="20" ht="14.25" customHeight="1">
      <c r="A20" s="18">
        <v>2004.0</v>
      </c>
      <c r="B20" s="17">
        <v>72111.0</v>
      </c>
      <c r="C20" s="17">
        <v>34774.0</v>
      </c>
      <c r="D20" s="17">
        <v>108920.0</v>
      </c>
      <c r="E20" s="17">
        <v>9484.0</v>
      </c>
      <c r="F20" s="17">
        <v>58463.0</v>
      </c>
      <c r="G20" s="17">
        <v>111326.0</v>
      </c>
      <c r="H20" s="17">
        <v>99343.0</v>
      </c>
      <c r="I20" s="17">
        <v>35139.0</v>
      </c>
      <c r="J20" s="17">
        <v>134020.0</v>
      </c>
      <c r="K20" s="17">
        <v>16772.0</v>
      </c>
      <c r="L20" s="17">
        <v>680351.0</v>
      </c>
      <c r="M20" s="19"/>
    </row>
    <row r="21" ht="14.25" customHeight="1">
      <c r="A21" s="18">
        <v>2005.0</v>
      </c>
      <c r="B21" s="17">
        <v>70677.0</v>
      </c>
      <c r="C21" s="17">
        <v>37471.0</v>
      </c>
      <c r="D21" s="17">
        <v>119359.0</v>
      </c>
      <c r="E21" s="17">
        <v>8777.0</v>
      </c>
      <c r="F21" s="17">
        <v>55478.0</v>
      </c>
      <c r="G21" s="17">
        <v>113116.0</v>
      </c>
      <c r="H21" s="17">
        <v>102343.0</v>
      </c>
      <c r="I21" s="17">
        <v>33003.0</v>
      </c>
      <c r="J21" s="17">
        <v>136144.0</v>
      </c>
      <c r="K21" s="17">
        <v>0.0</v>
      </c>
      <c r="L21" s="17">
        <v>676368.0</v>
      </c>
      <c r="M21" s="19"/>
    </row>
    <row r="22" ht="14.25" customHeight="1">
      <c r="A22" s="18">
        <v>2006.0</v>
      </c>
      <c r="B22" s="17">
        <v>64216.0</v>
      </c>
      <c r="C22" s="17">
        <v>44608.0</v>
      </c>
      <c r="D22" s="17">
        <v>112709.0</v>
      </c>
      <c r="E22" s="17">
        <v>8591.0</v>
      </c>
      <c r="F22" s="17">
        <v>60158.0</v>
      </c>
      <c r="G22" s="17">
        <v>126935.0</v>
      </c>
      <c r="H22" s="17">
        <v>110131.0</v>
      </c>
      <c r="I22" s="17">
        <v>35992.0</v>
      </c>
      <c r="J22" s="17">
        <v>140366.0</v>
      </c>
      <c r="K22" s="17">
        <v>0.0</v>
      </c>
      <c r="L22" s="17">
        <v>703706.0</v>
      </c>
      <c r="M22" s="19"/>
    </row>
    <row r="23" ht="14.25" customHeight="1">
      <c r="A23" s="18">
        <v>2007.0</v>
      </c>
      <c r="B23" s="17">
        <v>66157.0</v>
      </c>
      <c r="C23" s="17">
        <v>39215.0</v>
      </c>
      <c r="D23" s="17">
        <v>118571.0</v>
      </c>
      <c r="E23" s="17">
        <v>7449.0</v>
      </c>
      <c r="F23" s="17">
        <v>55163.0</v>
      </c>
      <c r="G23" s="17">
        <v>128808.0</v>
      </c>
      <c r="H23" s="17">
        <v>116287.0</v>
      </c>
      <c r="I23" s="17">
        <v>41332.0</v>
      </c>
      <c r="J23" s="17">
        <v>151624.0</v>
      </c>
      <c r="K23" s="17">
        <v>0.0</v>
      </c>
      <c r="L23" s="17">
        <v>724606.0</v>
      </c>
      <c r="M23" s="19"/>
    </row>
    <row r="24" ht="14.25" customHeight="1">
      <c r="A24" s="18">
        <v>2008.0</v>
      </c>
      <c r="B24" s="17">
        <v>65541.0</v>
      </c>
      <c r="C24" s="17">
        <v>39910.0</v>
      </c>
      <c r="D24" s="17">
        <v>118336.0</v>
      </c>
      <c r="E24" s="17">
        <v>9342.0</v>
      </c>
      <c r="F24" s="17">
        <v>75676.0</v>
      </c>
      <c r="G24" s="17">
        <v>156615.0</v>
      </c>
      <c r="H24" s="17">
        <v>131982.0</v>
      </c>
      <c r="I24" s="17">
        <v>59208.0</v>
      </c>
      <c r="J24" s="17">
        <v>144641.0</v>
      </c>
      <c r="K24" s="17">
        <v>0.0</v>
      </c>
      <c r="L24" s="17">
        <v>801251.0</v>
      </c>
      <c r="M24" s="19"/>
    </row>
    <row r="25" ht="14.25" customHeight="1">
      <c r="A25" s="18">
        <v>2009.0</v>
      </c>
      <c r="B25" s="17">
        <v>69252.0</v>
      </c>
      <c r="C25" s="17">
        <v>43382.0</v>
      </c>
      <c r="D25" s="17">
        <v>125189.0</v>
      </c>
      <c r="E25" s="17">
        <v>9650.0</v>
      </c>
      <c r="F25" s="17">
        <v>71210.0</v>
      </c>
      <c r="G25" s="17">
        <v>169434.0</v>
      </c>
      <c r="H25" s="17">
        <v>135655.0</v>
      </c>
      <c r="I25" s="17">
        <v>60419.0</v>
      </c>
      <c r="J25" s="17">
        <v>152864.0</v>
      </c>
      <c r="K25" s="17">
        <v>0.0</v>
      </c>
      <c r="L25" s="17">
        <v>837055.0</v>
      </c>
      <c r="M25" s="19"/>
    </row>
    <row r="26" ht="14.25" customHeight="1">
      <c r="A26" s="18">
        <v>2010.0</v>
      </c>
      <c r="B26" s="17">
        <v>69713.0</v>
      </c>
      <c r="C26" s="17">
        <v>44236.0</v>
      </c>
      <c r="D26" s="17">
        <v>114515.0</v>
      </c>
      <c r="E26" s="17">
        <v>10445.0</v>
      </c>
      <c r="F26" s="17">
        <v>66685.0</v>
      </c>
      <c r="G26" s="17">
        <v>191577.0</v>
      </c>
      <c r="H26" s="17">
        <v>136391.0</v>
      </c>
      <c r="I26" s="17">
        <v>37223.0</v>
      </c>
      <c r="J26" s="17">
        <v>187786.0</v>
      </c>
      <c r="K26" s="17">
        <v>0.0</v>
      </c>
      <c r="L26" s="17">
        <v>858571.0</v>
      </c>
      <c r="M26" s="19"/>
    </row>
    <row r="27" ht="14.25" customHeight="1">
      <c r="A27" s="50">
        <v>2011.0</v>
      </c>
      <c r="B27" s="51">
        <v>64470.0</v>
      </c>
      <c r="C27" s="51">
        <v>45273.0</v>
      </c>
      <c r="D27" s="51">
        <v>113414.0</v>
      </c>
      <c r="E27" s="51">
        <v>11478.0</v>
      </c>
      <c r="F27" s="51">
        <v>61902.0</v>
      </c>
      <c r="G27" s="51">
        <v>208261.0</v>
      </c>
      <c r="H27" s="51">
        <v>144644.0</v>
      </c>
      <c r="I27" s="51">
        <v>38042.0</v>
      </c>
      <c r="J27" s="51">
        <v>200378.0</v>
      </c>
      <c r="K27" s="51">
        <v>4503.0</v>
      </c>
      <c r="L27" s="51">
        <v>892365.0</v>
      </c>
      <c r="M27" s="52" t="s">
        <v>108</v>
      </c>
    </row>
    <row r="28" ht="14.25" customHeight="1">
      <c r="A28" s="50">
        <v>2012.0</v>
      </c>
      <c r="B28" s="51">
        <v>64781.0</v>
      </c>
      <c r="C28" s="51">
        <v>52221.0</v>
      </c>
      <c r="D28" s="51">
        <v>117548.0</v>
      </c>
      <c r="E28" s="51">
        <v>11592.0</v>
      </c>
      <c r="F28" s="51">
        <v>58783.0</v>
      </c>
      <c r="G28" s="51">
        <v>225811.0</v>
      </c>
      <c r="H28" s="51">
        <v>147887.0</v>
      </c>
      <c r="I28" s="51">
        <v>41081.0</v>
      </c>
      <c r="J28" s="51">
        <v>214584.0</v>
      </c>
      <c r="K28" s="51">
        <v>6315.0</v>
      </c>
      <c r="L28" s="51">
        <v>940603.0</v>
      </c>
      <c r="M28" s="52"/>
    </row>
    <row r="29" ht="14.25" customHeight="1">
      <c r="A29" s="50">
        <v>2013.0</v>
      </c>
      <c r="B29" s="51">
        <v>63794.0</v>
      </c>
      <c r="C29" s="51">
        <v>51298.0</v>
      </c>
      <c r="D29" s="51">
        <v>120755.0</v>
      </c>
      <c r="E29" s="51">
        <v>11725.0</v>
      </c>
      <c r="F29" s="51">
        <v>41604.0</v>
      </c>
      <c r="G29" s="51">
        <v>238355.0</v>
      </c>
      <c r="H29" s="51">
        <v>145985.0</v>
      </c>
      <c r="I29" s="51">
        <v>41630.0</v>
      </c>
      <c r="J29" s="51">
        <v>216847.0</v>
      </c>
      <c r="K29" s="51">
        <v>8229.0</v>
      </c>
      <c r="L29" s="51">
        <v>940222.0</v>
      </c>
      <c r="M29" s="52"/>
    </row>
    <row r="30" ht="14.25" customHeight="1">
      <c r="A30" s="53">
        <v>2014.0</v>
      </c>
      <c r="B30" s="54">
        <v>64097.0</v>
      </c>
      <c r="C30" s="54">
        <v>54320.0</v>
      </c>
      <c r="D30" s="54">
        <v>122676.0</v>
      </c>
      <c r="E30" s="54">
        <v>12623.0</v>
      </c>
      <c r="F30" s="54">
        <v>55820.0</v>
      </c>
      <c r="G30" s="54">
        <v>247130.0</v>
      </c>
      <c r="H30" s="54">
        <v>144830.0</v>
      </c>
      <c r="I30" s="54">
        <v>37840.0</v>
      </c>
      <c r="J30" s="54">
        <v>175170.0</v>
      </c>
      <c r="K30" s="54">
        <v>0.0</v>
      </c>
      <c r="L30" s="54">
        <v>914506.0</v>
      </c>
      <c r="M30" s="53" t="s">
        <v>109</v>
      </c>
    </row>
    <row r="31" ht="14.25" customHeight="1">
      <c r="A31" s="50">
        <v>2015.0</v>
      </c>
      <c r="C31" s="3">
        <v>53618.0</v>
      </c>
      <c r="D31" s="3">
        <v>129090.0</v>
      </c>
      <c r="E31" s="3">
        <v>12840.0</v>
      </c>
      <c r="F31" s="3">
        <v>48868.0</v>
      </c>
    </row>
    <row r="32" ht="14.25" customHeight="1">
      <c r="A32" s="50">
        <v>2016.0</v>
      </c>
      <c r="C32" s="3">
        <v>54556.0</v>
      </c>
      <c r="D32" s="3">
        <v>129828.0</v>
      </c>
      <c r="E32" s="3">
        <v>13149.0</v>
      </c>
      <c r="F32" s="3">
        <v>85692.0</v>
      </c>
    </row>
    <row r="33" ht="14.25" customHeight="1">
      <c r="A33" s="50">
        <v>2017.0</v>
      </c>
      <c r="C33" s="3">
        <v>60556.0</v>
      </c>
      <c r="D33" s="3">
        <v>134760.0</v>
      </c>
      <c r="E33" s="3">
        <v>14395.0</v>
      </c>
      <c r="F33" s="3">
        <v>82042.0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>
      <c r="A39" s="48" t="s">
        <v>110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</row>
    <row r="40" ht="14.25" customHeight="1">
      <c r="A40" s="1" t="s">
        <v>111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 ht="14.25" customHeight="1">
      <c r="A41" s="19"/>
      <c r="B41" s="55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9"/>
      <c r="O41" s="19"/>
      <c r="P41" s="19"/>
      <c r="Q41" s="19"/>
      <c r="R41" s="19"/>
      <c r="S41" s="19"/>
      <c r="T41" s="19"/>
      <c r="U41" s="19"/>
    </row>
    <row r="42" ht="14.25" customHeight="1">
      <c r="A42" s="19"/>
      <c r="B42" s="1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19"/>
      <c r="O42" s="19"/>
      <c r="P42" s="19"/>
      <c r="Q42" s="19"/>
      <c r="R42" s="19"/>
      <c r="S42" s="19"/>
      <c r="T42" s="19"/>
      <c r="U42" s="19"/>
    </row>
    <row r="43" ht="14.25" customHeight="1">
      <c r="A43" s="19"/>
      <c r="B43" s="1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19"/>
      <c r="O43" s="19"/>
      <c r="P43" s="19"/>
      <c r="Q43" s="19"/>
      <c r="R43" s="19"/>
      <c r="S43" s="19"/>
      <c r="T43" s="19"/>
      <c r="U43" s="19"/>
    </row>
    <row r="44" ht="14.25" customHeight="1">
      <c r="A44" s="19"/>
      <c r="B44" s="11" t="s">
        <v>112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9"/>
      <c r="O44" s="19"/>
      <c r="P44" s="19"/>
      <c r="Q44" s="19"/>
      <c r="R44" s="19"/>
      <c r="S44" s="19"/>
      <c r="T44" s="19"/>
      <c r="U44" s="19"/>
    </row>
    <row r="45" ht="14.25" customHeight="1">
      <c r="A45" s="19"/>
      <c r="B45" s="11" t="s">
        <v>0</v>
      </c>
      <c r="C45" s="11" t="s">
        <v>96</v>
      </c>
      <c r="D45" s="11" t="s">
        <v>113</v>
      </c>
      <c r="E45" s="11" t="s">
        <v>114</v>
      </c>
      <c r="F45" s="11" t="s">
        <v>115</v>
      </c>
      <c r="G45" s="11" t="s">
        <v>116</v>
      </c>
      <c r="H45" s="11" t="s">
        <v>117</v>
      </c>
      <c r="I45" s="11" t="s">
        <v>101</v>
      </c>
      <c r="J45" s="11" t="s">
        <v>118</v>
      </c>
      <c r="K45" s="11" t="s">
        <v>102</v>
      </c>
      <c r="L45" s="11" t="s">
        <v>119</v>
      </c>
      <c r="M45" s="11" t="s">
        <v>120</v>
      </c>
      <c r="N45" s="11" t="s">
        <v>121</v>
      </c>
      <c r="O45" s="11" t="s">
        <v>122</v>
      </c>
      <c r="P45" s="11" t="s">
        <v>123</v>
      </c>
      <c r="Q45" s="11" t="s">
        <v>124</v>
      </c>
      <c r="R45" s="11" t="s">
        <v>125</v>
      </c>
      <c r="S45" s="11" t="s">
        <v>126</v>
      </c>
      <c r="T45" s="11" t="s">
        <v>127</v>
      </c>
      <c r="U45" s="11" t="s">
        <v>106</v>
      </c>
    </row>
    <row r="46" ht="14.25" customHeight="1">
      <c r="A46" s="19"/>
      <c r="B46" s="11">
        <v>2011.0</v>
      </c>
      <c r="C46" s="3">
        <v>26943.0</v>
      </c>
      <c r="D46" s="3">
        <v>37527.0</v>
      </c>
      <c r="E46" s="3">
        <v>45273.0</v>
      </c>
      <c r="F46" s="3">
        <v>113414.0</v>
      </c>
      <c r="G46" s="3">
        <v>11478.0</v>
      </c>
      <c r="H46" s="3">
        <v>61902.0</v>
      </c>
      <c r="I46" s="3">
        <v>183104.0</v>
      </c>
      <c r="J46" s="3">
        <v>25157.0</v>
      </c>
      <c r="K46" s="3">
        <v>144644.0</v>
      </c>
      <c r="L46" s="3">
        <v>38042.0</v>
      </c>
      <c r="M46" s="3">
        <v>49570.0</v>
      </c>
      <c r="N46" s="3">
        <v>6082.0</v>
      </c>
      <c r="O46" s="3">
        <v>46456.0</v>
      </c>
      <c r="P46" s="3">
        <v>35810.0</v>
      </c>
      <c r="Q46" s="3">
        <v>62396.0</v>
      </c>
      <c r="R46" s="11">
        <v>64.0</v>
      </c>
      <c r="S46" s="11">
        <v>335.0</v>
      </c>
      <c r="T46" s="3">
        <v>4168.0</v>
      </c>
      <c r="U46" s="3">
        <v>892365.0</v>
      </c>
    </row>
    <row r="47" ht="14.25" customHeight="1">
      <c r="A47" s="19"/>
      <c r="B47" s="11">
        <v>2012.0</v>
      </c>
      <c r="C47" s="3">
        <v>28674.0</v>
      </c>
      <c r="D47" s="3">
        <v>36107.0</v>
      </c>
      <c r="E47" s="3">
        <v>52221.0</v>
      </c>
      <c r="F47" s="3">
        <v>117548.0</v>
      </c>
      <c r="G47" s="3">
        <v>11592.0</v>
      </c>
      <c r="H47" s="3">
        <v>58783.0</v>
      </c>
      <c r="I47" s="3">
        <v>198457.0</v>
      </c>
      <c r="J47" s="3">
        <v>27354.0</v>
      </c>
      <c r="K47" s="3">
        <v>147887.0</v>
      </c>
      <c r="L47" s="3">
        <v>41081.0</v>
      </c>
      <c r="M47" s="3">
        <v>52340.0</v>
      </c>
      <c r="N47" s="3">
        <v>6464.0</v>
      </c>
      <c r="O47" s="3">
        <v>51620.0</v>
      </c>
      <c r="P47" s="3">
        <v>37396.0</v>
      </c>
      <c r="Q47" s="3">
        <v>66588.0</v>
      </c>
      <c r="R47" s="11">
        <v>176.0</v>
      </c>
      <c r="S47" s="11">
        <v>346.0</v>
      </c>
      <c r="T47" s="3">
        <v>5969.0</v>
      </c>
      <c r="U47" s="3">
        <v>940603.0</v>
      </c>
    </row>
    <row r="48" ht="14.25" customHeight="1">
      <c r="A48" s="19"/>
      <c r="B48" s="11">
        <v>2013.0</v>
      </c>
      <c r="C48" s="3">
        <v>29593.0</v>
      </c>
      <c r="D48" s="3">
        <v>34201.0</v>
      </c>
      <c r="E48" s="3">
        <v>51298.0</v>
      </c>
      <c r="F48" s="3">
        <v>120755.0</v>
      </c>
      <c r="G48" s="3">
        <v>11725.0</v>
      </c>
      <c r="H48" s="3">
        <v>41604.0</v>
      </c>
      <c r="I48" s="3">
        <v>208652.0</v>
      </c>
      <c r="J48" s="3">
        <v>29703.0</v>
      </c>
      <c r="K48" s="3">
        <v>145985.0</v>
      </c>
      <c r="L48" s="3">
        <v>41630.0</v>
      </c>
      <c r="M48" s="3">
        <v>53836.0</v>
      </c>
      <c r="N48" s="3">
        <v>5289.0</v>
      </c>
      <c r="O48" s="3">
        <v>52463.0</v>
      </c>
      <c r="P48" s="3">
        <v>39597.0</v>
      </c>
      <c r="Q48" s="3">
        <v>65499.0</v>
      </c>
      <c r="R48" s="11">
        <v>163.0</v>
      </c>
      <c r="S48" s="11">
        <v>232.0</v>
      </c>
      <c r="T48" s="3">
        <v>7997.0</v>
      </c>
      <c r="U48" s="3">
        <v>940222.0</v>
      </c>
    </row>
    <row r="49" ht="14.25" customHeight="1"/>
    <row r="50" ht="14.25" customHeight="1"/>
    <row r="51" ht="14.25" customHeight="1">
      <c r="B51" s="56" t="s">
        <v>128</v>
      </c>
    </row>
    <row r="52" ht="14.25" customHeight="1">
      <c r="B52" s="57" t="s">
        <v>129</v>
      </c>
      <c r="C52" s="58" t="s">
        <v>130</v>
      </c>
      <c r="D52" s="58" t="s">
        <v>131</v>
      </c>
      <c r="E52" s="58" t="s">
        <v>101</v>
      </c>
      <c r="F52" s="58" t="s">
        <v>100</v>
      </c>
      <c r="G52" s="58" t="s">
        <v>132</v>
      </c>
      <c r="H52" s="58" t="s">
        <v>133</v>
      </c>
      <c r="I52" s="58" t="s">
        <v>98</v>
      </c>
      <c r="J52" s="58" t="s">
        <v>97</v>
      </c>
      <c r="K52" s="58" t="s">
        <v>134</v>
      </c>
      <c r="L52" s="58" t="s">
        <v>106</v>
      </c>
      <c r="M52" s="58" t="s">
        <v>135</v>
      </c>
    </row>
    <row r="53" ht="14.25" customHeight="1">
      <c r="B53" s="57">
        <v>1990.0</v>
      </c>
      <c r="C53" s="58">
        <v>1.806</v>
      </c>
      <c r="D53" s="58">
        <v>55.501</v>
      </c>
      <c r="E53" s="58">
        <v>77.574</v>
      </c>
      <c r="F53" s="58">
        <v>33.179</v>
      </c>
      <c r="G53" s="58">
        <v>16.942</v>
      </c>
      <c r="H53" s="58">
        <v>29.508</v>
      </c>
      <c r="I53" s="58">
        <v>166.078</v>
      </c>
      <c r="J53" s="58">
        <v>64.21</v>
      </c>
      <c r="K53" s="58">
        <v>74.552</v>
      </c>
      <c r="L53" s="58">
        <v>606.812</v>
      </c>
      <c r="M53" s="58">
        <v>87.462</v>
      </c>
    </row>
    <row r="54" ht="14.25" customHeight="1">
      <c r="B54" s="57">
        <v>1991.0</v>
      </c>
      <c r="C54" s="58">
        <v>3.044</v>
      </c>
      <c r="D54" s="58">
        <v>70.859</v>
      </c>
      <c r="E54" s="58">
        <v>94.292</v>
      </c>
      <c r="F54" s="58">
        <v>50.662</v>
      </c>
      <c r="G54" s="58">
        <v>16.685</v>
      </c>
      <c r="H54" s="58">
        <v>32.429</v>
      </c>
      <c r="I54" s="58">
        <v>179.192</v>
      </c>
      <c r="J54" s="58">
        <v>64.867</v>
      </c>
      <c r="K54" s="58">
        <v>87.689</v>
      </c>
      <c r="L54" s="58">
        <v>701.355</v>
      </c>
      <c r="M54" s="58">
        <v>101.636</v>
      </c>
    </row>
    <row r="55" ht="14.25" customHeight="1">
      <c r="B55" s="57">
        <v>1992.0</v>
      </c>
      <c r="C55" s="58">
        <v>3.42</v>
      </c>
      <c r="D55" s="58">
        <v>70.492</v>
      </c>
      <c r="E55" s="58">
        <v>100.143</v>
      </c>
      <c r="F55" s="58">
        <v>53.72</v>
      </c>
      <c r="G55" s="58">
        <v>15.885</v>
      </c>
      <c r="H55" s="58">
        <v>34.416</v>
      </c>
      <c r="I55" s="58">
        <v>185.366</v>
      </c>
      <c r="J55" s="58">
        <v>62.262</v>
      </c>
      <c r="K55" s="58">
        <v>92.592</v>
      </c>
      <c r="L55" s="58">
        <v>724.075</v>
      </c>
      <c r="M55" s="58">
        <v>105.779</v>
      </c>
    </row>
    <row r="56" ht="14.25" customHeight="1">
      <c r="B56" s="57">
        <v>1993.0</v>
      </c>
      <c r="C56" s="58">
        <v>2.865</v>
      </c>
      <c r="D56" s="58">
        <v>63.065</v>
      </c>
      <c r="E56" s="58">
        <v>99.012</v>
      </c>
      <c r="F56" s="58">
        <v>44.056</v>
      </c>
      <c r="G56" s="58">
        <v>16.549</v>
      </c>
      <c r="H56" s="58">
        <v>33.765</v>
      </c>
      <c r="I56" s="58">
        <v>181.018</v>
      </c>
      <c r="J56" s="58">
        <v>55.36</v>
      </c>
      <c r="K56" s="58">
        <v>89.268</v>
      </c>
      <c r="L56" s="58">
        <v>684.361</v>
      </c>
      <c r="M56" s="58">
        <v>99.403</v>
      </c>
    </row>
    <row r="57" ht="14.25" customHeight="1">
      <c r="B57" s="57">
        <v>1994.0</v>
      </c>
      <c r="C57" s="58">
        <v>2.134</v>
      </c>
      <c r="D57" s="58">
        <v>60.308</v>
      </c>
      <c r="E57" s="58">
        <v>96.433</v>
      </c>
      <c r="F57" s="58">
        <v>36.127</v>
      </c>
      <c r="G57" s="58">
        <v>16.249</v>
      </c>
      <c r="H57" s="58">
        <v>33.839</v>
      </c>
      <c r="I57" s="58">
        <v>175.945</v>
      </c>
      <c r="J57" s="58">
        <v>50.787</v>
      </c>
      <c r="K57" s="58">
        <v>89.009</v>
      </c>
      <c r="L57" s="58">
        <v>661.966</v>
      </c>
      <c r="M57" s="58">
        <v>101.135</v>
      </c>
    </row>
    <row r="58" ht="14.25" customHeight="1">
      <c r="B58" s="57">
        <v>1995.0</v>
      </c>
      <c r="C58" s="58">
        <v>14.707</v>
      </c>
      <c r="D58" s="58">
        <v>62.365</v>
      </c>
      <c r="E58" s="58">
        <v>95.381</v>
      </c>
      <c r="F58" s="58">
        <v>40.31</v>
      </c>
      <c r="G58" s="58">
        <v>14.711</v>
      </c>
      <c r="H58" s="58">
        <v>34.533</v>
      </c>
      <c r="I58" s="58">
        <v>153.581</v>
      </c>
      <c r="J58" s="58">
        <v>43.753</v>
      </c>
      <c r="K58" s="58">
        <v>85.762</v>
      </c>
      <c r="L58" s="58">
        <v>637.57</v>
      </c>
      <c r="M58" s="58">
        <v>92.467</v>
      </c>
    </row>
    <row r="59" ht="14.25" customHeight="1">
      <c r="B59" s="57">
        <v>1996.0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</row>
    <row r="60" ht="14.25" customHeight="1">
      <c r="B60" s="57">
        <v>1997.0</v>
      </c>
      <c r="C60" s="58">
        <v>20.392</v>
      </c>
      <c r="D60" s="58">
        <v>56.474</v>
      </c>
      <c r="E60" s="58">
        <v>93.595</v>
      </c>
      <c r="F60" s="58">
        <v>41.102</v>
      </c>
      <c r="G60" s="58">
        <v>14.041</v>
      </c>
      <c r="H60" s="58">
        <v>30.179</v>
      </c>
      <c r="I60" s="58">
        <v>146.427</v>
      </c>
      <c r="J60" s="58">
        <v>39.738</v>
      </c>
      <c r="K60" s="58">
        <v>85.199</v>
      </c>
      <c r="L60" s="58">
        <v>617.761</v>
      </c>
      <c r="M60" s="58">
        <v>90.614</v>
      </c>
    </row>
    <row r="61" ht="14.25" customHeight="1">
      <c r="B61" s="57">
        <v>1998.0</v>
      </c>
      <c r="C61" s="58">
        <v>13.042</v>
      </c>
      <c r="D61" s="58">
        <v>58.803</v>
      </c>
      <c r="E61" s="58">
        <v>93.949</v>
      </c>
      <c r="F61" s="58">
        <v>43.296</v>
      </c>
      <c r="G61" s="58">
        <v>13.83</v>
      </c>
      <c r="H61" s="58">
        <v>29.546</v>
      </c>
      <c r="I61" s="58">
        <v>139.202</v>
      </c>
      <c r="J61" s="58">
        <v>37.232</v>
      </c>
      <c r="K61" s="58">
        <v>86.984</v>
      </c>
      <c r="L61" s="58">
        <v>611.535</v>
      </c>
      <c r="M61" s="58">
        <v>95.651</v>
      </c>
    </row>
    <row r="62" ht="14.25" customHeight="1">
      <c r="B62" s="57">
        <v>1999.0</v>
      </c>
      <c r="C62" s="58">
        <v>14.285</v>
      </c>
      <c r="D62" s="58">
        <v>55.712</v>
      </c>
      <c r="E62" s="58">
        <v>87.717</v>
      </c>
      <c r="F62" s="58">
        <v>46.16</v>
      </c>
      <c r="G62" s="58">
        <v>11.197</v>
      </c>
      <c r="H62" s="58">
        <v>28.564</v>
      </c>
      <c r="I62" s="58">
        <v>122.656</v>
      </c>
      <c r="J62" s="58">
        <v>34.185</v>
      </c>
      <c r="K62" s="58">
        <v>86.496</v>
      </c>
      <c r="L62" s="58">
        <v>579.996</v>
      </c>
      <c r="M62" s="58">
        <v>93.024</v>
      </c>
    </row>
    <row r="63" ht="14.25" customHeight="1">
      <c r="B63" s="57">
        <v>2000.0</v>
      </c>
      <c r="C63" s="58">
        <v>13.07</v>
      </c>
      <c r="D63" s="58">
        <v>65.281</v>
      </c>
      <c r="E63" s="58">
        <v>90.632</v>
      </c>
      <c r="F63" s="58">
        <v>36.336</v>
      </c>
      <c r="G63" s="58">
        <v>12.083</v>
      </c>
      <c r="H63" s="58">
        <v>28.692</v>
      </c>
      <c r="I63" s="58">
        <v>114.292</v>
      </c>
      <c r="J63" s="58">
        <v>34.584</v>
      </c>
      <c r="K63" s="58">
        <v>103.826</v>
      </c>
      <c r="L63" s="58">
        <v>595.495</v>
      </c>
      <c r="M63" s="58">
        <v>96.699</v>
      </c>
    </row>
    <row r="64" ht="14.25" customHeight="1">
      <c r="B64" s="57">
        <v>2001.0</v>
      </c>
      <c r="C64" s="58">
        <v>12.417</v>
      </c>
      <c r="D64" s="58">
        <v>66.447</v>
      </c>
      <c r="E64" s="58">
        <v>92.236</v>
      </c>
      <c r="F64" s="58">
        <v>54.198</v>
      </c>
      <c r="G64" s="58">
        <v>10.47</v>
      </c>
      <c r="H64" s="58">
        <v>32.118</v>
      </c>
      <c r="I64" s="58">
        <v>105.575</v>
      </c>
      <c r="J64" s="58">
        <v>34.09</v>
      </c>
      <c r="K64" s="58">
        <v>107.226</v>
      </c>
      <c r="L64" s="58">
        <v>599.61</v>
      </c>
      <c r="M64" s="58">
        <v>84.833</v>
      </c>
    </row>
    <row r="65" ht="14.25" customHeight="1">
      <c r="B65" s="57">
        <v>2002.0</v>
      </c>
      <c r="C65" s="58">
        <v>34.166</v>
      </c>
      <c r="D65" s="58">
        <v>60.874</v>
      </c>
      <c r="E65" s="58">
        <v>91.97</v>
      </c>
      <c r="F65" s="58">
        <v>54.453</v>
      </c>
      <c r="G65" s="58">
        <v>9.908</v>
      </c>
      <c r="H65" s="58">
        <v>32.631</v>
      </c>
      <c r="I65" s="58">
        <v>103.916</v>
      </c>
      <c r="J65" s="58">
        <v>33.11</v>
      </c>
      <c r="K65" s="58">
        <v>105.628</v>
      </c>
      <c r="L65" s="58">
        <v>618.93</v>
      </c>
      <c r="M65" s="58">
        <v>92.274</v>
      </c>
    </row>
    <row r="66" ht="14.25" customHeight="1">
      <c r="B66" s="57">
        <v>2003.0</v>
      </c>
      <c r="C66" s="58">
        <v>21.703</v>
      </c>
      <c r="D66" s="58">
        <v>70.205</v>
      </c>
      <c r="E66" s="58">
        <v>104.841</v>
      </c>
      <c r="F66" s="58">
        <v>58.25</v>
      </c>
      <c r="G66" s="58">
        <v>10.49</v>
      </c>
      <c r="H66" s="58">
        <v>36.857</v>
      </c>
      <c r="I66" s="58">
        <v>112.686</v>
      </c>
      <c r="J66" s="58">
        <v>36.942</v>
      </c>
      <c r="K66" s="58">
        <v>117.779</v>
      </c>
      <c r="L66" s="58">
        <v>669.507</v>
      </c>
      <c r="M66" s="58">
        <v>99.754</v>
      </c>
    </row>
    <row r="67" ht="14.25" customHeight="1">
      <c r="B67" s="57">
        <v>2004.0</v>
      </c>
      <c r="C67" s="58">
        <v>16.772</v>
      </c>
      <c r="D67" s="58">
        <v>72.11</v>
      </c>
      <c r="E67" s="58">
        <v>111.326</v>
      </c>
      <c r="F67" s="58">
        <v>58.463</v>
      </c>
      <c r="G67" s="58">
        <v>9.484</v>
      </c>
      <c r="H67" s="58">
        <v>35.139</v>
      </c>
      <c r="I67" s="58">
        <v>108.92</v>
      </c>
      <c r="J67" s="58">
        <v>34.774</v>
      </c>
      <c r="K67" s="58">
        <v>134.02</v>
      </c>
      <c r="L67" s="58">
        <v>680.351</v>
      </c>
      <c r="M67" s="58">
        <v>99.343</v>
      </c>
    </row>
    <row r="68" ht="14.25" customHeight="1">
      <c r="B68" s="57">
        <v>2005.0</v>
      </c>
      <c r="C68" s="58" t="s">
        <v>136</v>
      </c>
      <c r="D68" s="58">
        <v>70.677</v>
      </c>
      <c r="E68" s="58">
        <v>113.116</v>
      </c>
      <c r="F68" s="58">
        <v>55.478</v>
      </c>
      <c r="G68" s="58">
        <v>8.777</v>
      </c>
      <c r="H68" s="58">
        <v>33.003</v>
      </c>
      <c r="I68" s="58">
        <v>119.359</v>
      </c>
      <c r="J68" s="58">
        <v>37.471</v>
      </c>
      <c r="K68" s="58">
        <v>136.144</v>
      </c>
      <c r="L68" s="58">
        <v>676.368</v>
      </c>
      <c r="M68" s="58">
        <v>102.343</v>
      </c>
    </row>
    <row r="69" ht="14.25" customHeight="1">
      <c r="B69" s="57">
        <v>2006.0</v>
      </c>
      <c r="C69" s="58" t="s">
        <v>136</v>
      </c>
      <c r="D69" s="58">
        <v>64.216</v>
      </c>
      <c r="E69" s="58">
        <v>126.935</v>
      </c>
      <c r="F69" s="58">
        <v>60.158</v>
      </c>
      <c r="G69" s="58">
        <v>8.591</v>
      </c>
      <c r="H69" s="58">
        <v>35.992</v>
      </c>
      <c r="I69" s="58">
        <v>112.709</v>
      </c>
      <c r="J69" s="58">
        <v>44.608</v>
      </c>
      <c r="K69" s="58">
        <v>140.366</v>
      </c>
      <c r="L69" s="58">
        <v>703.706</v>
      </c>
      <c r="M69" s="58">
        <v>110.131</v>
      </c>
    </row>
    <row r="70" ht="14.25" customHeight="1">
      <c r="B70" s="57">
        <v>2007.0</v>
      </c>
      <c r="C70" s="58" t="s">
        <v>136</v>
      </c>
      <c r="D70" s="58">
        <v>66.157</v>
      </c>
      <c r="E70" s="58">
        <v>128.808</v>
      </c>
      <c r="F70" s="58">
        <v>55.163</v>
      </c>
      <c r="G70" s="58">
        <v>7.449</v>
      </c>
      <c r="H70" s="58">
        <v>41.332</v>
      </c>
      <c r="I70" s="58">
        <v>118.571</v>
      </c>
      <c r="J70" s="58">
        <v>39.215</v>
      </c>
      <c r="K70" s="58">
        <v>151.624</v>
      </c>
      <c r="L70" s="58">
        <v>724.606</v>
      </c>
      <c r="M70" s="58">
        <v>116.287</v>
      </c>
    </row>
    <row r="71" ht="14.25" customHeight="1">
      <c r="B71" s="57">
        <v>2008.0</v>
      </c>
      <c r="C71" s="58" t="s">
        <v>136</v>
      </c>
      <c r="D71" s="58">
        <v>65.541</v>
      </c>
      <c r="E71" s="58">
        <v>156.615</v>
      </c>
      <c r="F71" s="58">
        <v>75.676</v>
      </c>
      <c r="G71" s="58">
        <v>9.342</v>
      </c>
      <c r="H71" s="58">
        <v>59.208</v>
      </c>
      <c r="I71" s="58">
        <v>118.336</v>
      </c>
      <c r="J71" s="58">
        <v>39.91</v>
      </c>
      <c r="K71" s="58">
        <v>144.641</v>
      </c>
      <c r="L71" s="58">
        <v>801.251</v>
      </c>
      <c r="M71" s="58">
        <v>131.982</v>
      </c>
    </row>
    <row r="72" ht="14.25" customHeight="1">
      <c r="B72" s="57">
        <v>2009.0</v>
      </c>
      <c r="C72" s="58" t="s">
        <v>136</v>
      </c>
      <c r="D72" s="58">
        <v>69.252</v>
      </c>
      <c r="E72" s="58">
        <v>169.434</v>
      </c>
      <c r="F72" s="58">
        <v>71.21</v>
      </c>
      <c r="G72" s="58">
        <v>9.65</v>
      </c>
      <c r="H72" s="58">
        <v>60.419</v>
      </c>
      <c r="I72" s="58">
        <v>125.189</v>
      </c>
      <c r="J72" s="58">
        <v>43.382</v>
      </c>
      <c r="K72" s="58">
        <v>152.864</v>
      </c>
      <c r="L72" s="58">
        <v>837.055</v>
      </c>
      <c r="M72" s="58">
        <v>135.655</v>
      </c>
    </row>
    <row r="73" ht="14.25" customHeight="1">
      <c r="B73" s="57">
        <v>2010.0</v>
      </c>
      <c r="C73" s="58" t="s">
        <v>136</v>
      </c>
      <c r="D73" s="58">
        <v>69.713</v>
      </c>
      <c r="E73" s="58">
        <v>191.577</v>
      </c>
      <c r="F73" s="58">
        <v>66.685</v>
      </c>
      <c r="G73" s="58">
        <v>10.445</v>
      </c>
      <c r="H73" s="58">
        <v>37.223</v>
      </c>
      <c r="I73" s="58">
        <v>114.515</v>
      </c>
      <c r="J73" s="58">
        <v>44.236</v>
      </c>
      <c r="K73" s="58">
        <v>187.786</v>
      </c>
      <c r="L73" s="58">
        <v>858.571</v>
      </c>
      <c r="M73" s="58">
        <v>136.391</v>
      </c>
    </row>
    <row r="74" ht="14.25" customHeight="1">
      <c r="B74" s="57">
        <v>2011.0</v>
      </c>
      <c r="C74" s="58">
        <v>4.168</v>
      </c>
      <c r="D74" s="58">
        <v>64.47</v>
      </c>
      <c r="E74" s="58">
        <v>208.261</v>
      </c>
      <c r="F74" s="58">
        <v>61.902</v>
      </c>
      <c r="G74" s="58">
        <v>11.478</v>
      </c>
      <c r="H74" s="58">
        <v>87.612</v>
      </c>
      <c r="I74" s="58">
        <v>113.414</v>
      </c>
      <c r="J74" s="58">
        <v>45.273</v>
      </c>
      <c r="K74" s="58"/>
      <c r="L74" s="58">
        <v>892.301</v>
      </c>
      <c r="M74" s="58">
        <v>144.644</v>
      </c>
    </row>
    <row r="75" ht="14.25" customHeight="1">
      <c r="B75" s="57">
        <v>2012.0</v>
      </c>
      <c r="C75" s="58">
        <v>5.969</v>
      </c>
      <c r="D75" s="58">
        <v>64.781</v>
      </c>
      <c r="E75" s="58">
        <v>225.811</v>
      </c>
      <c r="F75" s="58">
        <v>58.783</v>
      </c>
      <c r="G75" s="58">
        <v>11.592</v>
      </c>
      <c r="H75" s="58">
        <v>93.421</v>
      </c>
      <c r="I75" s="58">
        <v>117.548</v>
      </c>
      <c r="J75" s="58">
        <v>52.221</v>
      </c>
      <c r="K75" s="58">
        <v>162.59</v>
      </c>
      <c r="L75" s="58">
        <v>940.603</v>
      </c>
      <c r="M75" s="58">
        <v>147.887</v>
      </c>
    </row>
    <row r="76" ht="14.25" customHeight="1">
      <c r="B76" s="57">
        <v>2013.0</v>
      </c>
      <c r="C76" s="58">
        <v>7.997</v>
      </c>
      <c r="D76" s="58">
        <v>63.794</v>
      </c>
      <c r="E76" s="58">
        <v>238.355</v>
      </c>
      <c r="F76" s="58">
        <v>41.604</v>
      </c>
      <c r="G76" s="58">
        <v>11.725</v>
      </c>
      <c r="H76" s="58">
        <v>95.466</v>
      </c>
      <c r="I76" s="58">
        <v>120.755</v>
      </c>
      <c r="J76" s="58">
        <v>51.298</v>
      </c>
      <c r="K76" s="58">
        <v>163.243</v>
      </c>
      <c r="L76" s="58">
        <v>940.222</v>
      </c>
      <c r="M76" s="58">
        <v>145.985</v>
      </c>
    </row>
    <row r="77" ht="14.25" customHeight="1">
      <c r="B77" s="57">
        <v>2014.0</v>
      </c>
      <c r="C77" s="58">
        <v>16.019</v>
      </c>
      <c r="D77" s="58">
        <v>64.097</v>
      </c>
      <c r="E77" s="58">
        <v>247.13</v>
      </c>
      <c r="F77" s="58">
        <v>55.82</v>
      </c>
      <c r="G77" s="58">
        <v>12.623</v>
      </c>
      <c r="H77" s="58">
        <v>91.955</v>
      </c>
      <c r="I77" s="58">
        <v>122.676</v>
      </c>
      <c r="J77" s="58">
        <v>54.32</v>
      </c>
      <c r="K77" s="58">
        <v>176.3</v>
      </c>
      <c r="L77" s="58">
        <v>985.77</v>
      </c>
      <c r="M77" s="58">
        <v>144.83</v>
      </c>
    </row>
    <row r="78" ht="14.25" customHeight="1">
      <c r="B78" s="57">
        <v>2015.0</v>
      </c>
      <c r="C78" s="58">
        <v>23.955</v>
      </c>
      <c r="D78" s="58">
        <v>65.601</v>
      </c>
      <c r="E78" s="58">
        <v>262.556</v>
      </c>
      <c r="F78" s="58">
        <v>48.868</v>
      </c>
      <c r="G78" s="58">
        <v>12.84</v>
      </c>
      <c r="H78" s="58">
        <v>100.08</v>
      </c>
      <c r="I78" s="58">
        <v>129.09</v>
      </c>
      <c r="J78" s="58">
        <v>53.618</v>
      </c>
      <c r="K78" s="58">
        <v>201.498</v>
      </c>
      <c r="L78" s="59" t="s">
        <v>137</v>
      </c>
      <c r="M78" s="58">
        <v>150.128</v>
      </c>
    </row>
    <row r="79" ht="14.25" customHeight="1">
      <c r="B79" s="57">
        <v>2016.0</v>
      </c>
      <c r="C79" s="58">
        <v>33.177</v>
      </c>
      <c r="D79" s="58">
        <v>72.956</v>
      </c>
      <c r="E79" s="58">
        <v>264.772</v>
      </c>
      <c r="F79" s="58">
        <v>85.692</v>
      </c>
      <c r="G79" s="58">
        <v>13.149</v>
      </c>
      <c r="H79" s="58">
        <v>114.412</v>
      </c>
      <c r="I79" s="58">
        <v>129.828</v>
      </c>
      <c r="J79" s="58">
        <v>54.556</v>
      </c>
      <c r="K79" s="58">
        <v>214.91</v>
      </c>
      <c r="L79" s="59" t="s">
        <v>138</v>
      </c>
      <c r="M79" s="58">
        <v>156.503</v>
      </c>
    </row>
    <row r="80" ht="14.25" customHeight="1">
      <c r="B80" s="57">
        <v>2017.0</v>
      </c>
      <c r="C80" s="58">
        <v>39.916</v>
      </c>
      <c r="D80" s="58">
        <v>74.97</v>
      </c>
      <c r="E80" s="58">
        <v>266.08</v>
      </c>
      <c r="F80" s="58">
        <v>82.042</v>
      </c>
      <c r="G80" s="58">
        <v>14.395</v>
      </c>
      <c r="H80" s="58">
        <v>114.661</v>
      </c>
      <c r="I80" s="58">
        <v>134.76</v>
      </c>
      <c r="J80" s="58">
        <v>60.556</v>
      </c>
      <c r="K80" s="58">
        <v>233.718</v>
      </c>
      <c r="L80" s="59" t="s">
        <v>139</v>
      </c>
      <c r="M80" s="58">
        <v>158.347</v>
      </c>
    </row>
    <row r="81" ht="14.25" customHeight="1">
      <c r="B81" s="57">
        <v>2018.0</v>
      </c>
      <c r="C81" s="58">
        <v>84.491</v>
      </c>
      <c r="D81" s="58">
        <v>68.028</v>
      </c>
      <c r="E81" s="58">
        <v>258.423</v>
      </c>
      <c r="F81" s="58">
        <v>54.656</v>
      </c>
      <c r="G81" s="58">
        <v>19.644</v>
      </c>
      <c r="H81" s="58">
        <v>57.97</v>
      </c>
      <c r="I81" s="58">
        <v>128.895</v>
      </c>
      <c r="J81" s="58">
        <v>62.898</v>
      </c>
      <c r="K81" s="58">
        <v>286.521</v>
      </c>
      <c r="L81" s="59" t="s">
        <v>140</v>
      </c>
      <c r="M81" s="58">
        <v>152.82</v>
      </c>
    </row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1" t="s">
        <v>141</v>
      </c>
      <c r="F1" s="60" t="s">
        <v>142</v>
      </c>
    </row>
    <row r="2" ht="14.25" customHeight="1">
      <c r="B2" s="1" t="s">
        <v>96</v>
      </c>
      <c r="D2" s="1" t="s">
        <v>143</v>
      </c>
      <c r="F2" s="1" t="s">
        <v>144</v>
      </c>
      <c r="H2" s="1" t="s">
        <v>98</v>
      </c>
      <c r="J2" s="1" t="s">
        <v>132</v>
      </c>
      <c r="L2" s="1" t="s">
        <v>100</v>
      </c>
      <c r="N2" s="1" t="s">
        <v>101</v>
      </c>
      <c r="P2" s="1" t="s">
        <v>135</v>
      </c>
      <c r="R2" s="1" t="s">
        <v>145</v>
      </c>
      <c r="T2" s="1" t="s">
        <v>146</v>
      </c>
      <c r="V2" s="1" t="s">
        <v>106</v>
      </c>
    </row>
    <row r="3" ht="14.25" customHeight="1">
      <c r="B3" s="1" t="s">
        <v>147</v>
      </c>
      <c r="C3" s="1" t="s">
        <v>148</v>
      </c>
      <c r="D3" s="1" t="s">
        <v>147</v>
      </c>
      <c r="E3" s="1" t="s">
        <v>148</v>
      </c>
      <c r="F3" s="1" t="s">
        <v>147</v>
      </c>
      <c r="G3" s="1" t="s">
        <v>148</v>
      </c>
      <c r="H3" s="1" t="s">
        <v>147</v>
      </c>
      <c r="I3" s="1" t="s">
        <v>148</v>
      </c>
      <c r="J3" s="1" t="s">
        <v>147</v>
      </c>
      <c r="K3" s="1" t="s">
        <v>148</v>
      </c>
      <c r="L3" s="1" t="s">
        <v>147</v>
      </c>
      <c r="M3" s="1" t="s">
        <v>148</v>
      </c>
      <c r="N3" s="1" t="s">
        <v>147</v>
      </c>
      <c r="O3" s="1" t="s">
        <v>148</v>
      </c>
      <c r="P3" s="1" t="s">
        <v>147</v>
      </c>
      <c r="Q3" s="1" t="s">
        <v>148</v>
      </c>
      <c r="R3" s="1" t="s">
        <v>147</v>
      </c>
      <c r="S3" s="1" t="s">
        <v>148</v>
      </c>
      <c r="T3" s="1" t="s">
        <v>147</v>
      </c>
      <c r="U3" s="1" t="s">
        <v>148</v>
      </c>
      <c r="V3" s="1" t="s">
        <v>147</v>
      </c>
      <c r="W3" s="1" t="s">
        <v>148</v>
      </c>
      <c r="X3" s="1" t="s">
        <v>149</v>
      </c>
    </row>
    <row r="4" ht="14.25" customHeight="1">
      <c r="A4" s="61">
        <v>1986.0</v>
      </c>
      <c r="B4" s="62">
        <v>790130.0</v>
      </c>
      <c r="C4" s="63"/>
      <c r="D4" s="3"/>
      <c r="E4" s="3"/>
      <c r="F4" s="62">
        <v>80570.0</v>
      </c>
      <c r="G4" s="63"/>
      <c r="H4" s="62">
        <v>526920.0</v>
      </c>
      <c r="I4" s="63"/>
      <c r="J4" s="62">
        <v>25210.0</v>
      </c>
      <c r="K4" s="63"/>
      <c r="L4" s="62">
        <v>185700.0</v>
      </c>
      <c r="M4" s="63"/>
      <c r="N4" s="62">
        <v>643930.0</v>
      </c>
      <c r="O4" s="63"/>
      <c r="P4" s="62">
        <v>234600.0</v>
      </c>
      <c r="Q4" s="63"/>
      <c r="R4" s="62">
        <v>155240.0</v>
      </c>
      <c r="S4" s="63"/>
      <c r="T4" s="62">
        <v>1218870.0</v>
      </c>
      <c r="U4" s="63"/>
      <c r="V4" s="62">
        <v>3862850.0</v>
      </c>
      <c r="W4" s="63"/>
      <c r="X4" s="61"/>
      <c r="Y4" s="61"/>
      <c r="Z4" s="61"/>
    </row>
    <row r="5" ht="14.25" customHeight="1">
      <c r="A5" s="61">
        <v>1987.0</v>
      </c>
      <c r="B5" s="62">
        <v>836320.0</v>
      </c>
      <c r="C5" s="63"/>
      <c r="D5" s="3"/>
      <c r="E5" s="3"/>
      <c r="F5" s="62">
        <v>78300.0</v>
      </c>
      <c r="G5" s="63"/>
      <c r="H5" s="62">
        <v>605390.0</v>
      </c>
      <c r="I5" s="63"/>
      <c r="J5" s="62">
        <v>25850.0</v>
      </c>
      <c r="K5" s="63"/>
      <c r="L5" s="62">
        <v>212580.0</v>
      </c>
      <c r="M5" s="63"/>
      <c r="N5" s="62">
        <v>683750.0</v>
      </c>
      <c r="O5" s="63"/>
      <c r="P5" s="62">
        <v>258990.0</v>
      </c>
      <c r="Q5" s="63"/>
      <c r="R5" s="62">
        <v>177840.0</v>
      </c>
      <c r="S5" s="63"/>
      <c r="T5" s="62">
        <v>1121480.0</v>
      </c>
      <c r="U5" s="63"/>
      <c r="V5" s="62">
        <v>4001290.0</v>
      </c>
      <c r="W5" s="63"/>
      <c r="X5" s="61"/>
      <c r="Y5" s="61"/>
      <c r="Z5" s="61"/>
    </row>
    <row r="6" ht="14.25" customHeight="1">
      <c r="A6" s="61">
        <v>1988.0</v>
      </c>
      <c r="B6" s="62">
        <v>877040.0</v>
      </c>
      <c r="C6" s="63"/>
      <c r="D6" s="3"/>
      <c r="E6" s="3"/>
      <c r="F6" s="62">
        <v>84230.0</v>
      </c>
      <c r="G6" s="63"/>
      <c r="H6" s="62">
        <v>670710.0</v>
      </c>
      <c r="I6" s="63"/>
      <c r="J6" s="62">
        <v>25530.0</v>
      </c>
      <c r="K6" s="63"/>
      <c r="L6" s="62">
        <v>279380.0</v>
      </c>
      <c r="M6" s="63"/>
      <c r="N6" s="62">
        <v>735740.0</v>
      </c>
      <c r="O6" s="63"/>
      <c r="P6" s="62">
        <v>281960.0</v>
      </c>
      <c r="Q6" s="63"/>
      <c r="R6" s="62">
        <v>182900.0</v>
      </c>
      <c r="S6" s="63"/>
      <c r="T6" s="62">
        <v>1146890.0</v>
      </c>
      <c r="U6" s="63"/>
      <c r="V6" s="62">
        <v>4285440.0</v>
      </c>
      <c r="W6" s="63"/>
      <c r="X6" s="61"/>
      <c r="Y6" s="61"/>
      <c r="Z6" s="61"/>
    </row>
    <row r="7" ht="14.25" customHeight="1">
      <c r="A7" s="61">
        <v>1989.0</v>
      </c>
      <c r="B7" s="62">
        <v>876330.0</v>
      </c>
      <c r="C7" s="63"/>
      <c r="D7" s="3"/>
      <c r="E7" s="3"/>
      <c r="F7" s="62">
        <v>98580.0</v>
      </c>
      <c r="G7" s="63"/>
      <c r="H7" s="62">
        <v>752680.0</v>
      </c>
      <c r="I7" s="63"/>
      <c r="J7" s="62">
        <v>24120.0</v>
      </c>
      <c r="K7" s="63"/>
      <c r="L7" s="62">
        <v>303880.0</v>
      </c>
      <c r="M7" s="63"/>
      <c r="N7" s="62">
        <v>755540.0</v>
      </c>
      <c r="O7" s="63"/>
      <c r="P7" s="62">
        <v>312210.0</v>
      </c>
      <c r="Q7" s="63"/>
      <c r="R7" s="62">
        <v>193040.0</v>
      </c>
      <c r="S7" s="63"/>
      <c r="T7" s="62">
        <v>1146180.0</v>
      </c>
      <c r="U7" s="63"/>
      <c r="V7" s="62">
        <v>4463420.0</v>
      </c>
      <c r="W7" s="63"/>
      <c r="X7" s="61"/>
      <c r="Y7" s="61"/>
      <c r="Z7" s="61"/>
    </row>
    <row r="8" ht="14.25" customHeight="1">
      <c r="A8" s="61">
        <v>1990.0</v>
      </c>
      <c r="B8" s="62">
        <v>887560.0</v>
      </c>
      <c r="C8" s="63">
        <v>55501.0</v>
      </c>
      <c r="D8" s="3">
        <v>103190.0</v>
      </c>
      <c r="E8" s="3">
        <v>64210.0</v>
      </c>
      <c r="F8" s="62">
        <v>99220.0</v>
      </c>
      <c r="G8" s="63">
        <v>64210.0</v>
      </c>
      <c r="H8" s="62">
        <v>727090.0</v>
      </c>
      <c r="I8" s="63">
        <v>166078.0</v>
      </c>
      <c r="J8" s="62">
        <v>22670.0</v>
      </c>
      <c r="K8" s="63">
        <v>16942.0</v>
      </c>
      <c r="L8" s="62">
        <v>292730.0</v>
      </c>
      <c r="M8" s="63">
        <v>33179.0</v>
      </c>
      <c r="N8" s="62">
        <v>790310.0</v>
      </c>
      <c r="O8" s="63">
        <v>77574.0</v>
      </c>
      <c r="P8" s="62">
        <v>317590.0</v>
      </c>
      <c r="Q8" s="63">
        <v>87462.0</v>
      </c>
      <c r="R8" s="62">
        <v>205670.0</v>
      </c>
      <c r="S8" s="63">
        <v>29508.0</v>
      </c>
      <c r="T8" s="62">
        <v>1181200.0</v>
      </c>
      <c r="U8" s="63">
        <v>74552.0</v>
      </c>
      <c r="V8" s="62">
        <v>4525530.0</v>
      </c>
      <c r="W8" s="63">
        <v>606812.0</v>
      </c>
      <c r="X8" s="61">
        <v>13.4</v>
      </c>
      <c r="Y8" s="61"/>
      <c r="Z8" s="61"/>
    </row>
    <row r="9" ht="14.25" customHeight="1">
      <c r="A9" s="61">
        <v>1991.0</v>
      </c>
      <c r="B9" s="62">
        <v>892410.0</v>
      </c>
      <c r="C9" s="63">
        <v>70859.0</v>
      </c>
      <c r="D9" s="3">
        <v>104574.69680853978</v>
      </c>
      <c r="E9" s="3">
        <v>64867.0</v>
      </c>
      <c r="F9" s="62">
        <v>95260.0</v>
      </c>
      <c r="G9" s="63">
        <v>64867.0</v>
      </c>
      <c r="H9" s="62">
        <v>767490.0</v>
      </c>
      <c r="I9" s="63">
        <v>179192.0</v>
      </c>
      <c r="J9" s="62">
        <v>20970.0</v>
      </c>
      <c r="K9" s="63">
        <v>16685.0</v>
      </c>
      <c r="L9" s="62">
        <v>332710.0</v>
      </c>
      <c r="M9" s="63">
        <v>50662.0</v>
      </c>
      <c r="N9" s="62">
        <v>785850.0</v>
      </c>
      <c r="O9" s="63">
        <v>94292.0</v>
      </c>
      <c r="P9" s="62">
        <v>318920.0</v>
      </c>
      <c r="Q9" s="63">
        <v>101636.0</v>
      </c>
      <c r="R9" s="62">
        <v>233660.0</v>
      </c>
      <c r="S9" s="63">
        <v>32429.0</v>
      </c>
      <c r="T9" s="62">
        <v>1181490.0</v>
      </c>
      <c r="U9" s="63">
        <v>87689.0</v>
      </c>
      <c r="V9" s="62">
        <v>4630670.0</v>
      </c>
      <c r="W9" s="63">
        <v>701355.0</v>
      </c>
      <c r="X9" s="61">
        <v>15.1</v>
      </c>
      <c r="Y9" s="61"/>
      <c r="Z9" s="61"/>
    </row>
    <row r="10" ht="14.25" customHeight="1">
      <c r="A10" s="61">
        <v>1992.0</v>
      </c>
      <c r="B10" s="62">
        <v>901680.0</v>
      </c>
      <c r="C10" s="63">
        <v>70492.0</v>
      </c>
      <c r="D10" s="3">
        <v>95106.9177196173</v>
      </c>
      <c r="E10" s="3">
        <v>62262.0</v>
      </c>
      <c r="F10" s="62">
        <v>82180.0</v>
      </c>
      <c r="G10" s="63">
        <v>62262.0</v>
      </c>
      <c r="H10" s="62">
        <v>828250.0</v>
      </c>
      <c r="I10" s="63">
        <v>185366.0</v>
      </c>
      <c r="J10" s="62">
        <v>24620.0</v>
      </c>
      <c r="K10" s="63">
        <v>15885.0</v>
      </c>
      <c r="L10" s="62">
        <v>351770.0</v>
      </c>
      <c r="M10" s="63">
        <v>53720.0</v>
      </c>
      <c r="N10" s="62">
        <v>859270.0</v>
      </c>
      <c r="O10" s="63">
        <v>100143.0</v>
      </c>
      <c r="P10" s="62">
        <v>343000.0</v>
      </c>
      <c r="Q10" s="63">
        <v>105779.0</v>
      </c>
      <c r="R10" s="62">
        <v>247290.0</v>
      </c>
      <c r="S10" s="63">
        <v>34416.0</v>
      </c>
      <c r="T10" s="62">
        <v>1237320.0</v>
      </c>
      <c r="U10" s="63">
        <v>92592.0</v>
      </c>
      <c r="V10" s="62">
        <v>4877430.0</v>
      </c>
      <c r="W10" s="63">
        <v>724065.0</v>
      </c>
      <c r="X10" s="61">
        <v>14.8</v>
      </c>
      <c r="Y10" s="61"/>
      <c r="Z10" s="61"/>
    </row>
    <row r="11" ht="14.25" customHeight="1">
      <c r="A11" s="61">
        <v>1993.0</v>
      </c>
      <c r="B11" s="62">
        <v>869440.0</v>
      </c>
      <c r="C11" s="63">
        <v>63065.0</v>
      </c>
      <c r="D11" s="3">
        <v>94196.26076785866</v>
      </c>
      <c r="E11" s="3">
        <v>55360.0</v>
      </c>
      <c r="F11" s="62">
        <v>87710.0</v>
      </c>
      <c r="G11" s="63">
        <v>55360.0</v>
      </c>
      <c r="H11" s="62">
        <v>853770.0</v>
      </c>
      <c r="I11" s="63">
        <v>181018.0</v>
      </c>
      <c r="J11" s="62">
        <v>28810.0</v>
      </c>
      <c r="K11" s="63">
        <v>16549.0</v>
      </c>
      <c r="L11" s="62">
        <v>423460.0</v>
      </c>
      <c r="M11" s="63">
        <v>44056.0</v>
      </c>
      <c r="N11" s="62">
        <v>939130.0</v>
      </c>
      <c r="O11" s="63">
        <v>99012.0</v>
      </c>
      <c r="P11" s="62">
        <v>367620.0</v>
      </c>
      <c r="Q11" s="63">
        <v>99403.0</v>
      </c>
      <c r="R11" s="62">
        <v>295250.0</v>
      </c>
      <c r="S11" s="63">
        <v>33765.0</v>
      </c>
      <c r="T11" s="62">
        <v>1241770.0</v>
      </c>
      <c r="U11" s="63">
        <v>89268.0</v>
      </c>
      <c r="V11" s="62">
        <v>5109290.0</v>
      </c>
      <c r="W11" s="63">
        <v>684361.0</v>
      </c>
      <c r="X11" s="61">
        <v>13.4</v>
      </c>
      <c r="Y11" s="61"/>
      <c r="Z11" s="61"/>
    </row>
    <row r="12" ht="14.25" customHeight="1">
      <c r="A12" s="61">
        <v>1994.0</v>
      </c>
      <c r="B12" s="62">
        <v>857180.0</v>
      </c>
      <c r="C12" s="63">
        <v>60308.0</v>
      </c>
      <c r="D12" s="3">
        <v>105899.35418891824</v>
      </c>
      <c r="E12" s="3">
        <v>50787.0</v>
      </c>
      <c r="F12" s="62">
        <v>83250.0</v>
      </c>
      <c r="G12" s="63">
        <v>50787.0</v>
      </c>
      <c r="H12" s="62">
        <v>829290.0</v>
      </c>
      <c r="I12" s="63">
        <v>175945.0</v>
      </c>
      <c r="J12" s="62">
        <v>35340.0</v>
      </c>
      <c r="K12" s="63">
        <v>16249.0</v>
      </c>
      <c r="L12" s="62">
        <v>375710.0</v>
      </c>
      <c r="M12" s="63">
        <v>36127.0</v>
      </c>
      <c r="N12" s="62">
        <v>956050.0</v>
      </c>
      <c r="O12" s="63">
        <v>96433.0</v>
      </c>
      <c r="P12" s="62">
        <v>387990.0</v>
      </c>
      <c r="Q12" s="63">
        <v>101135.0</v>
      </c>
      <c r="R12" s="62">
        <v>303930.0</v>
      </c>
      <c r="S12" s="63">
        <v>33839.0</v>
      </c>
      <c r="T12" s="62">
        <v>1291600.0</v>
      </c>
      <c r="U12" s="63">
        <v>89009.0</v>
      </c>
      <c r="V12" s="62">
        <v>5122760.0</v>
      </c>
      <c r="W12" s="63">
        <v>661966.0</v>
      </c>
      <c r="X12" s="61">
        <v>12.9</v>
      </c>
      <c r="Y12" s="61"/>
      <c r="Z12" s="61"/>
    </row>
    <row r="13" ht="14.25" customHeight="1">
      <c r="A13" s="61">
        <v>1995.0</v>
      </c>
      <c r="B13" s="62">
        <v>841650.0</v>
      </c>
      <c r="C13" s="63">
        <v>62365.0</v>
      </c>
      <c r="D13" s="3">
        <v>105905.23472897519</v>
      </c>
      <c r="E13" s="3">
        <v>43753.0</v>
      </c>
      <c r="F13" s="62">
        <v>87730.0</v>
      </c>
      <c r="G13" s="63">
        <v>43753.0</v>
      </c>
      <c r="H13" s="62">
        <v>830540.0</v>
      </c>
      <c r="I13" s="63">
        <v>153581.0</v>
      </c>
      <c r="J13" s="62">
        <v>30250.0</v>
      </c>
      <c r="K13" s="63">
        <v>14711.0</v>
      </c>
      <c r="L13" s="62">
        <v>396170.0</v>
      </c>
      <c r="M13" s="63">
        <v>40310.0</v>
      </c>
      <c r="N13" s="62">
        <v>947070.0</v>
      </c>
      <c r="O13" s="63">
        <v>95381.0</v>
      </c>
      <c r="P13" s="62">
        <v>395330.0</v>
      </c>
      <c r="Q13" s="63">
        <v>92467.0</v>
      </c>
      <c r="R13" s="62">
        <v>330910.0</v>
      </c>
      <c r="S13" s="63">
        <v>34533.0</v>
      </c>
      <c r="T13" s="62">
        <v>1312500.0</v>
      </c>
      <c r="U13" s="63">
        <v>85762.0</v>
      </c>
      <c r="V13" s="62">
        <v>5174410.0</v>
      </c>
      <c r="W13" s="63">
        <v>637570.0</v>
      </c>
      <c r="X13" s="61">
        <v>12.3</v>
      </c>
      <c r="Y13" s="61"/>
      <c r="Z13" s="61"/>
    </row>
    <row r="14" ht="14.25" customHeight="1">
      <c r="A14" s="61">
        <v>1996.0</v>
      </c>
      <c r="B14" s="62">
        <v>816390.0</v>
      </c>
      <c r="C14" s="63" t="s">
        <v>107</v>
      </c>
      <c r="D14" s="3">
        <v>121219.04773122913</v>
      </c>
      <c r="E14" s="3" t="s">
        <v>107</v>
      </c>
      <c r="F14" s="62">
        <v>90560.0</v>
      </c>
      <c r="G14" s="63" t="s">
        <v>107</v>
      </c>
      <c r="H14" s="62">
        <v>859620.0</v>
      </c>
      <c r="I14" s="63" t="s">
        <v>107</v>
      </c>
      <c r="J14" s="62">
        <v>41730.0</v>
      </c>
      <c r="K14" s="63" t="s">
        <v>107</v>
      </c>
      <c r="L14" s="62">
        <v>417040.0</v>
      </c>
      <c r="M14" s="63" t="s">
        <v>107</v>
      </c>
      <c r="N14" s="62">
        <v>931880.0</v>
      </c>
      <c r="O14" s="63" t="s">
        <v>107</v>
      </c>
      <c r="P14" s="62">
        <v>393940.0</v>
      </c>
      <c r="Q14" s="63" t="s">
        <v>107</v>
      </c>
      <c r="R14" s="62">
        <v>369420.0</v>
      </c>
      <c r="S14" s="63" t="s">
        <v>107</v>
      </c>
      <c r="T14" s="62">
        <v>1377880.0</v>
      </c>
      <c r="U14" s="63" t="s">
        <v>107</v>
      </c>
      <c r="V14" s="62">
        <v>5298680.0</v>
      </c>
      <c r="W14" s="63" t="s">
        <v>107</v>
      </c>
      <c r="X14" s="61"/>
      <c r="Y14" s="61"/>
      <c r="Z14" s="61"/>
    </row>
    <row r="15" ht="14.25" customHeight="1">
      <c r="A15" s="61">
        <v>1997.0</v>
      </c>
      <c r="B15" s="62">
        <v>775890.0</v>
      </c>
      <c r="C15" s="63">
        <v>56474.0</v>
      </c>
      <c r="D15" s="3">
        <v>118667.87444747865</v>
      </c>
      <c r="E15" s="3">
        <v>39738.0</v>
      </c>
      <c r="F15" s="62">
        <v>87860.0</v>
      </c>
      <c r="G15" s="63">
        <v>39738.0</v>
      </c>
      <c r="H15" s="62">
        <v>860800.0</v>
      </c>
      <c r="I15" s="63">
        <v>146427.0</v>
      </c>
      <c r="J15" s="62">
        <v>31140.0</v>
      </c>
      <c r="K15" s="63">
        <v>14041.0</v>
      </c>
      <c r="L15" s="62">
        <v>488750.0</v>
      </c>
      <c r="M15" s="63">
        <v>41102.0</v>
      </c>
      <c r="N15" s="62">
        <v>975860.0</v>
      </c>
      <c r="O15" s="63">
        <v>93595.0</v>
      </c>
      <c r="P15" s="62">
        <v>400950.0</v>
      </c>
      <c r="Q15" s="63">
        <v>90614.0</v>
      </c>
      <c r="R15" s="62">
        <v>376520.0</v>
      </c>
      <c r="S15" s="63">
        <v>30179.0</v>
      </c>
      <c r="T15" s="62">
        <v>1382430.0</v>
      </c>
      <c r="U15" s="63">
        <v>85199.0</v>
      </c>
      <c r="V15" s="62">
        <v>5380190.0</v>
      </c>
      <c r="W15" s="63">
        <v>617761.0</v>
      </c>
      <c r="X15" s="61">
        <v>11.5</v>
      </c>
      <c r="Y15" s="61"/>
      <c r="Z15" s="61"/>
    </row>
    <row r="16" ht="14.25" customHeight="1">
      <c r="A16" s="61">
        <v>1998.0</v>
      </c>
      <c r="B16" s="62">
        <v>794396.0</v>
      </c>
      <c r="C16" s="63">
        <v>58803.0</v>
      </c>
      <c r="D16" s="3">
        <v>120601.92889063721</v>
      </c>
      <c r="E16" s="3">
        <v>37232.0</v>
      </c>
      <c r="F16" s="62">
        <v>84363.0</v>
      </c>
      <c r="G16" s="63">
        <v>37232.0</v>
      </c>
      <c r="H16" s="62">
        <v>822627.0</v>
      </c>
      <c r="I16" s="63">
        <v>139202.0</v>
      </c>
      <c r="J16" s="62">
        <v>35846.0</v>
      </c>
      <c r="K16" s="63">
        <v>13830.0</v>
      </c>
      <c r="L16" s="62">
        <v>453505.0</v>
      </c>
      <c r="M16" s="63">
        <v>43296.0</v>
      </c>
      <c r="N16" s="62">
        <v>1015834.0</v>
      </c>
      <c r="O16" s="63">
        <v>93949.0</v>
      </c>
      <c r="P16" s="62">
        <v>433881.0</v>
      </c>
      <c r="Q16" s="63">
        <v>95651.0</v>
      </c>
      <c r="R16" s="62">
        <v>409579.0</v>
      </c>
      <c r="S16" s="63">
        <v>29546.0</v>
      </c>
      <c r="T16" s="62">
        <v>1417412.0</v>
      </c>
      <c r="U16" s="63">
        <v>86984.0</v>
      </c>
      <c r="V16" s="62">
        <v>5467445.0</v>
      </c>
      <c r="W16" s="63">
        <v>611535.0</v>
      </c>
      <c r="X16" s="61">
        <v>11.3</v>
      </c>
      <c r="Y16" s="61"/>
      <c r="Z16" s="61"/>
    </row>
    <row r="17" ht="14.25" customHeight="1">
      <c r="A17" s="61">
        <v>1999.0</v>
      </c>
      <c r="B17" s="62">
        <v>803030.0</v>
      </c>
      <c r="C17" s="63">
        <v>55712.0</v>
      </c>
      <c r="D17" s="3">
        <v>119420.39891076802</v>
      </c>
      <c r="E17" s="3">
        <v>34185.0</v>
      </c>
      <c r="F17" s="62">
        <v>77419.0</v>
      </c>
      <c r="G17" s="63">
        <v>34185.0</v>
      </c>
      <c r="H17" s="62">
        <v>783761.0</v>
      </c>
      <c r="I17" s="63">
        <v>122656.0</v>
      </c>
      <c r="J17" s="62">
        <v>26132.0</v>
      </c>
      <c r="K17" s="63">
        <v>11197.0</v>
      </c>
      <c r="L17" s="62">
        <v>398122.0</v>
      </c>
      <c r="M17" s="63">
        <v>46160.0</v>
      </c>
      <c r="N17" s="62">
        <v>1051998.0</v>
      </c>
      <c r="O17" s="63">
        <v>87717.0</v>
      </c>
      <c r="P17" s="62">
        <v>405492.0</v>
      </c>
      <c r="Q17" s="63">
        <v>93024.0</v>
      </c>
      <c r="R17" s="62">
        <v>398516.0</v>
      </c>
      <c r="S17" s="63">
        <v>28564.0</v>
      </c>
      <c r="T17" s="62">
        <v>1538331.0</v>
      </c>
      <c r="U17" s="63">
        <v>86496.0</v>
      </c>
      <c r="V17" s="62">
        <v>5482801.0</v>
      </c>
      <c r="W17" s="63">
        <v>579996.0</v>
      </c>
      <c r="X17" s="61">
        <v>10.7</v>
      </c>
      <c r="Y17" s="61"/>
      <c r="Z17" s="61"/>
    </row>
    <row r="18" ht="14.25" customHeight="1">
      <c r="A18" s="61">
        <v>2000.0</v>
      </c>
      <c r="B18" s="62">
        <v>810718.0</v>
      </c>
      <c r="C18" s="63">
        <v>65281.0</v>
      </c>
      <c r="D18" s="3">
        <v>114377.90572395778</v>
      </c>
      <c r="E18" s="3">
        <v>34584.0</v>
      </c>
      <c r="F18" s="62">
        <v>76332.0</v>
      </c>
      <c r="G18" s="63">
        <v>34584.0</v>
      </c>
      <c r="H18" s="62">
        <v>766670.0</v>
      </c>
      <c r="I18" s="63">
        <v>114292.0</v>
      </c>
      <c r="J18" s="62">
        <v>25097.0</v>
      </c>
      <c r="K18" s="63">
        <v>12083.0</v>
      </c>
      <c r="L18" s="62">
        <v>420945.0</v>
      </c>
      <c r="M18" s="63">
        <v>36336.0</v>
      </c>
      <c r="N18" s="62">
        <v>1032780.0</v>
      </c>
      <c r="O18" s="63">
        <v>90632.0</v>
      </c>
      <c r="P18" s="62">
        <v>434087.0</v>
      </c>
      <c r="Q18" s="63">
        <v>96699.0</v>
      </c>
      <c r="R18" s="62">
        <v>440134.0</v>
      </c>
      <c r="S18" s="63">
        <v>28692.0</v>
      </c>
      <c r="T18" s="62">
        <v>1494693.0</v>
      </c>
      <c r="U18" s="63">
        <v>103826.0</v>
      </c>
      <c r="V18" s="62">
        <v>5501457.0</v>
      </c>
      <c r="W18" s="63">
        <v>595495.0</v>
      </c>
      <c r="X18" s="61">
        <v>11.1</v>
      </c>
      <c r="Y18" s="61"/>
      <c r="Z18" s="61"/>
    </row>
    <row r="19" ht="14.25" customHeight="1">
      <c r="A19" s="61">
        <v>2001.0</v>
      </c>
      <c r="B19" s="62">
        <v>790739.0</v>
      </c>
      <c r="C19" s="63">
        <v>66447.0</v>
      </c>
      <c r="D19" s="3">
        <v>119443.51869319286</v>
      </c>
      <c r="E19" s="3">
        <v>34090.0</v>
      </c>
      <c r="F19" s="62">
        <v>79122.0</v>
      </c>
      <c r="G19" s="63">
        <v>34090.0</v>
      </c>
      <c r="H19" s="62">
        <v>800400.0</v>
      </c>
      <c r="I19" s="63">
        <v>105575.0</v>
      </c>
      <c r="J19" s="62">
        <v>29454.0</v>
      </c>
      <c r="K19" s="63">
        <v>10470.0</v>
      </c>
      <c r="L19" s="62">
        <v>446142.0</v>
      </c>
      <c r="M19" s="63">
        <v>54198.0</v>
      </c>
      <c r="N19" s="62">
        <v>1080499.0</v>
      </c>
      <c r="O19" s="63">
        <v>92236.0</v>
      </c>
      <c r="P19" s="62">
        <v>444490.0</v>
      </c>
      <c r="Q19" s="63">
        <v>84833.0</v>
      </c>
      <c r="R19" s="62">
        <v>431638.0</v>
      </c>
      <c r="S19" s="63">
        <v>32118.0</v>
      </c>
      <c r="T19" s="62">
        <v>1539159.0</v>
      </c>
      <c r="U19" s="63">
        <v>107226.0</v>
      </c>
      <c r="V19" s="62">
        <v>5641644.0</v>
      </c>
      <c r="W19" s="63">
        <v>599610.0</v>
      </c>
      <c r="X19" s="61">
        <v>10.9</v>
      </c>
      <c r="Y19" s="61"/>
      <c r="Z19" s="61"/>
    </row>
    <row r="20" ht="14.25" customHeight="1">
      <c r="A20" s="61">
        <v>2002.0</v>
      </c>
      <c r="B20" s="62">
        <v>802719.0</v>
      </c>
      <c r="C20" s="63">
        <v>60874.0</v>
      </c>
      <c r="D20" s="3">
        <v>125537.45882767464</v>
      </c>
      <c r="E20" s="3">
        <v>33110.0</v>
      </c>
      <c r="F20" s="62">
        <v>80815.0</v>
      </c>
      <c r="G20" s="63">
        <v>33110.0</v>
      </c>
      <c r="H20" s="62">
        <v>802149.0</v>
      </c>
      <c r="I20" s="63">
        <v>103916.0</v>
      </c>
      <c r="J20" s="62">
        <v>24977.0</v>
      </c>
      <c r="K20" s="63">
        <v>9908.0</v>
      </c>
      <c r="L20" s="62">
        <v>468593.0</v>
      </c>
      <c r="M20" s="63">
        <v>54453.0</v>
      </c>
      <c r="N20" s="62">
        <v>1140190.0</v>
      </c>
      <c r="O20" s="63">
        <v>91970.0</v>
      </c>
      <c r="P20" s="62">
        <v>451454.0</v>
      </c>
      <c r="Q20" s="63">
        <v>92274.0</v>
      </c>
      <c r="R20" s="62">
        <v>452373.0</v>
      </c>
      <c r="S20" s="63">
        <v>32631.0</v>
      </c>
      <c r="T20" s="62">
        <v>1512154.0</v>
      </c>
      <c r="U20" s="63">
        <v>105628.0</v>
      </c>
      <c r="V20" s="62">
        <v>5735424.0</v>
      </c>
      <c r="W20" s="63">
        <v>618930.0</v>
      </c>
      <c r="X20" s="61">
        <v>11.2</v>
      </c>
      <c r="Y20" s="61"/>
      <c r="Z20" s="61"/>
    </row>
    <row r="21" ht="14.25" customHeight="1">
      <c r="A21" s="61">
        <v>2003.0</v>
      </c>
      <c r="B21" s="62">
        <v>841276.0</v>
      </c>
      <c r="C21" s="63">
        <v>70205.0</v>
      </c>
      <c r="D21" s="3">
        <v>123889.85560149504</v>
      </c>
      <c r="E21" s="3">
        <v>36942.0</v>
      </c>
      <c r="F21" s="62">
        <v>84845.0</v>
      </c>
      <c r="G21" s="63">
        <v>36942.0</v>
      </c>
      <c r="H21" s="62">
        <v>826174.0</v>
      </c>
      <c r="I21" s="63">
        <v>112686.0</v>
      </c>
      <c r="J21" s="62">
        <v>25474.0</v>
      </c>
      <c r="K21" s="63">
        <v>10490.0</v>
      </c>
      <c r="L21" s="62">
        <v>462239.0</v>
      </c>
      <c r="M21" s="63">
        <v>58250.0</v>
      </c>
      <c r="N21" s="62">
        <v>1148502.0</v>
      </c>
      <c r="O21" s="63">
        <v>104841.0</v>
      </c>
      <c r="P21" s="62">
        <v>494307.0</v>
      </c>
      <c r="Q21" s="63">
        <v>99754.0</v>
      </c>
      <c r="R21" s="62">
        <v>483047.0</v>
      </c>
      <c r="S21" s="63">
        <v>36857.0</v>
      </c>
      <c r="T21" s="62">
        <v>1570544.0</v>
      </c>
      <c r="U21" s="63">
        <v>117779.0</v>
      </c>
      <c r="V21" s="62">
        <v>5936407.0</v>
      </c>
      <c r="W21" s="63">
        <v>669507.0</v>
      </c>
      <c r="X21" s="61">
        <v>11.8</v>
      </c>
      <c r="Y21" s="61"/>
      <c r="Z21" s="61"/>
    </row>
    <row r="22" ht="14.25" customHeight="1">
      <c r="A22" s="61">
        <v>2004.0</v>
      </c>
      <c r="B22" s="62">
        <v>869961.0</v>
      </c>
      <c r="C22" s="63">
        <v>72111.0</v>
      </c>
      <c r="D22" s="3">
        <v>148813.30342922674</v>
      </c>
      <c r="E22" s="3">
        <v>34774.0</v>
      </c>
      <c r="F22" s="62">
        <v>92436.0</v>
      </c>
      <c r="G22" s="63">
        <v>34774.0</v>
      </c>
      <c r="H22" s="62">
        <v>840907.0</v>
      </c>
      <c r="I22" s="63">
        <v>108920.0</v>
      </c>
      <c r="J22" s="62">
        <v>23386.0</v>
      </c>
      <c r="K22" s="63">
        <v>9484.0</v>
      </c>
      <c r="L22" s="62">
        <v>518798.0</v>
      </c>
      <c r="M22" s="63">
        <v>58463.0</v>
      </c>
      <c r="N22" s="62">
        <v>1230444.0</v>
      </c>
      <c r="O22" s="63">
        <v>111326.0</v>
      </c>
      <c r="P22" s="62">
        <v>472505.0</v>
      </c>
      <c r="Q22" s="63">
        <v>99343.0</v>
      </c>
      <c r="R22" s="62">
        <v>504509.0</v>
      </c>
      <c r="S22" s="63">
        <v>35139.0</v>
      </c>
      <c r="T22" s="62">
        <v>1633736.0</v>
      </c>
      <c r="U22" s="63">
        <v>134020.0</v>
      </c>
      <c r="V22" s="62">
        <v>6186681.0</v>
      </c>
      <c r="W22" s="63">
        <v>680351.0</v>
      </c>
      <c r="X22" s="61">
        <v>11.6</v>
      </c>
      <c r="Y22" s="61"/>
      <c r="Z22" s="61"/>
    </row>
    <row r="23" ht="14.25" customHeight="1">
      <c r="A23" s="61">
        <v>2005.0</v>
      </c>
      <c r="B23" s="62">
        <v>874690.0</v>
      </c>
      <c r="C23" s="63">
        <v>70677.0</v>
      </c>
      <c r="D23" s="3">
        <v>156423.44905949265</v>
      </c>
      <c r="E23" s="3">
        <v>37471.0</v>
      </c>
      <c r="F23" s="62">
        <v>89093.0</v>
      </c>
      <c r="G23" s="63">
        <v>37471.0</v>
      </c>
      <c r="H23" s="62">
        <v>814256.0</v>
      </c>
      <c r="I23" s="63">
        <v>119359.0</v>
      </c>
      <c r="J23" s="62">
        <v>24190.0</v>
      </c>
      <c r="K23" s="63">
        <v>8777.0</v>
      </c>
      <c r="L23" s="62">
        <v>522084.0</v>
      </c>
      <c r="M23" s="63">
        <v>55478.0</v>
      </c>
      <c r="N23" s="62">
        <v>1232356.0</v>
      </c>
      <c r="O23" s="63">
        <v>113116.0</v>
      </c>
      <c r="P23" s="62">
        <v>485358.0</v>
      </c>
      <c r="Q23" s="63">
        <v>102343.0</v>
      </c>
      <c r="R23" s="62">
        <v>564831.0</v>
      </c>
      <c r="S23" s="63">
        <v>33003.0</v>
      </c>
      <c r="T23" s="62">
        <v>1666760.0</v>
      </c>
      <c r="U23" s="63">
        <v>136144.0</v>
      </c>
      <c r="V23" s="62">
        <v>6273618.0</v>
      </c>
      <c r="W23" s="63">
        <v>676368.0</v>
      </c>
      <c r="X23" s="61">
        <v>11.5</v>
      </c>
      <c r="Y23" s="61"/>
      <c r="Z23" s="61"/>
    </row>
    <row r="24" ht="14.25" customHeight="1">
      <c r="A24" s="61">
        <v>2006.0</v>
      </c>
      <c r="B24" s="62">
        <v>823603.0</v>
      </c>
      <c r="C24" s="63">
        <v>64216.0</v>
      </c>
      <c r="D24" s="3">
        <v>172448.3476660011</v>
      </c>
      <c r="E24" s="3">
        <v>44608.0</v>
      </c>
      <c r="F24" s="62">
        <v>87033.0</v>
      </c>
      <c r="G24" s="63">
        <v>44608.0</v>
      </c>
      <c r="H24" s="62">
        <v>837994.0</v>
      </c>
      <c r="I24" s="63">
        <v>112709.0</v>
      </c>
      <c r="J24" s="62">
        <v>38331.0</v>
      </c>
      <c r="K24" s="63">
        <v>8591.0</v>
      </c>
      <c r="L24" s="62">
        <v>529506.0</v>
      </c>
      <c r="M24" s="63">
        <v>60158.0</v>
      </c>
      <c r="N24" s="62">
        <v>1266370.0</v>
      </c>
      <c r="O24" s="63">
        <v>126935.0</v>
      </c>
      <c r="P24" s="62">
        <v>519411.0</v>
      </c>
      <c r="Q24" s="63">
        <v>110131.0</v>
      </c>
      <c r="R24" s="62">
        <v>551572.0</v>
      </c>
      <c r="S24" s="63">
        <v>35992.0</v>
      </c>
      <c r="T24" s="62">
        <v>1757162.0</v>
      </c>
      <c r="U24" s="63">
        <v>140366.0</v>
      </c>
      <c r="V24" s="62">
        <v>6410982.0</v>
      </c>
      <c r="W24" s="63">
        <v>703706.0</v>
      </c>
      <c r="X24" s="61">
        <v>11.0</v>
      </c>
      <c r="Y24" s="61"/>
      <c r="Z24" s="61"/>
    </row>
    <row r="25" ht="14.25" customHeight="1">
      <c r="A25" s="61">
        <v>2007.0</v>
      </c>
      <c r="B25" s="62">
        <v>808681.0</v>
      </c>
      <c r="C25" s="63">
        <v>66157.0</v>
      </c>
      <c r="D25" s="3">
        <v>161725.49244053836</v>
      </c>
      <c r="E25" s="3">
        <v>39215.0</v>
      </c>
      <c r="F25" s="62">
        <v>93121.0</v>
      </c>
      <c r="G25" s="63">
        <v>39215.0</v>
      </c>
      <c r="H25" s="62">
        <v>857143.0</v>
      </c>
      <c r="I25" s="63">
        <v>118571.0</v>
      </c>
      <c r="J25" s="62">
        <v>40176.0</v>
      </c>
      <c r="K25" s="63">
        <v>7449.0</v>
      </c>
      <c r="L25" s="62">
        <v>545175.0</v>
      </c>
      <c r="M25" s="63">
        <v>55163.0</v>
      </c>
      <c r="N25" s="62">
        <v>1285149.0</v>
      </c>
      <c r="O25" s="63">
        <v>128808.0</v>
      </c>
      <c r="P25" s="62">
        <v>538838.0</v>
      </c>
      <c r="Q25" s="63">
        <v>116287.0</v>
      </c>
      <c r="R25" s="62">
        <v>618440.0</v>
      </c>
      <c r="S25" s="63">
        <v>41332.0</v>
      </c>
      <c r="T25" s="62">
        <v>1780518.0</v>
      </c>
      <c r="U25" s="63">
        <v>151624.0</v>
      </c>
      <c r="V25" s="62">
        <v>6567241.0</v>
      </c>
      <c r="W25" s="63">
        <v>724606.0</v>
      </c>
      <c r="X25" s="61">
        <v>11.0</v>
      </c>
      <c r="Y25" s="61"/>
      <c r="Z25" s="61"/>
    </row>
    <row r="26" ht="14.25" customHeight="1">
      <c r="A26" s="61">
        <v>2008.0</v>
      </c>
      <c r="B26" s="62">
        <v>789720.0</v>
      </c>
      <c r="C26" s="63">
        <v>65541.0</v>
      </c>
      <c r="D26" s="3">
        <v>181560.70903841557</v>
      </c>
      <c r="E26" s="3">
        <v>39910.0</v>
      </c>
      <c r="F26" s="62">
        <v>99567.0</v>
      </c>
      <c r="G26" s="63">
        <v>39910.0</v>
      </c>
      <c r="H26" s="62">
        <v>865362.0</v>
      </c>
      <c r="I26" s="63">
        <v>118336.0</v>
      </c>
      <c r="J26" s="62">
        <v>38228.0</v>
      </c>
      <c r="K26" s="63">
        <v>9342.0</v>
      </c>
      <c r="L26" s="62">
        <v>583568.0</v>
      </c>
      <c r="M26" s="63">
        <v>75676.0</v>
      </c>
      <c r="N26" s="62">
        <v>1330695.0</v>
      </c>
      <c r="O26" s="63">
        <v>156615.0</v>
      </c>
      <c r="P26" s="62">
        <v>561484.0</v>
      </c>
      <c r="Q26" s="63">
        <v>131982.0</v>
      </c>
      <c r="R26" s="62">
        <v>626518.0</v>
      </c>
      <c r="S26" s="63">
        <v>59208.0</v>
      </c>
      <c r="T26" s="62">
        <v>1845266.0</v>
      </c>
      <c r="U26" s="63">
        <v>144641.0</v>
      </c>
      <c r="V26" s="62">
        <v>6740408.0</v>
      </c>
      <c r="W26" s="63">
        <v>801251.0</v>
      </c>
      <c r="X26" s="61">
        <v>11.9</v>
      </c>
      <c r="Y26" s="61"/>
      <c r="Z26" s="61"/>
    </row>
    <row r="27" ht="14.25" customHeight="1">
      <c r="A27" s="61">
        <v>2009.0</v>
      </c>
      <c r="B27" s="62">
        <v>765097.0</v>
      </c>
      <c r="C27" s="63">
        <v>69252.0</v>
      </c>
      <c r="D27" s="3">
        <v>187070.3347487045</v>
      </c>
      <c r="E27" s="3">
        <v>43382.0</v>
      </c>
      <c r="F27" s="62">
        <v>105592.0</v>
      </c>
      <c r="G27" s="63">
        <v>43382.0</v>
      </c>
      <c r="H27" s="62">
        <v>843651.0</v>
      </c>
      <c r="I27" s="63">
        <v>125189.0</v>
      </c>
      <c r="J27" s="62">
        <v>32044.0</v>
      </c>
      <c r="K27" s="63">
        <v>9650.0</v>
      </c>
      <c r="L27" s="62">
        <v>554865.0</v>
      </c>
      <c r="M27" s="63">
        <v>71210.0</v>
      </c>
      <c r="N27" s="62">
        <v>1358406.0</v>
      </c>
      <c r="O27" s="63">
        <v>169434.0</v>
      </c>
      <c r="P27" s="62">
        <v>537992.0</v>
      </c>
      <c r="Q27" s="63">
        <v>135655.0</v>
      </c>
      <c r="R27" s="62">
        <v>638269.0</v>
      </c>
      <c r="S27" s="63">
        <v>60419.0</v>
      </c>
      <c r="T27" s="62">
        <v>1875074.0</v>
      </c>
      <c r="U27" s="63">
        <v>152864.0</v>
      </c>
      <c r="V27" s="62">
        <v>6710990.0</v>
      </c>
      <c r="W27" s="63">
        <v>837055.0</v>
      </c>
      <c r="X27" s="61">
        <v>12.5</v>
      </c>
      <c r="Y27" s="61"/>
      <c r="Z27" s="61"/>
    </row>
    <row r="28" ht="14.25" customHeight="1">
      <c r="A28" s="1">
        <v>2010.0</v>
      </c>
      <c r="B28" s="3">
        <v>827475.0</v>
      </c>
      <c r="C28" s="3">
        <v>69713.0</v>
      </c>
      <c r="D28" s="3">
        <v>220944.31119364858</v>
      </c>
      <c r="E28" s="3">
        <v>44236.0</v>
      </c>
      <c r="F28" s="3">
        <v>106337.0</v>
      </c>
      <c r="G28" s="3">
        <v>44236.0</v>
      </c>
      <c r="H28" s="3">
        <v>813967.0</v>
      </c>
      <c r="I28" s="3">
        <v>114515.0</v>
      </c>
      <c r="J28" s="3">
        <v>37421.0</v>
      </c>
      <c r="K28" s="3">
        <v>10445.0</v>
      </c>
      <c r="L28" s="3">
        <v>565055.0</v>
      </c>
      <c r="M28" s="3">
        <v>66685.0</v>
      </c>
      <c r="N28" s="3">
        <v>1828310.0</v>
      </c>
      <c r="O28" s="3">
        <v>191577.0</v>
      </c>
      <c r="P28" s="3">
        <v>534331.0</v>
      </c>
      <c r="Q28" s="3">
        <v>136391.0</v>
      </c>
      <c r="R28" s="3">
        <v>646282.0</v>
      </c>
      <c r="S28" s="3">
        <v>37223.0</v>
      </c>
      <c r="T28" s="3">
        <v>1844895.0</v>
      </c>
      <c r="U28" s="3">
        <v>187786.0</v>
      </c>
      <c r="V28" s="3">
        <v>6752684.0</v>
      </c>
      <c r="W28" s="3">
        <v>858571.0</v>
      </c>
      <c r="X28" s="1">
        <v>11.7</v>
      </c>
    </row>
    <row r="29" ht="14.25" customHeight="1">
      <c r="A29" s="1">
        <v>2011.0</v>
      </c>
      <c r="B29" s="3">
        <v>820876.77804566</v>
      </c>
      <c r="C29" s="3">
        <v>64470.0</v>
      </c>
      <c r="D29" s="3">
        <v>229172.6279969</v>
      </c>
      <c r="E29" s="3">
        <v>45273.0</v>
      </c>
      <c r="F29" s="3">
        <v>229172.6279969</v>
      </c>
      <c r="G29" s="3">
        <v>45273.0</v>
      </c>
      <c r="H29" s="3">
        <v>833430.00939693</v>
      </c>
      <c r="I29" s="3">
        <v>113414.0</v>
      </c>
      <c r="J29" s="3">
        <v>57697.403219240005</v>
      </c>
      <c r="K29" s="3">
        <v>11478.0</v>
      </c>
      <c r="L29" s="3">
        <v>617913.54155079</v>
      </c>
      <c r="M29" s="3">
        <v>61902.0</v>
      </c>
      <c r="N29" s="64">
        <v>1802296.7195163202</v>
      </c>
      <c r="O29" s="3">
        <v>208261.0</v>
      </c>
      <c r="P29" s="3">
        <v>544268.81739016</v>
      </c>
      <c r="Q29" s="3">
        <v>144644.0</v>
      </c>
      <c r="R29" s="3">
        <v>627311.8839640899</v>
      </c>
      <c r="S29" s="3">
        <v>38042.0</v>
      </c>
      <c r="T29" s="3">
        <v>2054712.56616448</v>
      </c>
      <c r="U29" s="3">
        <v>200314.0</v>
      </c>
      <c r="V29" s="3">
        <v>7589408.46847956</v>
      </c>
      <c r="W29" s="3">
        <v>892365.0</v>
      </c>
      <c r="X29" s="65">
        <v>11.8</v>
      </c>
    </row>
    <row r="30" ht="14.25" customHeight="1">
      <c r="A30" s="1">
        <v>2012.0</v>
      </c>
      <c r="B30" s="3">
        <v>837780.8687540401</v>
      </c>
      <c r="C30" s="3">
        <v>64781.0</v>
      </c>
      <c r="D30" s="3">
        <v>258068.1059489</v>
      </c>
      <c r="E30" s="3">
        <v>52221.0</v>
      </c>
      <c r="F30" s="3">
        <v>258068.1059489</v>
      </c>
      <c r="G30" s="3">
        <v>52221.0</v>
      </c>
      <c r="H30" s="3">
        <v>867321.25321883</v>
      </c>
      <c r="I30" s="3">
        <v>117548.0</v>
      </c>
      <c r="J30" s="3">
        <v>54741.43574293</v>
      </c>
      <c r="K30" s="3">
        <v>11592.0</v>
      </c>
      <c r="L30" s="3">
        <v>650901.25922511</v>
      </c>
      <c r="M30" s="3">
        <v>58783.0</v>
      </c>
      <c r="N30" s="64">
        <v>1824368.19017451</v>
      </c>
      <c r="O30" s="3">
        <v>225811.0</v>
      </c>
      <c r="P30" s="3">
        <v>553474.02848973</v>
      </c>
      <c r="Q30" s="3">
        <v>147887.0</v>
      </c>
      <c r="R30" s="3">
        <v>621602.26815125</v>
      </c>
      <c r="S30" s="3">
        <v>41081.0</v>
      </c>
      <c r="T30" s="3">
        <v>2071532.88865264</v>
      </c>
      <c r="U30" s="3">
        <v>214408.0</v>
      </c>
      <c r="V30" s="3">
        <v>7742418.82302861</v>
      </c>
      <c r="W30" s="3">
        <v>940603.0</v>
      </c>
      <c r="X30" s="65">
        <v>12.2</v>
      </c>
    </row>
    <row r="31" ht="14.25" customHeight="1">
      <c r="A31" s="1">
        <v>2013.0</v>
      </c>
      <c r="B31" s="3">
        <v>770876.11961475</v>
      </c>
      <c r="C31" s="3">
        <v>63794.0</v>
      </c>
      <c r="D31" s="3">
        <v>244128.35307649</v>
      </c>
      <c r="E31" s="3">
        <v>51298.0</v>
      </c>
      <c r="F31" s="3">
        <v>244128.35307649</v>
      </c>
      <c r="G31" s="3">
        <v>51298.0</v>
      </c>
      <c r="H31" s="3">
        <v>909328.9747302</v>
      </c>
      <c r="I31" s="3">
        <v>120755.0</v>
      </c>
      <c r="J31" s="3">
        <v>50025.62260091</v>
      </c>
      <c r="K31" s="3">
        <v>11725.0</v>
      </c>
      <c r="L31" s="3">
        <v>683785.05890732</v>
      </c>
      <c r="M31" s="3">
        <v>41604.0</v>
      </c>
      <c r="N31" s="64">
        <v>1891340.51145829</v>
      </c>
      <c r="O31" s="3">
        <v>238355.0</v>
      </c>
      <c r="P31" s="3">
        <v>568336.95436986</v>
      </c>
      <c r="Q31" s="3">
        <v>145985.0</v>
      </c>
      <c r="R31" s="3">
        <v>685767.56059174</v>
      </c>
      <c r="S31" s="3">
        <v>41630.0</v>
      </c>
      <c r="T31" s="3">
        <v>2108253.5986621003</v>
      </c>
      <c r="U31" s="3">
        <v>216684.0</v>
      </c>
      <c r="V31" s="3">
        <v>7915405.484961869</v>
      </c>
      <c r="W31" s="3">
        <v>940222.0</v>
      </c>
      <c r="X31" s="65">
        <v>11.9</v>
      </c>
    </row>
    <row r="32" ht="14.25" customHeight="1">
      <c r="A32" s="66">
        <v>2014.0</v>
      </c>
      <c r="B32" s="67">
        <v>806288.0080819901</v>
      </c>
      <c r="C32" s="67">
        <f>27887+36210</f>
        <v>64097</v>
      </c>
      <c r="D32" s="67">
        <v>241772.08616241</v>
      </c>
      <c r="E32" s="67">
        <v>54320.0</v>
      </c>
      <c r="F32" s="67">
        <v>241772.08616241</v>
      </c>
      <c r="G32" s="67">
        <v>54320.0</v>
      </c>
      <c r="H32" s="67">
        <v>891693.8367363</v>
      </c>
      <c r="I32" s="67">
        <v>122676.0</v>
      </c>
      <c r="J32" s="67">
        <v>61672.09806159</v>
      </c>
      <c r="K32" s="67">
        <v>12623.0</v>
      </c>
      <c r="L32" s="67">
        <v>647309.35904831</v>
      </c>
      <c r="M32" s="67">
        <v>55820.0</v>
      </c>
      <c r="N32" s="67">
        <v>1898743.71746304</v>
      </c>
      <c r="O32" s="67">
        <f>214542+32588</f>
        <v>247130</v>
      </c>
      <c r="P32" s="67">
        <v>590468.33693471</v>
      </c>
      <c r="Q32" s="67">
        <v>144830.0</v>
      </c>
      <c r="R32" s="67">
        <v>673657.58837545</v>
      </c>
      <c r="S32" s="67">
        <f>37840</f>
        <v>37840</v>
      </c>
      <c r="T32" s="67">
        <v>2189980.40310336</v>
      </c>
      <c r="U32" s="67">
        <v>230066.0</v>
      </c>
      <c r="V32" s="67">
        <v>8003047.620944341</v>
      </c>
      <c r="W32" s="67">
        <v>985770.0</v>
      </c>
      <c r="X32" s="66">
        <v>11.9</v>
      </c>
      <c r="Y32" s="66"/>
      <c r="Z32" s="66" t="s">
        <v>150</v>
      </c>
    </row>
    <row r="33" ht="14.25" customHeight="1">
      <c r="A33" s="1" t="s">
        <v>151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11"/>
      <c r="Y33" s="11"/>
      <c r="Z33" s="11"/>
    </row>
    <row r="34" ht="14.25" customHeight="1">
      <c r="A34" s="1" t="s">
        <v>152</v>
      </c>
      <c r="I34" s="68"/>
      <c r="N34" s="3"/>
      <c r="O34" s="3"/>
      <c r="P34" s="3"/>
      <c r="Q34" s="3"/>
      <c r="R34" s="3"/>
      <c r="S34" s="3"/>
      <c r="T34" s="3"/>
      <c r="U34" s="3"/>
      <c r="V34" s="3"/>
      <c r="W34" s="3"/>
      <c r="X34" s="11"/>
      <c r="Y34" s="11"/>
      <c r="Z34" s="11"/>
    </row>
    <row r="35" ht="14.25" customHeight="1">
      <c r="A35" s="55" t="s">
        <v>110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11"/>
      <c r="Y35" s="11"/>
      <c r="Z35" s="11"/>
    </row>
    <row r="36" ht="14.25" customHeight="1">
      <c r="B36" s="7"/>
      <c r="F36" s="7"/>
      <c r="H36" s="7"/>
      <c r="J36" s="7"/>
      <c r="L36" s="7"/>
      <c r="N36" s="7"/>
      <c r="P36" s="3"/>
      <c r="R36" s="7"/>
      <c r="T36" s="7"/>
      <c r="V36" s="7"/>
    </row>
    <row r="37" ht="14.25" customHeight="1">
      <c r="A37" s="1" t="s">
        <v>153</v>
      </c>
    </row>
    <row r="38" ht="14.25" customHeight="1">
      <c r="B38" s="1" t="s">
        <v>96</v>
      </c>
      <c r="C38" s="1" t="s">
        <v>144</v>
      </c>
      <c r="D38" s="1" t="s">
        <v>98</v>
      </c>
      <c r="E38" s="1" t="s">
        <v>132</v>
      </c>
      <c r="F38" s="1" t="s">
        <v>100</v>
      </c>
      <c r="G38" s="1" t="s">
        <v>101</v>
      </c>
      <c r="H38" s="1" t="s">
        <v>135</v>
      </c>
      <c r="I38" s="1" t="s">
        <v>145</v>
      </c>
      <c r="J38" s="1" t="s">
        <v>146</v>
      </c>
      <c r="K38" s="1" t="s">
        <v>106</v>
      </c>
    </row>
    <row r="39" ht="14.25" customHeight="1">
      <c r="A39" s="1">
        <v>1990.0</v>
      </c>
      <c r="B39" s="6">
        <f t="shared" ref="B39:B44" si="1">(C8*100)/B8</f>
        <v>6.253211051</v>
      </c>
      <c r="C39" s="6">
        <f t="shared" ref="C39:C44" si="2">(G8*100)/F8</f>
        <v>64.71477525</v>
      </c>
      <c r="D39" s="6">
        <f t="shared" ref="D39:D44" si="3">(I8*100)/H8</f>
        <v>22.84146392</v>
      </c>
      <c r="E39" s="6">
        <f t="shared" ref="E39:E44" si="4">(K8*100)/J8</f>
        <v>74.73312748</v>
      </c>
      <c r="F39" s="6">
        <f t="shared" ref="F39:F44" si="5">(M8*100)/L8</f>
        <v>11.33433539</v>
      </c>
      <c r="G39" s="6">
        <f t="shared" ref="G39:G44" si="6">(O8*100)/N8</f>
        <v>9.815641963</v>
      </c>
      <c r="H39" s="6">
        <f t="shared" ref="H39:H44" si="7">(Q8*100)/P8</f>
        <v>27.5392802</v>
      </c>
      <c r="I39" s="6">
        <f t="shared" ref="I39:I44" si="8">(S8*100)/R8</f>
        <v>14.34725531</v>
      </c>
      <c r="J39" s="6">
        <f t="shared" ref="J39:J44" si="9">(U8*100)/T8</f>
        <v>6.311547579</v>
      </c>
      <c r="K39" s="6">
        <f t="shared" ref="K39:K44" si="10">(W8*100)/V8</f>
        <v>13.40863943</v>
      </c>
      <c r="L39" s="1">
        <v>13.4</v>
      </c>
    </row>
    <row r="40" ht="14.25" customHeight="1">
      <c r="A40" s="1">
        <v>1991.0</v>
      </c>
      <c r="B40" s="6">
        <f t="shared" si="1"/>
        <v>7.940184444</v>
      </c>
      <c r="C40" s="6">
        <f t="shared" si="2"/>
        <v>68.09468822</v>
      </c>
      <c r="D40" s="6">
        <f t="shared" si="3"/>
        <v>23.34779606</v>
      </c>
      <c r="E40" s="6">
        <f t="shared" si="4"/>
        <v>79.56604673</v>
      </c>
      <c r="F40" s="6">
        <f t="shared" si="5"/>
        <v>15.22707463</v>
      </c>
      <c r="G40" s="6">
        <f t="shared" si="6"/>
        <v>11.99872749</v>
      </c>
      <c r="H40" s="6">
        <f t="shared" si="7"/>
        <v>31.86880722</v>
      </c>
      <c r="I40" s="6">
        <f t="shared" si="8"/>
        <v>13.87871266</v>
      </c>
      <c r="J40" s="6">
        <f t="shared" si="9"/>
        <v>7.421899466</v>
      </c>
      <c r="K40" s="6">
        <f t="shared" si="10"/>
        <v>15.14586442</v>
      </c>
      <c r="L40" s="1">
        <v>15.1</v>
      </c>
    </row>
    <row r="41" ht="14.25" customHeight="1">
      <c r="A41" s="1">
        <v>1992.0</v>
      </c>
      <c r="B41" s="6">
        <f t="shared" si="1"/>
        <v>7.817851122</v>
      </c>
      <c r="C41" s="6">
        <f t="shared" si="2"/>
        <v>75.76295936</v>
      </c>
      <c r="D41" s="6">
        <f t="shared" si="3"/>
        <v>22.38044069</v>
      </c>
      <c r="E41" s="6">
        <f t="shared" si="4"/>
        <v>64.52071487</v>
      </c>
      <c r="F41" s="6">
        <f t="shared" si="5"/>
        <v>15.27134207</v>
      </c>
      <c r="G41" s="6">
        <f t="shared" si="6"/>
        <v>11.6544276</v>
      </c>
      <c r="H41" s="6">
        <f t="shared" si="7"/>
        <v>30.8393586</v>
      </c>
      <c r="I41" s="6">
        <f t="shared" si="8"/>
        <v>13.91726313</v>
      </c>
      <c r="J41" s="6">
        <f t="shared" si="9"/>
        <v>7.483270294</v>
      </c>
      <c r="K41" s="6">
        <f t="shared" si="10"/>
        <v>14.84521562</v>
      </c>
      <c r="L41" s="1">
        <v>14.8</v>
      </c>
    </row>
    <row r="42" ht="14.25" customHeight="1">
      <c r="A42" s="1">
        <v>1993.0</v>
      </c>
      <c r="B42" s="6">
        <f t="shared" si="1"/>
        <v>7.253519507</v>
      </c>
      <c r="C42" s="6">
        <f t="shared" si="2"/>
        <v>63.11709041</v>
      </c>
      <c r="D42" s="6">
        <f t="shared" si="3"/>
        <v>21.20219731</v>
      </c>
      <c r="E42" s="6">
        <f t="shared" si="4"/>
        <v>57.44186047</v>
      </c>
      <c r="F42" s="6">
        <f t="shared" si="5"/>
        <v>10.40381618</v>
      </c>
      <c r="G42" s="6">
        <f t="shared" si="6"/>
        <v>10.54294933</v>
      </c>
      <c r="H42" s="6">
        <f t="shared" si="7"/>
        <v>27.03960612</v>
      </c>
      <c r="I42" s="6">
        <f t="shared" si="8"/>
        <v>11.43607113</v>
      </c>
      <c r="J42" s="6">
        <f t="shared" si="9"/>
        <v>7.188770867</v>
      </c>
      <c r="K42" s="6">
        <f t="shared" si="10"/>
        <v>13.39444424</v>
      </c>
      <c r="L42" s="1">
        <v>13.4</v>
      </c>
    </row>
    <row r="43" ht="14.25" customHeight="1">
      <c r="A43" s="1">
        <v>1994.0</v>
      </c>
      <c r="B43" s="6">
        <f t="shared" si="1"/>
        <v>7.035628456</v>
      </c>
      <c r="C43" s="6">
        <f t="shared" si="2"/>
        <v>61.00540541</v>
      </c>
      <c r="D43" s="6">
        <f t="shared" si="3"/>
        <v>21.21634169</v>
      </c>
      <c r="E43" s="6">
        <f t="shared" si="4"/>
        <v>45.97906055</v>
      </c>
      <c r="F43" s="6">
        <f t="shared" si="5"/>
        <v>9.615661015</v>
      </c>
      <c r="G43" s="6">
        <f t="shared" si="6"/>
        <v>10.08660635</v>
      </c>
      <c r="H43" s="6">
        <f t="shared" si="7"/>
        <v>26.06639346</v>
      </c>
      <c r="I43" s="6">
        <f t="shared" si="8"/>
        <v>11.13381371</v>
      </c>
      <c r="J43" s="6">
        <f t="shared" si="9"/>
        <v>6.891375039</v>
      </c>
      <c r="K43" s="6">
        <f t="shared" si="10"/>
        <v>12.92205764</v>
      </c>
      <c r="L43" s="1">
        <v>12.9</v>
      </c>
    </row>
    <row r="44" ht="14.25" customHeight="1">
      <c r="A44" s="1">
        <v>1995.0</v>
      </c>
      <c r="B44" s="6">
        <f t="shared" si="1"/>
        <v>7.4098497</v>
      </c>
      <c r="C44" s="6">
        <f t="shared" si="2"/>
        <v>49.87233558</v>
      </c>
      <c r="D44" s="6">
        <f t="shared" si="3"/>
        <v>18.49170419</v>
      </c>
      <c r="E44" s="6">
        <f t="shared" si="4"/>
        <v>48.63140496</v>
      </c>
      <c r="F44" s="6">
        <f t="shared" si="5"/>
        <v>10.17492491</v>
      </c>
      <c r="G44" s="6">
        <f t="shared" si="6"/>
        <v>10.07116686</v>
      </c>
      <c r="H44" s="6">
        <f t="shared" si="7"/>
        <v>23.38982622</v>
      </c>
      <c r="I44" s="6">
        <f t="shared" si="8"/>
        <v>10.43576803</v>
      </c>
      <c r="J44" s="6">
        <f t="shared" si="9"/>
        <v>6.534247619</v>
      </c>
      <c r="K44" s="6">
        <f t="shared" si="10"/>
        <v>12.32159802</v>
      </c>
      <c r="L44" s="1">
        <v>12.3</v>
      </c>
    </row>
    <row r="45" ht="14.25" customHeight="1">
      <c r="A45" s="1">
        <v>1996.0</v>
      </c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4.25" customHeight="1">
      <c r="A46" s="1">
        <v>1997.0</v>
      </c>
      <c r="B46" s="6">
        <f t="shared" ref="B46:B63" si="11">(C15*100)/B15</f>
        <v>7.278609081</v>
      </c>
      <c r="C46" s="6">
        <f t="shared" ref="C46:C63" si="12">(G15*100)/F15</f>
        <v>45.22877305</v>
      </c>
      <c r="D46" s="6">
        <f t="shared" ref="D46:D63" si="13">(I15*100)/H15</f>
        <v>17.01057156</v>
      </c>
      <c r="E46" s="6">
        <f t="shared" ref="E46:E63" si="14">(K15*100)/J15</f>
        <v>45.08991651</v>
      </c>
      <c r="F46" s="6">
        <f t="shared" ref="F46:F63" si="15">(M15*100)/L15</f>
        <v>8.409616368</v>
      </c>
      <c r="G46" s="6">
        <f t="shared" ref="G46:G63" si="16">(O15*100)/N15</f>
        <v>9.591027401</v>
      </c>
      <c r="H46" s="6">
        <f t="shared" ref="H46:H63" si="17">(Q15*100)/P15</f>
        <v>22.59982541</v>
      </c>
      <c r="I46" s="6">
        <f t="shared" ref="I46:I63" si="18">(S15*100)/R15</f>
        <v>8.015244874</v>
      </c>
      <c r="J46" s="6">
        <f t="shared" ref="J46:J63" si="19">(U15*100)/T15</f>
        <v>6.162988361</v>
      </c>
      <c r="K46" s="6">
        <f t="shared" ref="K46:K63" si="20">(W15*100)/V15</f>
        <v>11.48214097</v>
      </c>
      <c r="L46" s="1">
        <v>11.5</v>
      </c>
    </row>
    <row r="47" ht="14.25" customHeight="1">
      <c r="A47" s="1">
        <v>1998.0</v>
      </c>
      <c r="B47" s="6">
        <f t="shared" si="11"/>
        <v>7.402227604</v>
      </c>
      <c r="C47" s="6">
        <f t="shared" si="12"/>
        <v>44.13309152</v>
      </c>
      <c r="D47" s="6">
        <f t="shared" si="13"/>
        <v>16.92164249</v>
      </c>
      <c r="E47" s="6">
        <f t="shared" si="14"/>
        <v>38.58171065</v>
      </c>
      <c r="F47" s="6">
        <f t="shared" si="15"/>
        <v>9.546973021</v>
      </c>
      <c r="G47" s="6">
        <f t="shared" si="16"/>
        <v>9.248459886</v>
      </c>
      <c r="H47" s="6">
        <f t="shared" si="17"/>
        <v>22.04544564</v>
      </c>
      <c r="I47" s="6">
        <f t="shared" si="18"/>
        <v>7.213748752</v>
      </c>
      <c r="J47" s="6">
        <f t="shared" si="19"/>
        <v>6.13681837</v>
      </c>
      <c r="K47" s="6">
        <f t="shared" si="20"/>
        <v>11.18502335</v>
      </c>
      <c r="L47" s="1">
        <v>11.3</v>
      </c>
    </row>
    <row r="48" ht="14.25" customHeight="1">
      <c r="A48" s="1">
        <v>1999.0</v>
      </c>
      <c r="B48" s="6">
        <f t="shared" si="11"/>
        <v>6.937723373</v>
      </c>
      <c r="C48" s="6">
        <f t="shared" si="12"/>
        <v>44.15582738</v>
      </c>
      <c r="D48" s="6">
        <f t="shared" si="13"/>
        <v>15.64966871</v>
      </c>
      <c r="E48" s="6">
        <f t="shared" si="14"/>
        <v>42.84784938</v>
      </c>
      <c r="F48" s="6">
        <f t="shared" si="15"/>
        <v>11.59443588</v>
      </c>
      <c r="G48" s="6">
        <f t="shared" si="16"/>
        <v>8.338133723</v>
      </c>
      <c r="H48" s="6">
        <f t="shared" si="17"/>
        <v>22.9410198</v>
      </c>
      <c r="I48" s="6">
        <f t="shared" si="18"/>
        <v>7.167591765</v>
      </c>
      <c r="J48" s="6">
        <f t="shared" si="19"/>
        <v>5.622717088</v>
      </c>
      <c r="K48" s="6">
        <f t="shared" si="20"/>
        <v>10.57846163</v>
      </c>
      <c r="L48" s="1">
        <v>10.7</v>
      </c>
    </row>
    <row r="49" ht="14.25" customHeight="1">
      <c r="A49" s="1">
        <v>2000.0</v>
      </c>
      <c r="B49" s="6">
        <f t="shared" si="11"/>
        <v>8.052245047</v>
      </c>
      <c r="C49" s="6">
        <f t="shared" si="12"/>
        <v>45.30734161</v>
      </c>
      <c r="D49" s="6">
        <f t="shared" si="13"/>
        <v>14.90758736</v>
      </c>
      <c r="E49" s="6">
        <f t="shared" si="14"/>
        <v>48.14519664</v>
      </c>
      <c r="F49" s="6">
        <f t="shared" si="15"/>
        <v>8.632006557</v>
      </c>
      <c r="G49" s="6">
        <f t="shared" si="16"/>
        <v>8.775537869</v>
      </c>
      <c r="H49" s="6">
        <f t="shared" si="17"/>
        <v>22.27641003</v>
      </c>
      <c r="I49" s="6">
        <f t="shared" si="18"/>
        <v>6.518923782</v>
      </c>
      <c r="J49" s="6">
        <f t="shared" si="19"/>
        <v>6.946309376</v>
      </c>
      <c r="K49" s="6">
        <f t="shared" si="20"/>
        <v>10.82431436</v>
      </c>
      <c r="L49" s="1">
        <v>11.1</v>
      </c>
    </row>
    <row r="50" ht="14.25" customHeight="1">
      <c r="A50" s="1">
        <v>2001.0</v>
      </c>
      <c r="B50" s="6">
        <f t="shared" si="11"/>
        <v>8.403151988</v>
      </c>
      <c r="C50" s="6">
        <f t="shared" si="12"/>
        <v>43.08536185</v>
      </c>
      <c r="D50" s="6">
        <f t="shared" si="13"/>
        <v>13.19027986</v>
      </c>
      <c r="E50" s="6">
        <f t="shared" si="14"/>
        <v>35.54695457</v>
      </c>
      <c r="F50" s="6">
        <f t="shared" si="15"/>
        <v>12.14815014</v>
      </c>
      <c r="G50" s="6">
        <f t="shared" si="16"/>
        <v>8.536426225</v>
      </c>
      <c r="H50" s="6">
        <f t="shared" si="17"/>
        <v>19.08546874</v>
      </c>
      <c r="I50" s="6">
        <f t="shared" si="18"/>
        <v>7.440957469</v>
      </c>
      <c r="J50" s="6">
        <f t="shared" si="19"/>
        <v>6.966531723</v>
      </c>
      <c r="K50" s="6">
        <f t="shared" si="20"/>
        <v>10.62828495</v>
      </c>
      <c r="L50" s="1">
        <v>10.9</v>
      </c>
    </row>
    <row r="51" ht="14.25" customHeight="1">
      <c r="A51" s="1">
        <v>2002.0</v>
      </c>
      <c r="B51" s="6">
        <f t="shared" si="11"/>
        <v>7.583475662</v>
      </c>
      <c r="C51" s="6">
        <f t="shared" si="12"/>
        <v>40.97011693</v>
      </c>
      <c r="D51" s="6">
        <f t="shared" si="13"/>
        <v>12.95470044</v>
      </c>
      <c r="E51" s="6">
        <f t="shared" si="14"/>
        <v>39.66849502</v>
      </c>
      <c r="F51" s="6">
        <f t="shared" si="15"/>
        <v>11.6205321</v>
      </c>
      <c r="G51" s="6">
        <f t="shared" si="16"/>
        <v>8.066199493</v>
      </c>
      <c r="H51" s="6">
        <f t="shared" si="17"/>
        <v>20.43929171</v>
      </c>
      <c r="I51" s="6">
        <f t="shared" si="18"/>
        <v>7.213295223</v>
      </c>
      <c r="J51" s="6">
        <f t="shared" si="19"/>
        <v>6.985267374</v>
      </c>
      <c r="K51" s="6">
        <f t="shared" si="20"/>
        <v>10.79135562</v>
      </c>
      <c r="L51" s="1">
        <v>11.2</v>
      </c>
    </row>
    <row r="52" ht="14.25" customHeight="1">
      <c r="A52" s="1">
        <v>2003.0</v>
      </c>
      <c r="B52" s="6">
        <f t="shared" si="11"/>
        <v>8.345061549</v>
      </c>
      <c r="C52" s="6">
        <f t="shared" si="12"/>
        <v>43.54057399</v>
      </c>
      <c r="D52" s="6">
        <f t="shared" si="13"/>
        <v>13.63949967</v>
      </c>
      <c r="E52" s="6">
        <f t="shared" si="14"/>
        <v>41.17924158</v>
      </c>
      <c r="F52" s="6">
        <f t="shared" si="15"/>
        <v>12.60170604</v>
      </c>
      <c r="G52" s="6">
        <f t="shared" si="16"/>
        <v>9.128499559</v>
      </c>
      <c r="H52" s="6">
        <f t="shared" si="17"/>
        <v>20.18057604</v>
      </c>
      <c r="I52" s="6">
        <f t="shared" si="18"/>
        <v>7.630106387</v>
      </c>
      <c r="J52" s="6">
        <f t="shared" si="19"/>
        <v>7.499248668</v>
      </c>
      <c r="K52" s="6">
        <f t="shared" si="20"/>
        <v>11.27798347</v>
      </c>
      <c r="L52" s="1">
        <v>11.8</v>
      </c>
    </row>
    <row r="53" ht="14.25" customHeight="1">
      <c r="A53" s="1">
        <v>2004.0</v>
      </c>
      <c r="B53" s="6">
        <f t="shared" si="11"/>
        <v>8.288992265</v>
      </c>
      <c r="C53" s="6">
        <f t="shared" si="12"/>
        <v>37.61954217</v>
      </c>
      <c r="D53" s="6">
        <f t="shared" si="13"/>
        <v>12.95268086</v>
      </c>
      <c r="E53" s="6">
        <f t="shared" si="14"/>
        <v>40.55417771</v>
      </c>
      <c r="F53" s="6">
        <f t="shared" si="15"/>
        <v>11.26893319</v>
      </c>
      <c r="G53" s="6">
        <f t="shared" si="16"/>
        <v>9.047628336</v>
      </c>
      <c r="H53" s="6">
        <f t="shared" si="17"/>
        <v>21.02475106</v>
      </c>
      <c r="I53" s="6">
        <f t="shared" si="18"/>
        <v>6.964989723</v>
      </c>
      <c r="J53" s="6">
        <f t="shared" si="19"/>
        <v>8.203283762</v>
      </c>
      <c r="K53" s="6">
        <f t="shared" si="20"/>
        <v>10.99702732</v>
      </c>
      <c r="L53" s="1">
        <v>11.6</v>
      </c>
    </row>
    <row r="54" ht="14.25" customHeight="1">
      <c r="A54" s="1">
        <v>2005.0</v>
      </c>
      <c r="B54" s="6">
        <f t="shared" si="11"/>
        <v>8.08023414</v>
      </c>
      <c r="C54" s="6">
        <f t="shared" si="12"/>
        <v>42.05829863</v>
      </c>
      <c r="D54" s="6">
        <f t="shared" si="13"/>
        <v>14.65865772</v>
      </c>
      <c r="E54" s="6">
        <f t="shared" si="14"/>
        <v>36.28358826</v>
      </c>
      <c r="F54" s="6">
        <f t="shared" si="15"/>
        <v>10.62625938</v>
      </c>
      <c r="G54" s="6">
        <f t="shared" si="16"/>
        <v>9.178841179</v>
      </c>
      <c r="H54" s="6">
        <f t="shared" si="17"/>
        <v>21.08608491</v>
      </c>
      <c r="I54" s="6">
        <f t="shared" si="18"/>
        <v>5.842986663</v>
      </c>
      <c r="J54" s="6">
        <f t="shared" si="19"/>
        <v>8.168182582</v>
      </c>
      <c r="K54" s="6">
        <f t="shared" si="20"/>
        <v>10.78114734</v>
      </c>
      <c r="L54" s="1">
        <v>11.5</v>
      </c>
    </row>
    <row r="55" ht="14.25" customHeight="1">
      <c r="A55" s="1">
        <v>2006.0</v>
      </c>
      <c r="B55" s="6">
        <f t="shared" si="11"/>
        <v>7.796960429</v>
      </c>
      <c r="C55" s="6">
        <f t="shared" si="12"/>
        <v>51.254122</v>
      </c>
      <c r="D55" s="6">
        <f t="shared" si="13"/>
        <v>13.44985764</v>
      </c>
      <c r="E55" s="6">
        <f t="shared" si="14"/>
        <v>22.4126686</v>
      </c>
      <c r="F55" s="6">
        <f t="shared" si="15"/>
        <v>11.36115549</v>
      </c>
      <c r="G55" s="6">
        <f t="shared" si="16"/>
        <v>10.02353183</v>
      </c>
      <c r="H55" s="6">
        <f t="shared" si="17"/>
        <v>21.203055</v>
      </c>
      <c r="I55" s="6">
        <f t="shared" si="18"/>
        <v>6.525349365</v>
      </c>
      <c r="J55" s="6">
        <f t="shared" si="19"/>
        <v>7.988221917</v>
      </c>
      <c r="K55" s="6">
        <f t="shared" si="20"/>
        <v>10.97657114</v>
      </c>
      <c r="L55" s="1">
        <v>11.0</v>
      </c>
    </row>
    <row r="56" ht="14.25" customHeight="1">
      <c r="A56" s="1">
        <v>2007.0</v>
      </c>
      <c r="B56" s="6">
        <f t="shared" si="11"/>
        <v>8.180852524</v>
      </c>
      <c r="C56" s="6">
        <f t="shared" si="12"/>
        <v>42.11187595</v>
      </c>
      <c r="D56" s="6">
        <f t="shared" si="13"/>
        <v>13.83328103</v>
      </c>
      <c r="E56" s="6">
        <f t="shared" si="14"/>
        <v>18.54091995</v>
      </c>
      <c r="F56" s="6">
        <f t="shared" si="15"/>
        <v>10.11840235</v>
      </c>
      <c r="G56" s="6">
        <f t="shared" si="16"/>
        <v>10.02280669</v>
      </c>
      <c r="H56" s="6">
        <f t="shared" si="17"/>
        <v>21.58106889</v>
      </c>
      <c r="I56" s="6">
        <f t="shared" si="18"/>
        <v>6.683267576</v>
      </c>
      <c r="J56" s="6">
        <f t="shared" si="19"/>
        <v>8.515724076</v>
      </c>
      <c r="K56" s="6">
        <f t="shared" si="20"/>
        <v>11.03364411</v>
      </c>
      <c r="L56" s="1">
        <v>11.0</v>
      </c>
    </row>
    <row r="57" ht="14.25" customHeight="1">
      <c r="A57" s="1">
        <v>2008.0</v>
      </c>
      <c r="B57" s="6">
        <f t="shared" si="11"/>
        <v>8.299270628</v>
      </c>
      <c r="C57" s="6">
        <f t="shared" si="12"/>
        <v>40.08356182</v>
      </c>
      <c r="D57" s="6">
        <f t="shared" si="13"/>
        <v>13.67473959</v>
      </c>
      <c r="E57" s="6">
        <f t="shared" si="14"/>
        <v>24.43758502</v>
      </c>
      <c r="F57" s="6">
        <f t="shared" si="15"/>
        <v>12.96781181</v>
      </c>
      <c r="G57" s="6">
        <f t="shared" si="16"/>
        <v>11.76941373</v>
      </c>
      <c r="H57" s="6">
        <f t="shared" si="17"/>
        <v>23.50592359</v>
      </c>
      <c r="I57" s="6">
        <f t="shared" si="18"/>
        <v>9.450327046</v>
      </c>
      <c r="J57" s="6">
        <f t="shared" si="19"/>
        <v>7.838490494</v>
      </c>
      <c r="K57" s="6">
        <f t="shared" si="20"/>
        <v>11.88727745</v>
      </c>
      <c r="L57" s="1">
        <v>11.9</v>
      </c>
    </row>
    <row r="58" ht="14.25" customHeight="1">
      <c r="A58" s="1">
        <v>2009.0</v>
      </c>
      <c r="B58" s="6">
        <f t="shared" si="11"/>
        <v>9.051401326</v>
      </c>
      <c r="C58" s="6">
        <f t="shared" si="12"/>
        <v>41.08455186</v>
      </c>
      <c r="D58" s="6">
        <f t="shared" si="13"/>
        <v>14.83895592</v>
      </c>
      <c r="E58" s="6">
        <f t="shared" si="14"/>
        <v>30.11484209</v>
      </c>
      <c r="F58" s="6">
        <f t="shared" si="15"/>
        <v>12.83375235</v>
      </c>
      <c r="G58" s="6">
        <f t="shared" si="16"/>
        <v>12.47300144</v>
      </c>
      <c r="H58" s="6">
        <f t="shared" si="17"/>
        <v>25.21505896</v>
      </c>
      <c r="I58" s="6">
        <f t="shared" si="18"/>
        <v>9.466071515</v>
      </c>
      <c r="J58" s="6">
        <f t="shared" si="19"/>
        <v>8.152424918</v>
      </c>
      <c r="K58" s="6">
        <f t="shared" si="20"/>
        <v>12.47289893</v>
      </c>
      <c r="L58" s="1">
        <v>12.5</v>
      </c>
    </row>
    <row r="59" ht="14.25" customHeight="1">
      <c r="A59" s="1">
        <v>2010.0</v>
      </c>
      <c r="B59" s="6">
        <f t="shared" si="11"/>
        <v>8.424786247</v>
      </c>
      <c r="C59" s="6">
        <f t="shared" si="12"/>
        <v>41.59981944</v>
      </c>
      <c r="D59" s="6">
        <f t="shared" si="13"/>
        <v>14.06875217</v>
      </c>
      <c r="E59" s="6">
        <f t="shared" si="14"/>
        <v>27.9121349</v>
      </c>
      <c r="F59" s="6">
        <f t="shared" si="15"/>
        <v>11.80150605</v>
      </c>
      <c r="G59" s="6">
        <f t="shared" si="16"/>
        <v>10.47836527</v>
      </c>
      <c r="H59" s="6">
        <f t="shared" si="17"/>
        <v>25.52556374</v>
      </c>
      <c r="I59" s="6">
        <f t="shared" si="18"/>
        <v>5.759560068</v>
      </c>
      <c r="J59" s="6">
        <f t="shared" si="19"/>
        <v>10.17868226</v>
      </c>
      <c r="K59" s="6">
        <f t="shared" si="20"/>
        <v>12.7145147</v>
      </c>
      <c r="L59" s="1">
        <v>11.7</v>
      </c>
    </row>
    <row r="60" ht="14.25" customHeight="1">
      <c r="A60" s="1">
        <v>2011.0</v>
      </c>
      <c r="B60" s="6">
        <f t="shared" si="11"/>
        <v>7.853797516</v>
      </c>
      <c r="C60" s="6">
        <f t="shared" si="12"/>
        <v>19.75497702</v>
      </c>
      <c r="D60" s="6">
        <f t="shared" si="13"/>
        <v>13.60810131</v>
      </c>
      <c r="E60" s="6">
        <f t="shared" si="14"/>
        <v>19.89344296</v>
      </c>
      <c r="F60" s="6">
        <f t="shared" si="15"/>
        <v>10.01790636</v>
      </c>
      <c r="G60" s="6">
        <f t="shared" si="16"/>
        <v>11.55531149</v>
      </c>
      <c r="H60" s="6">
        <f t="shared" si="17"/>
        <v>26.57583815</v>
      </c>
      <c r="I60" s="6">
        <f t="shared" si="18"/>
        <v>6.064288111</v>
      </c>
      <c r="J60" s="6">
        <f t="shared" si="19"/>
        <v>9.7490035</v>
      </c>
      <c r="K60" s="6">
        <f t="shared" si="20"/>
        <v>11.75803099</v>
      </c>
      <c r="L60" s="65">
        <v>11.8</v>
      </c>
    </row>
    <row r="61" ht="14.25" customHeight="1">
      <c r="A61" s="1">
        <v>2012.0</v>
      </c>
      <c r="B61" s="6">
        <f t="shared" si="11"/>
        <v>7.732451577</v>
      </c>
      <c r="C61" s="6">
        <f t="shared" si="12"/>
        <v>20.23535602</v>
      </c>
      <c r="D61" s="6">
        <f t="shared" si="13"/>
        <v>13.5529943</v>
      </c>
      <c r="E61" s="6">
        <f t="shared" si="14"/>
        <v>21.17591518</v>
      </c>
      <c r="F61" s="6">
        <f t="shared" si="15"/>
        <v>9.031016482</v>
      </c>
      <c r="G61" s="6">
        <f t="shared" si="16"/>
        <v>12.37749053</v>
      </c>
      <c r="H61" s="6">
        <f t="shared" si="17"/>
        <v>26.71977227</v>
      </c>
      <c r="I61" s="6">
        <f t="shared" si="18"/>
        <v>6.608888369</v>
      </c>
      <c r="J61" s="6">
        <f t="shared" si="19"/>
        <v>10.3502098</v>
      </c>
      <c r="K61" s="6">
        <f t="shared" si="20"/>
        <v>12.14869696</v>
      </c>
      <c r="L61" s="65">
        <v>12.2</v>
      </c>
    </row>
    <row r="62" ht="14.25" customHeight="1">
      <c r="A62" s="1">
        <v>2013.0</v>
      </c>
      <c r="B62" s="6">
        <f t="shared" si="11"/>
        <v>8.275519033</v>
      </c>
      <c r="C62" s="6">
        <f t="shared" si="12"/>
        <v>21.01271702</v>
      </c>
      <c r="D62" s="6">
        <f t="shared" si="13"/>
        <v>13.27957245</v>
      </c>
      <c r="E62" s="6">
        <f t="shared" si="14"/>
        <v>23.43798916</v>
      </c>
      <c r="F62" s="6">
        <f t="shared" si="15"/>
        <v>6.0843681</v>
      </c>
      <c r="G62" s="6">
        <f t="shared" si="16"/>
        <v>12.60243719</v>
      </c>
      <c r="H62" s="6">
        <f t="shared" si="17"/>
        <v>25.68634661</v>
      </c>
      <c r="I62" s="6">
        <f t="shared" si="18"/>
        <v>6.070570029</v>
      </c>
      <c r="J62" s="6">
        <f t="shared" si="19"/>
        <v>10.27789067</v>
      </c>
      <c r="K62" s="6">
        <f t="shared" si="20"/>
        <v>11.87838073</v>
      </c>
      <c r="L62" s="65">
        <v>11.9</v>
      </c>
    </row>
    <row r="63" ht="14.25" customHeight="1">
      <c r="A63" s="1">
        <v>2014.0</v>
      </c>
      <c r="B63" s="6">
        <f t="shared" si="11"/>
        <v>7.949640743</v>
      </c>
      <c r="C63" s="6">
        <f t="shared" si="12"/>
        <v>22.46744066</v>
      </c>
      <c r="D63" s="6">
        <f t="shared" si="13"/>
        <v>13.75763686</v>
      </c>
      <c r="E63" s="6">
        <f t="shared" si="14"/>
        <v>20.46792698</v>
      </c>
      <c r="F63" s="6">
        <f t="shared" si="15"/>
        <v>8.623388372</v>
      </c>
      <c r="G63" s="6">
        <f t="shared" si="16"/>
        <v>13.01544794</v>
      </c>
      <c r="H63" s="6">
        <f t="shared" si="17"/>
        <v>24.52798752</v>
      </c>
      <c r="I63" s="6">
        <f t="shared" si="18"/>
        <v>5.617096972</v>
      </c>
      <c r="J63" s="6">
        <f t="shared" si="19"/>
        <v>10.50539081</v>
      </c>
      <c r="K63" s="6">
        <f t="shared" si="20"/>
        <v>12.31743264</v>
      </c>
    </row>
    <row r="64" ht="14.25" customHeight="1">
      <c r="A64" s="66" t="s">
        <v>154</v>
      </c>
      <c r="B64" s="66">
        <v>8.8</v>
      </c>
      <c r="C64" s="66">
        <v>20.6</v>
      </c>
      <c r="D64" s="66">
        <v>13.6</v>
      </c>
      <c r="E64" s="66">
        <v>22.2</v>
      </c>
      <c r="F64" s="66">
        <v>6.1</v>
      </c>
      <c r="G64" s="66"/>
      <c r="H64" s="66">
        <v>25.3</v>
      </c>
      <c r="I64" s="66"/>
      <c r="J64" s="66"/>
      <c r="K64" s="66"/>
      <c r="L64" s="66">
        <v>11.9</v>
      </c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ht="14.25" customHeight="1"/>
    <row r="66" ht="14.25" customHeight="1"/>
    <row r="67" ht="14.25" customHeight="1">
      <c r="B67" s="1" t="s">
        <v>96</v>
      </c>
      <c r="C67" s="1" t="s">
        <v>144</v>
      </c>
      <c r="F67" s="1" t="s">
        <v>98</v>
      </c>
      <c r="G67" s="1" t="s">
        <v>99</v>
      </c>
      <c r="H67" s="1" t="s">
        <v>100</v>
      </c>
      <c r="I67" s="1" t="s">
        <v>101</v>
      </c>
      <c r="J67" s="1" t="s">
        <v>102</v>
      </c>
      <c r="K67" s="1" t="s">
        <v>155</v>
      </c>
      <c r="L67" s="1" t="s">
        <v>156</v>
      </c>
      <c r="M67" s="1" t="s">
        <v>106</v>
      </c>
    </row>
    <row r="68" ht="14.25" customHeight="1">
      <c r="A68" s="1">
        <v>1990.0</v>
      </c>
      <c r="B68" s="6">
        <v>6.181062900926586</v>
      </c>
      <c r="C68" s="6">
        <v>62.22502180443841</v>
      </c>
      <c r="D68" s="6"/>
      <c r="E68" s="6"/>
      <c r="F68" s="6">
        <v>22.199379778645138</v>
      </c>
      <c r="G68" s="6">
        <v>72.52568493150685</v>
      </c>
      <c r="H68" s="6">
        <v>11.174014077391979</v>
      </c>
      <c r="I68" s="6">
        <v>10.020279783510082</v>
      </c>
      <c r="J68" s="6">
        <v>26.8923531039572</v>
      </c>
      <c r="K68" s="6">
        <v>14.912067919951486</v>
      </c>
      <c r="L68" s="6">
        <v>6.5098409039311225</v>
      </c>
      <c r="M68" s="1">
        <v>13.4</v>
      </c>
    </row>
    <row r="69" ht="14.25" customHeight="1">
      <c r="A69" s="1">
        <v>1995.0</v>
      </c>
      <c r="B69" s="6">
        <v>7.2534310304722025</v>
      </c>
      <c r="C69" s="6">
        <v>49.60095227298492</v>
      </c>
      <c r="D69" s="6"/>
      <c r="E69" s="6"/>
      <c r="F69" s="6">
        <v>18.039065986985836</v>
      </c>
      <c r="G69" s="6">
        <v>38.450078410872976</v>
      </c>
      <c r="H69" s="6">
        <v>10.567017065562167</v>
      </c>
      <c r="I69" s="6">
        <v>9.853510883376895</v>
      </c>
      <c r="J69" s="6">
        <v>23.633133977406327</v>
      </c>
      <c r="K69" s="6">
        <v>10.890942348934024</v>
      </c>
      <c r="L69" s="6">
        <v>6.705499695069508</v>
      </c>
      <c r="M69" s="1">
        <v>12.3</v>
      </c>
    </row>
    <row r="70" ht="14.25" customHeight="1">
      <c r="A70" s="1">
        <v>2000.0</v>
      </c>
      <c r="B70" s="6">
        <v>8.014319206748276</v>
      </c>
      <c r="C70" s="6">
        <v>43.584522500487296</v>
      </c>
      <c r="D70" s="6"/>
      <c r="E70" s="6"/>
      <c r="F70" s="6">
        <v>14.483412801524514</v>
      </c>
      <c r="G70" s="6">
        <v>41.872968454963946</v>
      </c>
      <c r="H70" s="6">
        <v>9.375183577769056</v>
      </c>
      <c r="I70" s="6">
        <v>8.632016949097416</v>
      </c>
      <c r="J70" s="6">
        <v>22.635484703192752</v>
      </c>
      <c r="K70" s="6">
        <v>7.040027009038291</v>
      </c>
      <c r="L70" s="6">
        <v>6.865312545060825</v>
      </c>
      <c r="M70" s="1">
        <v>11.1</v>
      </c>
    </row>
    <row r="71" ht="14.25" customHeight="1">
      <c r="A71" s="1">
        <v>2005.0</v>
      </c>
      <c r="B71" s="6">
        <v>7.972135716861678</v>
      </c>
      <c r="C71" s="6">
        <v>41.456462513274055</v>
      </c>
      <c r="D71" s="6"/>
      <c r="E71" s="6"/>
      <c r="F71" s="6">
        <v>14.807840013817083</v>
      </c>
      <c r="G71" s="6">
        <v>37.8509218392274</v>
      </c>
      <c r="H71" s="6">
        <v>10.528405266314682</v>
      </c>
      <c r="I71" s="6">
        <v>9.121188476588054</v>
      </c>
      <c r="J71" s="6">
        <v>20.636994645980923</v>
      </c>
      <c r="K71" s="6">
        <v>6.3006851791365195</v>
      </c>
      <c r="L71" s="6">
        <v>8.61939689989167</v>
      </c>
      <c r="M71" s="1">
        <v>11.5</v>
      </c>
    </row>
    <row r="72" ht="14.25" customHeight="1">
      <c r="A72" s="1">
        <v>2010.0</v>
      </c>
      <c r="B72" s="6">
        <v>8.42478624731865</v>
      </c>
      <c r="C72" s="6">
        <v>41.599819441962815</v>
      </c>
      <c r="D72" s="6"/>
      <c r="E72" s="6"/>
      <c r="F72" s="6">
        <v>14.068752172999643</v>
      </c>
      <c r="G72" s="6">
        <v>27.912134897517436</v>
      </c>
      <c r="H72" s="6">
        <v>11.801506048083814</v>
      </c>
      <c r="I72" s="6">
        <v>13.913434394565847</v>
      </c>
      <c r="J72" s="6">
        <v>25.525563742324515</v>
      </c>
      <c r="K72" s="6">
        <v>5.75956006820552</v>
      </c>
      <c r="L72" s="6">
        <v>10.178682255629724</v>
      </c>
      <c r="M72" s="1">
        <v>11.7</v>
      </c>
    </row>
    <row r="73" ht="14.25" customHeight="1"/>
    <row r="74" ht="14.25" customHeight="1"/>
    <row r="75" ht="14.25" customHeight="1">
      <c r="B75" s="1" t="s">
        <v>96</v>
      </c>
      <c r="C75" s="1" t="s">
        <v>144</v>
      </c>
      <c r="F75" s="1" t="s">
        <v>98</v>
      </c>
      <c r="G75" s="1" t="s">
        <v>99</v>
      </c>
      <c r="H75" s="1" t="s">
        <v>100</v>
      </c>
      <c r="I75" s="1" t="s">
        <v>101</v>
      </c>
      <c r="J75" s="1" t="s">
        <v>102</v>
      </c>
      <c r="K75" s="1" t="s">
        <v>155</v>
      </c>
      <c r="L75" s="1" t="s">
        <v>156</v>
      </c>
      <c r="M75" s="1" t="s">
        <v>106</v>
      </c>
    </row>
    <row r="76" ht="14.25" customHeight="1">
      <c r="A76" s="1">
        <v>1990.0</v>
      </c>
      <c r="B76" s="6">
        <v>6.181062900926586</v>
      </c>
      <c r="C76" s="6">
        <v>62.22502180443841</v>
      </c>
      <c r="D76" s="6"/>
      <c r="E76" s="6"/>
      <c r="F76" s="6">
        <v>22.199379778645138</v>
      </c>
      <c r="G76" s="6">
        <v>72.52568493150685</v>
      </c>
      <c r="H76" s="6">
        <v>11.174014077391979</v>
      </c>
      <c r="I76" s="6">
        <v>10.020279783510082</v>
      </c>
      <c r="J76" s="6">
        <v>26.8923531039572</v>
      </c>
      <c r="K76" s="6">
        <v>14.912067919951486</v>
      </c>
      <c r="L76" s="6">
        <v>6.5098409039311225</v>
      </c>
      <c r="M76" s="1">
        <v>13.4</v>
      </c>
    </row>
    <row r="77" ht="14.25" customHeight="1">
      <c r="A77" s="1">
        <v>2002.0</v>
      </c>
      <c r="B77" s="6">
        <v>7.6588683400222575</v>
      </c>
      <c r="C77" s="6">
        <v>40.90203345572074</v>
      </c>
      <c r="D77" s="6"/>
      <c r="E77" s="6"/>
      <c r="F77" s="6">
        <v>13.107531465912652</v>
      </c>
      <c r="G77" s="6">
        <v>32.291448049783305</v>
      </c>
      <c r="H77" s="6">
        <v>11.943805194570423</v>
      </c>
      <c r="I77" s="6">
        <v>8.559787639606045</v>
      </c>
      <c r="J77" s="6">
        <v>20.485160804972956</v>
      </c>
      <c r="K77" s="6">
        <v>7.586660025133741</v>
      </c>
      <c r="L77" s="6">
        <v>7.155531289578184</v>
      </c>
      <c r="M77" s="6">
        <v>11.079378011086396</v>
      </c>
    </row>
    <row r="78" ht="14.25" customHeight="1">
      <c r="A78" s="1">
        <v>2014.0</v>
      </c>
      <c r="B78" s="6">
        <v>7.949640743445372</v>
      </c>
      <c r="C78" s="6">
        <v>22.467440663729324</v>
      </c>
      <c r="D78" s="6"/>
      <c r="E78" s="6"/>
      <c r="F78" s="6">
        <v>13.757636864353351</v>
      </c>
      <c r="G78" s="6">
        <v>20.467926982788562</v>
      </c>
      <c r="H78" s="6">
        <v>8.623388372148353</v>
      </c>
      <c r="I78" s="6">
        <v>13.015447936817756</v>
      </c>
      <c r="J78" s="6">
        <v>24.527987521202906</v>
      </c>
      <c r="K78" s="6">
        <v>13.650109727369488</v>
      </c>
      <c r="L78" s="6">
        <v>8.034364131782402</v>
      </c>
      <c r="M78" s="6">
        <v>12.317432641787548</v>
      </c>
    </row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>
      <c r="C87" s="1" t="s">
        <v>157</v>
      </c>
    </row>
    <row r="88" ht="14.25" customHeight="1"/>
    <row r="89" ht="14.25" customHeight="1">
      <c r="C89" s="1" t="s">
        <v>96</v>
      </c>
      <c r="D89" s="1" t="s">
        <v>97</v>
      </c>
      <c r="E89" s="1" t="s">
        <v>98</v>
      </c>
      <c r="F89" s="1" t="s">
        <v>132</v>
      </c>
      <c r="G89" s="1" t="s">
        <v>100</v>
      </c>
      <c r="H89" s="1" t="s">
        <v>101</v>
      </c>
      <c r="I89" s="1" t="s">
        <v>135</v>
      </c>
      <c r="J89" s="1" t="s">
        <v>145</v>
      </c>
      <c r="K89" s="1" t="s">
        <v>146</v>
      </c>
      <c r="L89" s="1" t="s">
        <v>106</v>
      </c>
    </row>
    <row r="90" ht="14.25" customHeight="1">
      <c r="B90" s="1">
        <v>1990.0</v>
      </c>
      <c r="C90" s="6">
        <v>6.181062900926586</v>
      </c>
      <c r="D90" s="6">
        <v>62.22502180443841</v>
      </c>
      <c r="E90" s="6">
        <v>22.199379778645138</v>
      </c>
      <c r="F90" s="6">
        <v>72.52568493150685</v>
      </c>
      <c r="G90" s="6">
        <v>11.174014077391979</v>
      </c>
      <c r="H90" s="6">
        <v>10.020279783510082</v>
      </c>
      <c r="I90" s="6">
        <v>26.8923531039572</v>
      </c>
      <c r="J90" s="6">
        <v>14.912067919951486</v>
      </c>
      <c r="K90" s="6">
        <v>6.5098409039311225</v>
      </c>
      <c r="L90" s="6">
        <v>13.448281211562456</v>
      </c>
      <c r="M90" s="1">
        <v>13.4</v>
      </c>
    </row>
    <row r="91" ht="14.25" customHeight="1">
      <c r="B91" s="1">
        <v>1991.0</v>
      </c>
      <c r="C91" s="6">
        <v>7.865880733537587</v>
      </c>
      <c r="D91" s="6">
        <v>62.02934551056985</v>
      </c>
      <c r="E91" s="6">
        <v>24.817461636474434</v>
      </c>
      <c r="F91" s="6">
        <v>65.20125048847206</v>
      </c>
      <c r="G91" s="6">
        <v>17.014945424013433</v>
      </c>
      <c r="H91" s="6">
        <v>11.629932039912676</v>
      </c>
      <c r="I91" s="6">
        <v>31.160437808504767</v>
      </c>
      <c r="J91" s="6">
        <v>15.141709856655927</v>
      </c>
      <c r="K91" s="6">
        <v>7.611297728476074</v>
      </c>
      <c r="L91" s="6">
        <v>15.40691224701848</v>
      </c>
      <c r="M91" s="1">
        <v>15.1</v>
      </c>
    </row>
    <row r="92" ht="14.25" customHeight="1">
      <c r="B92" s="1">
        <v>1992.0</v>
      </c>
      <c r="C92" s="6">
        <v>7.6707618311805605</v>
      </c>
      <c r="D92" s="6">
        <v>65.46526950179722</v>
      </c>
      <c r="E92" s="6">
        <v>23.624638364579482</v>
      </c>
      <c r="F92" s="6">
        <v>65.66763125258372</v>
      </c>
      <c r="G92" s="6">
        <v>15.897724246101033</v>
      </c>
      <c r="H92" s="6">
        <v>12.222398515878634</v>
      </c>
      <c r="I92" s="6">
        <v>32.516369001875134</v>
      </c>
      <c r="J92" s="6">
        <v>14.651340996168582</v>
      </c>
      <c r="K92" s="6">
        <v>7.913643239916925</v>
      </c>
      <c r="L92" s="6">
        <v>15.389790088504604</v>
      </c>
      <c r="M92" s="1">
        <v>14.8</v>
      </c>
    </row>
    <row r="93" ht="14.25" customHeight="1">
      <c r="B93" s="1">
        <v>1993.0</v>
      </c>
      <c r="C93" s="6">
        <v>6.956823897983497</v>
      </c>
      <c r="D93" s="6">
        <v>58.77091038298386</v>
      </c>
      <c r="E93" s="6">
        <v>21.787609980381063</v>
      </c>
      <c r="F93" s="6">
        <v>55.70178391114103</v>
      </c>
      <c r="G93" s="6">
        <v>12.01516349851365</v>
      </c>
      <c r="H93" s="6">
        <v>11.096143716869697</v>
      </c>
      <c r="I93" s="6">
        <v>27.574412605065326</v>
      </c>
      <c r="J93" s="6">
        <v>13.1248542330716</v>
      </c>
      <c r="K93" s="6">
        <v>7.316749313552723</v>
      </c>
      <c r="L93" s="6">
        <v>13.823743288719392</v>
      </c>
      <c r="M93" s="1">
        <v>13.4</v>
      </c>
    </row>
    <row r="94" ht="14.25" customHeight="1">
      <c r="B94" s="1">
        <v>1994.0</v>
      </c>
      <c r="C94" s="6">
        <v>6.829588693603914</v>
      </c>
      <c r="D94" s="6">
        <v>47.957799543705406</v>
      </c>
      <c r="E94" s="6">
        <v>20.75949217736036</v>
      </c>
      <c r="F94" s="6">
        <v>52.18047527296082</v>
      </c>
      <c r="G94" s="6">
        <v>8.703204047217538</v>
      </c>
      <c r="H94" s="6">
        <v>10.065759944886903</v>
      </c>
      <c r="I94" s="6">
        <v>27.324183395023372</v>
      </c>
      <c r="J94" s="6">
        <v>11.485252689814343</v>
      </c>
      <c r="K94" s="6">
        <v>7.1623187472842265</v>
      </c>
      <c r="L94" s="6">
        <v>12.887616933874563</v>
      </c>
      <c r="M94" s="1">
        <v>12.9</v>
      </c>
    </row>
    <row r="95" ht="14.25" customHeight="1">
      <c r="B95" s="1">
        <v>1995.0</v>
      </c>
      <c r="C95" s="6">
        <v>7.2534310304722025</v>
      </c>
      <c r="D95" s="6">
        <v>41.31334972437333</v>
      </c>
      <c r="E95" s="6">
        <v>18.039065986985836</v>
      </c>
      <c r="F95" s="6">
        <v>38.450078410872976</v>
      </c>
      <c r="G95" s="6">
        <v>10.567017065562167</v>
      </c>
      <c r="H95" s="6">
        <v>9.853510883376895</v>
      </c>
      <c r="I95" s="6">
        <v>23.633133977406327</v>
      </c>
      <c r="J95" s="6">
        <v>10.890942348934024</v>
      </c>
      <c r="K95" s="6">
        <v>6.705499695069508</v>
      </c>
      <c r="L95" s="6">
        <v>12.315029253433826</v>
      </c>
      <c r="M95" s="1">
        <v>12.3</v>
      </c>
    </row>
    <row r="96" ht="14.25" customHeight="1">
      <c r="B96" s="1">
        <v>1996.0</v>
      </c>
      <c r="C96" s="6"/>
      <c r="D96" s="6"/>
      <c r="E96" s="6"/>
      <c r="F96" s="6"/>
      <c r="G96" s="6"/>
      <c r="H96" s="6"/>
      <c r="I96" s="6"/>
      <c r="J96" s="6"/>
      <c r="K96" s="6"/>
      <c r="L96" s="6"/>
    </row>
    <row r="97" ht="14.25" customHeight="1">
      <c r="B97" s="1">
        <v>1997.0</v>
      </c>
      <c r="C97" s="6">
        <v>6.961785009861933</v>
      </c>
      <c r="D97" s="6">
        <v>33.48673782607245</v>
      </c>
      <c r="E97" s="6">
        <v>17.150035137034433</v>
      </c>
      <c r="F97" s="6">
        <v>35.82801735136515</v>
      </c>
      <c r="G97" s="6">
        <v>9.678346048789678</v>
      </c>
      <c r="H97" s="6">
        <v>10.107014815774697</v>
      </c>
      <c r="I97" s="6">
        <v>21.757629601171754</v>
      </c>
      <c r="J97" s="6">
        <v>8.208399064352935</v>
      </c>
      <c r="K97" s="6">
        <v>6.2604893820266</v>
      </c>
      <c r="L97" s="6">
        <v>11.67317946993088</v>
      </c>
      <c r="M97" s="1">
        <v>11.5</v>
      </c>
    </row>
    <row r="98" ht="14.25" customHeight="1">
      <c r="B98" s="1">
        <v>1998.0</v>
      </c>
      <c r="C98" s="6">
        <v>7.353923267976799</v>
      </c>
      <c r="D98" s="6">
        <v>30.871811373566235</v>
      </c>
      <c r="E98" s="6">
        <v>16.12548972362327</v>
      </c>
      <c r="F98" s="6">
        <v>43.78660756688301</v>
      </c>
      <c r="G98" s="6">
        <v>8.710206972028198</v>
      </c>
      <c r="H98" s="6">
        <v>9.76458727420126</v>
      </c>
      <c r="I98" s="6">
        <v>23.129134909273805</v>
      </c>
      <c r="J98" s="6">
        <v>7.832439969673352</v>
      </c>
      <c r="K98" s="6">
        <v>6.477243195223532</v>
      </c>
      <c r="L98" s="6">
        <v>11.372395726306742</v>
      </c>
      <c r="M98" s="1">
        <v>11.3</v>
      </c>
    </row>
    <row r="99" ht="14.25" customHeight="1">
      <c r="B99" s="1">
        <v>1999.0</v>
      </c>
      <c r="C99" s="6">
        <v>6.946731857371924</v>
      </c>
      <c r="D99" s="6">
        <v>28.625762693644436</v>
      </c>
      <c r="E99" s="6">
        <v>15.522336672233578</v>
      </c>
      <c r="F99" s="6">
        <v>32.57619067986332</v>
      </c>
      <c r="G99" s="6">
        <v>11.01807816406065</v>
      </c>
      <c r="H99" s="6">
        <v>8.600504700970157</v>
      </c>
      <c r="I99" s="6">
        <v>20.92352722262145</v>
      </c>
      <c r="J99" s="6">
        <v>7.098670320579317</v>
      </c>
      <c r="K99" s="6">
        <v>6.156103617955401</v>
      </c>
      <c r="L99" s="6">
        <v>10.733994002714539</v>
      </c>
      <c r="M99" s="1">
        <v>10.7</v>
      </c>
    </row>
    <row r="100" ht="14.25" customHeight="1">
      <c r="B100" s="1">
        <v>2000.0</v>
      </c>
      <c r="C100" s="6">
        <v>8.014319206748276</v>
      </c>
      <c r="D100" s="6">
        <v>30.236608880972</v>
      </c>
      <c r="E100" s="6">
        <v>14.483412801524514</v>
      </c>
      <c r="F100" s="6">
        <v>41.872968454963946</v>
      </c>
      <c r="G100" s="6">
        <v>9.375183577769056</v>
      </c>
      <c r="H100" s="6">
        <v>8.632016949097416</v>
      </c>
      <c r="I100" s="6">
        <v>22.635484703192752</v>
      </c>
      <c r="J100" s="6">
        <v>7.040027009038291</v>
      </c>
      <c r="K100" s="6">
        <v>6.865312545060825</v>
      </c>
      <c r="L100" s="6">
        <v>10.834085937094015</v>
      </c>
      <c r="M100" s="1">
        <v>11.1</v>
      </c>
    </row>
    <row r="101" ht="14.25" customHeight="1">
      <c r="B101" s="1">
        <v>2001.0</v>
      </c>
      <c r="C101" s="6">
        <v>8.323760052346804</v>
      </c>
      <c r="D101" s="6">
        <v>28.540686320171847</v>
      </c>
      <c r="E101" s="6">
        <v>14.264230901475148</v>
      </c>
      <c r="F101" s="6">
        <v>39.04612088411528</v>
      </c>
      <c r="G101" s="6">
        <v>12.425162703050052</v>
      </c>
      <c r="H101" s="6">
        <v>8.872688196113662</v>
      </c>
      <c r="I101" s="6">
        <v>19.27513686322341</v>
      </c>
      <c r="J101" s="6">
        <v>7.38577172185758</v>
      </c>
      <c r="K101" s="6">
        <v>7.340034740055073</v>
      </c>
      <c r="L101" s="6">
        <v>10.988541383808085</v>
      </c>
      <c r="M101" s="1">
        <v>10.9</v>
      </c>
    </row>
    <row r="102" ht="14.25" customHeight="1">
      <c r="B102" s="1">
        <v>2002.0</v>
      </c>
      <c r="C102" s="6">
        <v>7.6588683400222575</v>
      </c>
      <c r="D102" s="6">
        <v>26.374597916188602</v>
      </c>
      <c r="E102" s="6">
        <v>13.107531465912652</v>
      </c>
      <c r="F102" s="6">
        <v>32.291448049783305</v>
      </c>
      <c r="G102" s="6">
        <v>11.943805194570423</v>
      </c>
      <c r="H102" s="6">
        <v>8.559787639606045</v>
      </c>
      <c r="I102" s="6">
        <v>20.485160804972956</v>
      </c>
      <c r="J102" s="6">
        <v>7.586660025133741</v>
      </c>
      <c r="K102" s="6">
        <v>7.155531289578184</v>
      </c>
      <c r="L102" s="6">
        <v>11.079378011086396</v>
      </c>
      <c r="M102" s="1">
        <v>11.2</v>
      </c>
    </row>
    <row r="103" ht="14.25" customHeight="1">
      <c r="B103" s="1">
        <v>2003.0</v>
      </c>
      <c r="C103" s="6">
        <v>8.37796568006291</v>
      </c>
      <c r="D103" s="6">
        <v>29.81842203354235</v>
      </c>
      <c r="E103" s="6">
        <v>14.267539243933415</v>
      </c>
      <c r="F103" s="6">
        <v>39.37733263719631</v>
      </c>
      <c r="G103" s="6">
        <v>12.195947934757124</v>
      </c>
      <c r="H103" s="6">
        <v>9.142991508295756</v>
      </c>
      <c r="I103" s="6">
        <v>21.408617623458106</v>
      </c>
      <c r="J103" s="6">
        <v>8.23831601264191</v>
      </c>
      <c r="K103" s="6">
        <v>7.853209424823629</v>
      </c>
      <c r="L103" s="6">
        <v>11.605593356674321</v>
      </c>
      <c r="M103" s="1">
        <v>11.8</v>
      </c>
    </row>
    <row r="104" ht="14.25" customHeight="1">
      <c r="B104" s="1">
        <v>2004.0</v>
      </c>
      <c r="C104" s="6">
        <v>8.279260831282615</v>
      </c>
      <c r="D104" s="6">
        <v>23.36753448695396</v>
      </c>
      <c r="E104" s="6">
        <v>13.229410172675383</v>
      </c>
      <c r="F104" s="6">
        <v>37.86902849284702</v>
      </c>
      <c r="G104" s="6">
        <v>12.723458302433903</v>
      </c>
      <c r="H104" s="6">
        <v>9.654326374638329</v>
      </c>
      <c r="I104" s="6">
        <v>20.14213748631218</v>
      </c>
      <c r="J104" s="6">
        <v>7.015358339660117</v>
      </c>
      <c r="K104" s="6">
        <v>8.821544278135125</v>
      </c>
      <c r="L104" s="6">
        <v>11.464377876555579</v>
      </c>
      <c r="M104" s="1">
        <v>11.6</v>
      </c>
    </row>
    <row r="105" ht="14.25" customHeight="1">
      <c r="B105" s="1">
        <v>2005.0</v>
      </c>
      <c r="C105" s="6">
        <v>7.972135716861678</v>
      </c>
      <c r="D105" s="6">
        <v>23.95484834613807</v>
      </c>
      <c r="E105" s="6">
        <v>14.807840013817083</v>
      </c>
      <c r="F105" s="6">
        <v>37.8509218392274</v>
      </c>
      <c r="G105" s="6">
        <v>10.528405266314682</v>
      </c>
      <c r="H105" s="6">
        <v>9.121188476588054</v>
      </c>
      <c r="I105" s="6">
        <v>20.636994645980923</v>
      </c>
      <c r="J105" s="6">
        <v>6.3006851791365195</v>
      </c>
      <c r="K105" s="6">
        <v>8.61939689989167</v>
      </c>
      <c r="L105" s="6">
        <v>10.957787035092634</v>
      </c>
      <c r="M105" s="1">
        <v>11.5</v>
      </c>
    </row>
    <row r="106" ht="14.25" customHeight="1">
      <c r="B106" s="1">
        <v>2006.0</v>
      </c>
      <c r="C106" s="6">
        <v>7.141655896441303</v>
      </c>
      <c r="D106" s="6">
        <v>25.867455736019586</v>
      </c>
      <c r="E106" s="6">
        <v>13.865376246786996</v>
      </c>
      <c r="F106" s="6">
        <v>33.86654723696721</v>
      </c>
      <c r="G106" s="6">
        <v>11.631890197032059</v>
      </c>
      <c r="H106" s="6">
        <v>10.282061162392564</v>
      </c>
      <c r="I106" s="6">
        <v>21.596530330597155</v>
      </c>
      <c r="J106" s="6">
        <v>6.507158607145496</v>
      </c>
      <c r="K106" s="6">
        <v>8.45505503407927</v>
      </c>
      <c r="L106" s="6">
        <v>11.155051402583071</v>
      </c>
      <c r="M106" s="1">
        <v>11.0</v>
      </c>
    </row>
    <row r="107" ht="14.25" customHeight="1">
      <c r="B107" s="1">
        <v>2007.0</v>
      </c>
      <c r="C107" s="6">
        <v>7.860542706211964</v>
      </c>
      <c r="D107" s="6">
        <v>24.247877937003768</v>
      </c>
      <c r="E107" s="6">
        <v>14.463617423041079</v>
      </c>
      <c r="F107" s="6">
        <v>21.52081587842718</v>
      </c>
      <c r="G107" s="6">
        <v>10.127839579045546</v>
      </c>
      <c r="H107" s="6">
        <v>10.014756854006665</v>
      </c>
      <c r="I107" s="6">
        <v>21.396227734303846</v>
      </c>
      <c r="J107" s="6">
        <v>7.558791310279496</v>
      </c>
      <c r="K107" s="6">
        <v>8.722409535145</v>
      </c>
      <c r="L107" s="6">
        <v>11.247504994667336</v>
      </c>
      <c r="M107" s="1">
        <v>11.0</v>
      </c>
    </row>
    <row r="108" ht="14.25" customHeight="1">
      <c r="B108" s="1">
        <v>2008.0</v>
      </c>
      <c r="C108" s="6">
        <v>7.730122130291969</v>
      </c>
      <c r="D108" s="6">
        <v>21.981628190026306</v>
      </c>
      <c r="E108" s="6">
        <v>13.815406204650978</v>
      </c>
      <c r="F108" s="6">
        <v>22.641235064588837</v>
      </c>
      <c r="G108" s="6">
        <v>13.26629712606804</v>
      </c>
      <c r="H108" s="6">
        <v>11.877252840674254</v>
      </c>
      <c r="I108" s="6">
        <v>23.086328405829043</v>
      </c>
      <c r="J108" s="6">
        <v>9.778429585001387</v>
      </c>
      <c r="K108" s="6">
        <v>8.329374258933255</v>
      </c>
      <c r="L108" s="6">
        <v>12.062596858203655</v>
      </c>
      <c r="M108" s="1">
        <v>11.9</v>
      </c>
    </row>
    <row r="109" ht="14.25" customHeight="1">
      <c r="B109" s="1">
        <v>2009.0</v>
      </c>
      <c r="C109" s="6">
        <v>8.59036492801048</v>
      </c>
      <c r="D109" s="6">
        <v>23.19020814191408</v>
      </c>
      <c r="E109" s="6">
        <v>14.523928302105691</v>
      </c>
      <c r="F109" s="6">
        <v>26.54015401540154</v>
      </c>
      <c r="G109" s="6">
        <v>12.585274468912376</v>
      </c>
      <c r="H109" s="6">
        <v>12.868313844863884</v>
      </c>
      <c r="I109" s="6">
        <v>23.132027597120242</v>
      </c>
      <c r="J109" s="6">
        <v>9.830125717707046</v>
      </c>
      <c r="K109" s="6">
        <v>8.644647878084587</v>
      </c>
      <c r="L109" s="6">
        <v>12.587806209847049</v>
      </c>
      <c r="M109" s="1">
        <v>12.5</v>
      </c>
    </row>
    <row r="110" ht="14.25" customHeight="1">
      <c r="B110" s="1">
        <v>2010.0</v>
      </c>
      <c r="C110" s="6">
        <v>8.42478624731865</v>
      </c>
      <c r="D110" s="6">
        <v>20.021334679773208</v>
      </c>
      <c r="E110" s="6">
        <v>14.068752172999643</v>
      </c>
      <c r="F110" s="6">
        <v>27.912134897517436</v>
      </c>
      <c r="G110" s="6">
        <v>11.801506048083814</v>
      </c>
      <c r="H110" s="6">
        <v>10.478365266284165</v>
      </c>
      <c r="I110" s="6">
        <v>25.525563742324515</v>
      </c>
      <c r="J110" s="6">
        <v>5.75956006820552</v>
      </c>
      <c r="K110" s="6">
        <v>10.178682255629724</v>
      </c>
      <c r="L110" s="6">
        <v>12.714514702598256</v>
      </c>
      <c r="M110" s="1">
        <v>11.7</v>
      </c>
    </row>
    <row r="111" ht="14.25" customHeight="1">
      <c r="B111" s="1">
        <v>2011.0</v>
      </c>
      <c r="C111" s="6">
        <v>7.853797515564992</v>
      </c>
      <c r="D111" s="6">
        <v>19.754977021344978</v>
      </c>
      <c r="E111" s="6">
        <v>13.608101306799162</v>
      </c>
      <c r="F111" s="6">
        <v>19.893442962043917</v>
      </c>
      <c r="G111" s="6">
        <v>10.017906363508933</v>
      </c>
      <c r="H111" s="6">
        <v>11.555311494762678</v>
      </c>
      <c r="I111" s="6">
        <v>26.575838148065664</v>
      </c>
      <c r="J111" s="6">
        <v>6.064288111298987</v>
      </c>
      <c r="K111" s="6">
        <v>9.749003500471357</v>
      </c>
      <c r="L111" s="6">
        <v>11.758030994196492</v>
      </c>
      <c r="M111" s="1">
        <v>11.8</v>
      </c>
    </row>
    <row r="112" ht="14.25" customHeight="1">
      <c r="B112" s="1">
        <v>2012.0</v>
      </c>
      <c r="C112" s="6">
        <v>7.732451577265454</v>
      </c>
      <c r="D112" s="6">
        <v>20.235356015028167</v>
      </c>
      <c r="E112" s="6">
        <v>13.552994298681389</v>
      </c>
      <c r="F112" s="6">
        <v>21.175915177740176</v>
      </c>
      <c r="G112" s="6">
        <v>9.031016481667349</v>
      </c>
      <c r="H112" s="6">
        <v>12.377490531579594</v>
      </c>
      <c r="I112" s="6">
        <v>26.719772272520306</v>
      </c>
      <c r="J112" s="6">
        <v>6.608888368792769</v>
      </c>
      <c r="K112" s="6">
        <v>10.350209797511571</v>
      </c>
      <c r="L112" s="6">
        <v>12.14869695762678</v>
      </c>
      <c r="M112" s="1">
        <v>12.2</v>
      </c>
    </row>
    <row r="113" ht="14.25" customHeight="1">
      <c r="B113" s="1">
        <v>2013.0</v>
      </c>
      <c r="C113" s="6">
        <v>8.275519033055717</v>
      </c>
      <c r="D113" s="6">
        <v>21.012717021003855</v>
      </c>
      <c r="E113" s="6">
        <v>13.279572449104933</v>
      </c>
      <c r="F113" s="6">
        <v>23.43798915515489</v>
      </c>
      <c r="G113" s="6">
        <v>6.0843681004792165</v>
      </c>
      <c r="H113" s="6">
        <v>12.602437189706253</v>
      </c>
      <c r="I113" s="6">
        <v>25.68634660786046</v>
      </c>
      <c r="J113" s="6">
        <v>6.070570028724895</v>
      </c>
      <c r="K113" s="6">
        <v>10.277890673944912</v>
      </c>
      <c r="L113" s="6">
        <v>11.87838073218468</v>
      </c>
      <c r="M113" s="1">
        <v>11.9</v>
      </c>
    </row>
    <row r="114" ht="14.25" customHeight="1">
      <c r="B114" s="1">
        <v>2014.0</v>
      </c>
      <c r="C114" s="6">
        <v>7.949640743445372</v>
      </c>
      <c r="D114" s="6">
        <v>22.467440663729324</v>
      </c>
      <c r="E114" s="6">
        <v>13.757636864353351</v>
      </c>
      <c r="F114" s="6">
        <v>20.467926982788562</v>
      </c>
      <c r="G114" s="6">
        <v>8.623388372148353</v>
      </c>
      <c r="H114" s="6">
        <v>13.015447936817756</v>
      </c>
      <c r="I114" s="6">
        <v>24.527987521202906</v>
      </c>
      <c r="J114" s="6">
        <v>5.617096972254488</v>
      </c>
      <c r="K114" s="6">
        <v>10.505390809615461</v>
      </c>
      <c r="L114" s="6">
        <v>12.317432641787548</v>
      </c>
    </row>
    <row r="115" ht="14.25" customHeight="1">
      <c r="B115" s="1" t="s">
        <v>154</v>
      </c>
      <c r="C115" s="1">
        <v>8.8</v>
      </c>
      <c r="D115" s="1">
        <v>20.6</v>
      </c>
      <c r="E115" s="1">
        <v>13.6</v>
      </c>
      <c r="F115" s="1">
        <v>22.2</v>
      </c>
      <c r="G115" s="1">
        <v>6.1</v>
      </c>
      <c r="I115" s="1">
        <v>25.3</v>
      </c>
      <c r="M115" s="1">
        <v>11.9</v>
      </c>
    </row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