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slco.sharepoint.com/sites/PROJECTS/Shared Documents/Python Utilities/13 Aventis/Aventis/Demo/"/>
    </mc:Choice>
  </mc:AlternateContent>
  <xr:revisionPtr revIDLastSave="1287" documentId="13_ncr:1_{A758ECA3-D21F-BF4E-AFDD-9744F2FC81AA}" xr6:coauthVersionLast="47" xr6:coauthVersionMax="47" xr10:uidLastSave="{E6B3DA74-CBE2-BD4F-9118-0D1F39FD62E8}"/>
  <bookViews>
    <workbookView xWindow="0" yWindow="500" windowWidth="33600" windowHeight="19320" tabRatio="751" xr2:uid="{00000000-000D-0000-FFFF-FFFF00000000}"/>
  </bookViews>
  <sheets>
    <sheet name="Simulation" sheetId="1" r:id="rId1"/>
    <sheet name="Programme" sheetId="24" r:id="rId2"/>
    <sheet name="Lists" sheetId="23" state="hidden" r:id="rId3"/>
    <sheet name="weather_file_1" sheetId="22" r:id="rId4"/>
    <sheet name="Sequence" sheetId="4" r:id="rId5"/>
  </sheets>
  <definedNames>
    <definedName name="_0_1">#REF!</definedName>
    <definedName name="C_S">#REF!</definedName>
    <definedName name="Data" localSheetId="3">Table4[ID]</definedName>
    <definedName name="Data">Table4[ID]</definedName>
    <definedName name="DataSource" localSheetId="3">Table4[ID]</definedName>
    <definedName name="DataSource">Table4[ID]</definedName>
    <definedName name="Port">#REF!</definedName>
    <definedName name="sh_ot">#REF!</definedName>
    <definedName name="Site">#REF!</definedName>
    <definedName name="type_run">#REF!</definedName>
    <definedName name="www" localSheetId="3">Table4[ID]</definedName>
    <definedName name="www">Table4[ID]</definedName>
    <definedName name="yes_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18" i="1"/>
  <c r="E118" i="1" s="1"/>
  <c r="D107" i="1"/>
  <c r="E107" i="1" s="1"/>
  <c r="D104" i="1"/>
  <c r="E104" i="1" s="1"/>
  <c r="D93" i="1"/>
  <c r="E93" i="1" s="1"/>
  <c r="D90" i="1"/>
  <c r="E90" i="1" s="1"/>
  <c r="D79" i="1"/>
  <c r="E79" i="1" s="1"/>
  <c r="D76" i="1"/>
  <c r="E76" i="1" s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tc={3D46E949-E7BB-CB47-A774-BB9C3D7ADCCD}</author>
  </authors>
  <commentList>
    <comment ref="D55" authorId="0" shapeId="0" xr:uid="{3D46E949-E7BB-CB47-A774-BB9C3D7ADCC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a “Transit to” from or to site and using transit speed, then net duration turns in to net distance in km.</t>
      </text>
    </comment>
  </commentList>
</comments>
</file>

<file path=xl/sharedStrings.xml><?xml version="1.0" encoding="utf-8"?>
<sst xmlns="http://schemas.openxmlformats.org/spreadsheetml/2006/main" count="347" uniqueCount="157">
  <si>
    <t>Simulation Info</t>
  </si>
  <si>
    <t>ID</t>
  </si>
  <si>
    <t>Options</t>
  </si>
  <si>
    <t>Value</t>
  </si>
  <si>
    <t>Default Weather data</t>
  </si>
  <si>
    <t>Input Date</t>
  </si>
  <si>
    <t>WTG Properties File</t>
  </si>
  <si>
    <t>Transit Speed [kts]</t>
  </si>
  <si>
    <t>Intra-Site Transit Speed [kts]</t>
  </si>
  <si>
    <t>Sequence</t>
  </si>
  <si>
    <t>Sequence Implemented</t>
  </si>
  <si>
    <t>Yes</t>
  </si>
  <si>
    <t>Activity that Marks Start of Location</t>
  </si>
  <si>
    <t>Activity that Marks End of Location</t>
  </si>
  <si>
    <t>Previous Simulation or Set Dates</t>
  </si>
  <si>
    <t>Export Stats</t>
  </si>
  <si>
    <t>Metocean WDT</t>
  </si>
  <si>
    <t>Space for further Options</t>
  </si>
  <si>
    <t>Activity WDT</t>
  </si>
  <si>
    <t>Space for Further Options</t>
  </si>
  <si>
    <t>Weather</t>
  </si>
  <si>
    <t>filepath</t>
  </si>
  <si>
    <t>Workflow</t>
  </si>
  <si>
    <t>Operability Limits</t>
  </si>
  <si>
    <t>Activity</t>
  </si>
  <si>
    <t>Cycles</t>
  </si>
  <si>
    <t>Net Duration [hrs]</t>
  </si>
  <si>
    <t>Minimum Window Duration [hrs]</t>
  </si>
  <si>
    <t>Data utilised</t>
  </si>
  <si>
    <t>Parameter</t>
  </si>
  <si>
    <t>and</t>
  </si>
  <si>
    <t>Fragnets</t>
  </si>
  <si>
    <t>Hs</t>
  </si>
  <si>
    <t>&lt;</t>
  </si>
  <si>
    <t>Location classified by code with the following rules</t>
  </si>
  <si>
    <t>Transit -  activity name starts with "Transit to"</t>
  </si>
  <si>
    <t>WTG ID - read from sequence between activities in Sequence Options</t>
  </si>
  <si>
    <t>Port - weather file is port</t>
  </si>
  <si>
    <t>Undefined - does not satisfy any of the above</t>
  </si>
  <si>
    <t>Start Date</t>
  </si>
  <si>
    <t>Date</t>
  </si>
  <si>
    <t>Days Float</t>
  </si>
  <si>
    <t>Notes</t>
  </si>
  <si>
    <t>Date of completion of previous simulation (optional as it can be read from previous simulation)</t>
  </si>
  <si>
    <t>Days float is days float required between conditioned and conditioning activity</t>
  </si>
  <si>
    <t>Simulation Sequence is the sequnce of the current simulation</t>
  </si>
  <si>
    <t>Conditioned sequence ID is the simulation of the conditioned simulation (optional as it can be read from the previous sim)</t>
  </si>
  <si>
    <t>Save Files</t>
  </si>
  <si>
    <t>Simulation ID</t>
  </si>
  <si>
    <t>Name</t>
  </si>
  <si>
    <t>Output</t>
  </si>
  <si>
    <t>Plot Plume</t>
  </si>
  <si>
    <t>Aventis</t>
  </si>
  <si>
    <t xml:space="preserve">Conditioning Simulation Sequence </t>
  </si>
  <si>
    <t>Simulation Sequence ID</t>
  </si>
  <si>
    <t>&lt; &gt; =</t>
  </si>
  <si>
    <t>No</t>
  </si>
  <si>
    <t>Linked Simulation</t>
  </si>
  <si>
    <t>Linked Simulation (Yes/ No)</t>
  </si>
  <si>
    <t>Linked Activity (Previous Simulation)</t>
  </si>
  <si>
    <t>Linked Activity (Current Simulation)</t>
  </si>
  <si>
    <t>Continuous</t>
  </si>
  <si>
    <t>Simulation Type (Set Start/ Set End/ Date Range)</t>
  </si>
  <si>
    <t>Input Date 2 (Only needed for Date Range)</t>
  </si>
  <si>
    <t>Parallel</t>
  </si>
  <si>
    <t>Limit Activity</t>
  </si>
  <si>
    <t>Parallel Duration [hrs]</t>
  </si>
  <si>
    <t>X1</t>
  </si>
  <si>
    <t>More Information</t>
  </si>
  <si>
    <t>Milestone: Finish Survey</t>
  </si>
  <si>
    <t>Milestone: Start Survey</t>
  </si>
  <si>
    <t>Milestone: End Survey Block</t>
  </si>
  <si>
    <t>Wait for Permit</t>
  </si>
  <si>
    <t>Milestone: Permit Ready</t>
  </si>
  <si>
    <t>Parameters Present</t>
  </si>
  <si>
    <t>Inputs</t>
  </si>
  <si>
    <t xml:space="preserve">Derived Parameter </t>
  </si>
  <si>
    <t>Derived Boolean Vector</t>
  </si>
  <si>
    <t>SiteID</t>
  </si>
  <si>
    <t>Type</t>
  </si>
  <si>
    <t>Unit</t>
  </si>
  <si>
    <t>Years</t>
  </si>
  <si>
    <t>Year Value</t>
  </si>
  <si>
    <t>DP ID</t>
  </si>
  <si>
    <t>DP Formula</t>
  </si>
  <si>
    <t>DB ID</t>
  </si>
  <si>
    <t>Parameters</t>
  </si>
  <si>
    <t>Param Limits</t>
  </si>
  <si>
    <t>Years Used</t>
  </si>
  <si>
    <t>all</t>
  </si>
  <si>
    <t>Tp</t>
  </si>
  <si>
    <t>m</t>
  </si>
  <si>
    <t>s</t>
  </si>
  <si>
    <t>End Date</t>
  </si>
  <si>
    <t>WS10_10m</t>
  </si>
  <si>
    <t>m/s</t>
  </si>
  <si>
    <t>Set Start</t>
  </si>
  <si>
    <t>Offshore Geophys</t>
  </si>
  <si>
    <t>FRAGNET: Offshore Geophys</t>
  </si>
  <si>
    <t>Shift Pattern</t>
  </si>
  <si>
    <t>24 Hour</t>
  </si>
  <si>
    <t>Shift Start [HH:MM]</t>
  </si>
  <si>
    <t>Shift End [HH:MM]</t>
  </si>
  <si>
    <t>Transit Duration [HH:MM]</t>
  </si>
  <si>
    <t>Date Range</t>
  </si>
  <si>
    <t>FRAGNET: Offshore Geotech</t>
  </si>
  <si>
    <t>FRAGNET: Offshore Benthic</t>
  </si>
  <si>
    <t>FRAGNET: Offshore ROV Crossing</t>
  </si>
  <si>
    <t>Offshore Geotech</t>
  </si>
  <si>
    <t>Offshore Benthic</t>
  </si>
  <si>
    <t>Offshore ROV Crossing</t>
  </si>
  <si>
    <t>Mobs and Cals</t>
  </si>
  <si>
    <t>Demob</t>
  </si>
  <si>
    <t>Mobs and Cals (Geotech Interim)</t>
  </si>
  <si>
    <t>Demob (Geotech Interim)</t>
  </si>
  <si>
    <t>Mobs and Cals (Benthic Interim)</t>
  </si>
  <si>
    <t>Demob (Benthic Interim)</t>
  </si>
  <si>
    <t>Mobs and Cals (ROV Interim)</t>
  </si>
  <si>
    <t>Demob Final (ROV)</t>
  </si>
  <si>
    <t>XX</t>
  </si>
  <si>
    <t>Name as you like</t>
  </si>
  <si>
    <t>Some more info (Not used in simulation)</t>
  </si>
  <si>
    <t>filepath to previous simulation</t>
  </si>
  <si>
    <t>weather_file_1</t>
  </si>
  <si>
    <t>Geophys Survey 1</t>
  </si>
  <si>
    <t>Geophys Survey 2</t>
  </si>
  <si>
    <t>Geophys Survey 3</t>
  </si>
  <si>
    <t>Geotech Survey 1</t>
  </si>
  <si>
    <t>Geotech Survey 2</t>
  </si>
  <si>
    <t>Geotech Survey 3</t>
  </si>
  <si>
    <t>Benthic Survey 1</t>
  </si>
  <si>
    <t>Benthic Survey 2</t>
  </si>
  <si>
    <t>Benthic Survey 3</t>
  </si>
  <si>
    <t>ROV Survey 1</t>
  </si>
  <si>
    <t>ROV Survey 2</t>
  </si>
  <si>
    <t>ROV Survey 3</t>
  </si>
  <si>
    <t>Geophys Survey 4</t>
  </si>
  <si>
    <t>Geophys Survey 5</t>
  </si>
  <si>
    <t>Geotech Survey 4</t>
  </si>
  <si>
    <t>Geotech Survey 5</t>
  </si>
  <si>
    <t>Benthic Survey 4</t>
  </si>
  <si>
    <t>Benthic Survey 5</t>
  </si>
  <si>
    <t>ROV Survey 4</t>
  </si>
  <si>
    <t>ROV Survey 5</t>
  </si>
  <si>
    <t>Vessel Name</t>
  </si>
  <si>
    <t>Scope</t>
  </si>
  <si>
    <t>Project</t>
  </si>
  <si>
    <t>Test Vessel</t>
  </si>
  <si>
    <t>Test Scope</t>
  </si>
  <si>
    <t>Project ID</t>
  </si>
  <si>
    <t>Compare with Programme</t>
  </si>
  <si>
    <t>Programme</t>
  </si>
  <si>
    <t>%</t>
  </si>
  <si>
    <t>Tenderer P0</t>
  </si>
  <si>
    <t>Tenderer P80</t>
  </si>
  <si>
    <t>filepath to weather pickle or csv /Users/jontypedersen/Library/CloudStorage/OneDrive-SharedLibraries-ODSL/Projects - Documents/Python Utilities/13 Aventis/Aventis/Demo/Weather and Properties/Demo_Weather_data.csv</t>
  </si>
  <si>
    <t>filepath to wtg properties file /Projects - Documents/CNS - Expert Consultancy/P-CNS-ITK-44721-Metocean and Installation Analysis Support/WP2 - Tender Analysis/Weather Data/01 WTG Properties Aventis/Location Properties.xlsx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</si>
</sst>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.0;###0.0"/>
    <numFmt numFmtId="166" formatCode="###0;###0"/>
  </numFmts>
  <fonts count="43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2"/>
      <color theme="0"/>
      <name val="Helvetica Neue Bold Italic"/>
    </font>
    <font>
      <sz val="10"/>
      <color theme="1"/>
      <name val="Helvetica Neue"/>
      <family val="2"/>
    </font>
    <font>
      <b/>
      <sz val="14"/>
      <color theme="0"/>
      <name val="Helvetica Neue"/>
      <family val="2"/>
    </font>
    <font>
      <sz val="14"/>
      <color theme="0"/>
      <name val="Helvetica Neue"/>
      <family val="2"/>
    </font>
    <font>
      <i/>
      <sz val="10"/>
      <color theme="1"/>
      <name val="Helvetica Neue"/>
      <family val="2"/>
    </font>
    <font>
      <b/>
      <i/>
      <sz val="14"/>
      <color theme="0"/>
      <name val="Helvetica Neue"/>
      <family val="2"/>
    </font>
    <font>
      <sz val="14"/>
      <color theme="1"/>
      <name val="Helvetica Neue"/>
      <family val="2"/>
    </font>
    <font>
      <b/>
      <sz val="12"/>
      <color theme="0"/>
      <name val="Helvetica Neue"/>
      <family val="2"/>
    </font>
    <font>
      <sz val="10"/>
      <color theme="0"/>
      <name val="Helvetica Neue"/>
      <family val="2"/>
    </font>
    <font>
      <b/>
      <sz val="20"/>
      <color theme="0"/>
      <name val="Helvetica Neue"/>
      <family val="2"/>
    </font>
    <font>
      <b/>
      <sz val="11"/>
      <color theme="0"/>
      <name val="Helvetica Neue"/>
      <family val="2"/>
    </font>
    <font>
      <b/>
      <sz val="10"/>
      <color theme="0"/>
      <name val="Helvetica Neue"/>
      <family val="2"/>
    </font>
    <font>
      <sz val="10"/>
      <color rgb="FF2B669A"/>
      <name val="Helvetica Neue"/>
      <family val="2"/>
    </font>
    <font>
      <sz val="10"/>
      <color rgb="FF017BA2"/>
      <name val="Helvetica Neue"/>
      <family val="2"/>
    </font>
    <font>
      <b/>
      <i/>
      <sz val="18"/>
      <color theme="0"/>
      <name val="Helvetica Neue"/>
      <family val="2"/>
    </font>
    <font>
      <sz val="11"/>
      <color theme="0"/>
      <name val="Helvetica Neue"/>
      <family val="2"/>
    </font>
    <font>
      <b/>
      <i/>
      <sz val="72"/>
      <color theme="0"/>
      <name val="Helvetica Neue Bold Italic"/>
    </font>
    <font>
      <sz val="14"/>
      <color rgb="FF2B669A"/>
      <name val="Helvetica Neue"/>
      <family val="2"/>
    </font>
    <font>
      <sz val="14"/>
      <color theme="0"/>
      <name val="Helvetica Neue Light"/>
    </font>
    <font>
      <sz val="10"/>
      <color rgb="FF000000"/>
      <name val="Times New Roman"/>
      <family val="1"/>
    </font>
    <font>
      <b/>
      <sz val="12"/>
      <color rgb="FFFFFFFF"/>
      <name val="Helvetica Neue"/>
      <family val="2"/>
    </font>
    <font>
      <sz val="10"/>
      <color rgb="FFFFFFFF"/>
      <name val="Helvetica Neue"/>
      <family val="2"/>
    </font>
    <font>
      <b/>
      <i/>
      <sz val="16"/>
      <color rgb="FFFFFFFF"/>
      <name val="Helvetica Neue"/>
      <family val="2"/>
    </font>
    <font>
      <b/>
      <sz val="12"/>
      <color rgb="FF2B669A"/>
      <name val="Arial"/>
      <family val="2"/>
    </font>
    <font>
      <sz val="12"/>
      <color rgb="FF2B669A"/>
      <name val="Arial"/>
      <family val="2"/>
    </font>
    <font>
      <sz val="10"/>
      <color rgb="FF000000"/>
      <name val="Helvetica Neue"/>
      <family val="2"/>
    </font>
    <font>
      <b/>
      <sz val="14"/>
      <color rgb="FF0393A5"/>
      <name val="Helvetica Neue"/>
      <family val="2"/>
    </font>
    <font>
      <sz val="14"/>
      <color rgb="FF0393A5"/>
      <name val="Helvetica Neue"/>
      <family val="2"/>
    </font>
    <font>
      <sz val="11"/>
      <color rgb="FF0393A5"/>
      <name val="Helvetica Neue"/>
      <family val="2"/>
    </font>
    <font>
      <b/>
      <sz val="10"/>
      <color rgb="FF0393A5"/>
      <name val="Helvetica Neue"/>
      <family val="2"/>
    </font>
    <font>
      <sz val="10"/>
      <color rgb="FF0393A5"/>
      <name val="Helvetica Neue"/>
      <family val="2"/>
    </font>
    <font>
      <sz val="14"/>
      <color rgb="FFFF0000"/>
      <name val="Helvetica Neue"/>
      <family val="2"/>
    </font>
    <font>
      <sz val="11"/>
      <color rgb="FFFF0000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393A5"/>
        <bgColor indexed="64"/>
      </patternFill>
    </fill>
    <fill>
      <patternFill patternType="solid">
        <fgColor rgb="FF0393A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393A5"/>
      </left>
      <right style="thin">
        <color rgb="FF0393A5"/>
      </right>
      <top style="thin">
        <color rgb="FF0393A5"/>
      </top>
      <bottom style="thin">
        <color rgb="FF0393A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393A5"/>
      </right>
      <top style="thin">
        <color theme="0"/>
      </top>
      <bottom style="thin">
        <color rgb="FF0393A5"/>
      </bottom>
      <diagonal/>
    </border>
    <border>
      <left style="thin">
        <color rgb="FF0393A5"/>
      </left>
      <right style="thin">
        <color theme="0"/>
      </right>
      <top style="thin">
        <color theme="0"/>
      </top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 style="thin">
        <color rgb="FF0393A5"/>
      </bottom>
      <diagonal/>
    </border>
    <border>
      <left style="thin">
        <color rgb="FF0393A5"/>
      </left>
      <right style="thin">
        <color theme="0"/>
      </right>
      <top style="thin">
        <color rgb="FF0393A5"/>
      </top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 style="thin">
        <color theme="0"/>
      </bottom>
      <diagonal/>
    </border>
    <border>
      <left style="thin">
        <color rgb="FF0393A5"/>
      </left>
      <right style="thin">
        <color theme="0"/>
      </right>
      <top style="thin">
        <color rgb="FF0393A5"/>
      </top>
      <bottom style="thin">
        <color theme="0"/>
      </bottom>
      <diagonal/>
    </border>
    <border>
      <left style="thin">
        <color rgb="FF0393A5"/>
      </left>
      <right style="thin">
        <color rgb="FF0393A5"/>
      </right>
      <top style="thin">
        <color theme="0"/>
      </top>
      <bottom style="thin">
        <color rgb="FF0393A5"/>
      </bottom>
      <diagonal/>
    </border>
    <border>
      <left style="thin">
        <color rgb="FF0393A5"/>
      </left>
      <right style="thin">
        <color rgb="FF0393A5"/>
      </right>
      <top style="thin">
        <color rgb="FF0393A5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393A5"/>
      </right>
      <top/>
      <bottom style="thin">
        <color rgb="FF0393A5"/>
      </bottom>
      <diagonal/>
    </border>
    <border>
      <left style="thin">
        <color rgb="FF0393A5"/>
      </left>
      <right style="thin">
        <color theme="0"/>
      </right>
      <top/>
      <bottom style="thin">
        <color rgb="FF0393A5"/>
      </bottom>
      <diagonal/>
    </border>
    <border>
      <left style="thin">
        <color rgb="FF0393A5"/>
      </left>
      <right style="thin">
        <color rgb="FF0393A5"/>
      </right>
      <top/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/>
      <diagonal/>
    </border>
  </borders>
  <cellStyleXfs count="20">
    <xf numFmtId="0" fontId="0" fillId="0" borderId="0"/>
    <xf numFmtId="0" fontId="1" fillId="0" borderId="0"/>
    <xf numFmtId="0" fontId="2" fillId="2" borderId="0"/>
    <xf numFmtId="0" fontId="2" fillId="3" borderId="0"/>
    <xf numFmtId="0" fontId="1" fillId="4" borderId="0"/>
    <xf numFmtId="0" fontId="2" fillId="5" borderId="0"/>
    <xf numFmtId="0" fontId="6" fillId="0" borderId="0"/>
    <xf numFmtId="0" fontId="1" fillId="0" borderId="0"/>
    <xf numFmtId="0" fontId="7" fillId="6" borderId="0">
      <alignment vertical="center"/>
    </xf>
    <xf numFmtId="0" fontId="8" fillId="0" borderId="0"/>
    <xf numFmtId="0" fontId="8" fillId="0" borderId="0"/>
    <xf numFmtId="0" fontId="8" fillId="0" borderId="0"/>
    <xf numFmtId="9" fontId="3" fillId="0" borderId="0"/>
    <xf numFmtId="9" fontId="8" fillId="0" borderId="0"/>
    <xf numFmtId="9" fontId="3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29" fillId="0" borderId="0"/>
  </cellStyleXfs>
  <cellXfs count="168">
    <xf numFmtId="0" fontId="0" fillId="0" borderId="0" xfId="0"/>
    <xf numFmtId="0" fontId="18" fillId="9" borderId="0" xfId="0" applyFont="1" applyFill="1"/>
    <xf numFmtId="0" fontId="11" fillId="9" borderId="0" xfId="0" applyFont="1" applyFill="1"/>
    <xf numFmtId="0" fontId="12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25" fillId="9" borderId="0" xfId="0" applyFont="1" applyFill="1"/>
    <xf numFmtId="0" fontId="27" fillId="9" borderId="0" xfId="0" applyFont="1" applyFill="1" applyAlignment="1">
      <alignment vertical="center"/>
    </xf>
    <xf numFmtId="0" fontId="27" fillId="9" borderId="0" xfId="0" applyFont="1" applyFill="1"/>
    <xf numFmtId="14" fontId="18" fillId="9" borderId="0" xfId="0" applyNumberFormat="1" applyFont="1" applyFill="1"/>
    <xf numFmtId="0" fontId="16" fillId="9" borderId="0" xfId="0" applyFont="1" applyFill="1" applyAlignment="1">
      <alignment horizontal="left"/>
    </xf>
    <xf numFmtId="0" fontId="18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27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20" fillId="9" borderId="0" xfId="0" applyFont="1" applyFill="1"/>
    <xf numFmtId="0" fontId="11" fillId="9" borderId="0" xfId="0" applyFont="1" applyFill="1" applyAlignment="1">
      <alignment horizontal="center"/>
    </xf>
    <xf numFmtId="164" fontId="11" fillId="9" borderId="0" xfId="0" applyNumberFormat="1" applyFont="1" applyFill="1"/>
    <xf numFmtId="0" fontId="16" fillId="9" borderId="0" xfId="0" applyFont="1" applyFill="1" applyAlignment="1">
      <alignment vertical="center"/>
    </xf>
    <xf numFmtId="164" fontId="16" fillId="9" borderId="0" xfId="0" applyNumberFormat="1" applyFont="1" applyFill="1" applyAlignment="1">
      <alignment vertical="center"/>
    </xf>
    <xf numFmtId="0" fontId="18" fillId="9" borderId="0" xfId="0" applyFont="1" applyFill="1" applyAlignment="1">
      <alignment horizontal="center"/>
    </xf>
    <xf numFmtId="0" fontId="22" fillId="9" borderId="0" xfId="9" applyFont="1" applyFill="1" applyAlignment="1">
      <alignment horizontal="center" vertical="center" wrapText="1"/>
    </xf>
    <xf numFmtId="166" fontId="18" fillId="9" borderId="0" xfId="9" applyNumberFormat="1" applyFont="1" applyFill="1" applyAlignment="1">
      <alignment horizontal="center" vertical="center"/>
    </xf>
    <xf numFmtId="164" fontId="18" fillId="9" borderId="0" xfId="9" applyNumberFormat="1" applyFont="1" applyFill="1" applyAlignment="1">
      <alignment horizontal="center" vertical="center" wrapText="1"/>
    </xf>
    <xf numFmtId="0" fontId="17" fillId="9" borderId="0" xfId="9" applyFont="1" applyFill="1" applyAlignment="1">
      <alignment horizontal="center" vertical="center" wrapText="1"/>
    </xf>
    <xf numFmtId="166" fontId="18" fillId="9" borderId="0" xfId="9" applyNumberFormat="1" applyFont="1" applyFill="1" applyAlignment="1">
      <alignment horizontal="center" vertical="center" wrapText="1"/>
    </xf>
    <xf numFmtId="165" fontId="18" fillId="9" borderId="0" xfId="9" applyNumberFormat="1" applyFont="1" applyFill="1" applyAlignment="1">
      <alignment horizontal="center" vertical="center" wrapText="1"/>
    </xf>
    <xf numFmtId="166" fontId="22" fillId="9" borderId="0" xfId="9" applyNumberFormat="1" applyFont="1" applyFill="1" applyAlignment="1">
      <alignment horizontal="center" vertical="center"/>
    </xf>
    <xf numFmtId="164" fontId="22" fillId="9" borderId="0" xfId="9" applyNumberFormat="1" applyFont="1" applyFill="1" applyAlignment="1">
      <alignment horizontal="center" vertical="center" wrapText="1"/>
    </xf>
    <xf numFmtId="0" fontId="22" fillId="9" borderId="0" xfId="9" applyFont="1" applyFill="1" applyAlignment="1">
      <alignment vertical="center" wrapText="1"/>
    </xf>
    <xf numFmtId="166" fontId="22" fillId="9" borderId="0" xfId="9" applyNumberFormat="1" applyFont="1" applyFill="1" applyAlignment="1">
      <alignment horizontal="center" vertical="center" wrapText="1"/>
    </xf>
    <xf numFmtId="165" fontId="22" fillId="9" borderId="0" xfId="9" applyNumberFormat="1" applyFont="1" applyFill="1" applyAlignment="1">
      <alignment horizontal="center" vertical="center" wrapText="1"/>
    </xf>
    <xf numFmtId="0" fontId="13" fillId="9" borderId="0" xfId="0" applyFont="1" applyFill="1"/>
    <xf numFmtId="0" fontId="13" fillId="9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28" fillId="9" borderId="4" xfId="0" applyFont="1" applyFill="1" applyBorder="1" applyAlignment="1">
      <alignment horizontal="center" vertical="center"/>
    </xf>
    <xf numFmtId="165" fontId="20" fillId="9" borderId="1" xfId="9" applyNumberFormat="1" applyFont="1" applyFill="1" applyBorder="1" applyAlignment="1">
      <alignment horizontal="center" vertical="center" wrapText="1"/>
    </xf>
    <xf numFmtId="0" fontId="20" fillId="9" borderId="1" xfId="9" applyFont="1" applyFill="1" applyBorder="1" applyAlignment="1">
      <alignment horizontal="center" vertical="center" wrapText="1"/>
    </xf>
    <xf numFmtId="164" fontId="20" fillId="9" borderId="1" xfId="9" applyNumberFormat="1" applyFont="1" applyFill="1" applyBorder="1" applyAlignment="1">
      <alignment horizontal="center" vertical="center" wrapText="1"/>
    </xf>
    <xf numFmtId="0" fontId="15" fillId="9" borderId="7" xfId="9" applyFont="1" applyFill="1" applyBorder="1" applyAlignment="1">
      <alignment horizontal="left" wrapText="1"/>
    </xf>
    <xf numFmtId="164" fontId="10" fillId="9" borderId="2" xfId="0" applyNumberFormat="1" applyFont="1" applyFill="1" applyBorder="1"/>
    <xf numFmtId="0" fontId="18" fillId="9" borderId="2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left" vertical="center"/>
    </xf>
    <xf numFmtId="0" fontId="15" fillId="9" borderId="9" xfId="0" applyFont="1" applyFill="1" applyBorder="1" applyAlignment="1">
      <alignment horizontal="left" vertical="center"/>
    </xf>
    <xf numFmtId="0" fontId="16" fillId="9" borderId="9" xfId="0" applyFont="1" applyFill="1" applyBorder="1" applyAlignment="1">
      <alignment horizontal="left" vertical="center"/>
    </xf>
    <xf numFmtId="0" fontId="36" fillId="7" borderId="10" xfId="0" applyFont="1" applyFill="1" applyBorder="1" applyAlignment="1">
      <alignment horizontal="left" vertical="center"/>
    </xf>
    <xf numFmtId="0" fontId="37" fillId="7" borderId="11" xfId="0" applyFont="1" applyFill="1" applyBorder="1" applyAlignment="1">
      <alignment horizontal="left" vertical="center"/>
    </xf>
    <xf numFmtId="0" fontId="36" fillId="7" borderId="12" xfId="0" applyFont="1" applyFill="1" applyBorder="1" applyAlignment="1">
      <alignment horizontal="left" vertical="center"/>
    </xf>
    <xf numFmtId="0" fontId="37" fillId="7" borderId="13" xfId="0" applyFont="1" applyFill="1" applyBorder="1" applyAlignment="1">
      <alignment horizontal="left" vertical="center"/>
    </xf>
    <xf numFmtId="14" fontId="37" fillId="7" borderId="13" xfId="0" applyNumberFormat="1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left" vertical="center"/>
    </xf>
    <xf numFmtId="0" fontId="37" fillId="7" borderId="15" xfId="0" applyFont="1" applyFill="1" applyBorder="1" applyAlignment="1">
      <alignment horizontal="left" vertical="center"/>
    </xf>
    <xf numFmtId="0" fontId="37" fillId="7" borderId="15" xfId="0" applyFont="1" applyFill="1" applyBorder="1" applyAlignment="1">
      <alignment horizontal="left" vertical="center" wrapText="1"/>
    </xf>
    <xf numFmtId="0" fontId="36" fillId="7" borderId="10" xfId="0" applyFont="1" applyFill="1" applyBorder="1" applyAlignment="1">
      <alignment horizontal="left"/>
    </xf>
    <xf numFmtId="0" fontId="36" fillId="7" borderId="14" xfId="0" applyFont="1" applyFill="1" applyBorder="1" applyAlignment="1">
      <alignment horizontal="left"/>
    </xf>
    <xf numFmtId="0" fontId="38" fillId="7" borderId="15" xfId="0" applyFont="1" applyFill="1" applyBorder="1" applyAlignment="1">
      <alignment horizontal="left" vertical="center"/>
    </xf>
    <xf numFmtId="0" fontId="40" fillId="7" borderId="10" xfId="9" applyFont="1" applyFill="1" applyBorder="1" applyAlignment="1">
      <alignment horizontal="left" vertical="center" wrapText="1"/>
    </xf>
    <xf numFmtId="0" fontId="40" fillId="7" borderId="16" xfId="9" applyFont="1" applyFill="1" applyBorder="1" applyAlignment="1">
      <alignment horizontal="center" vertical="center" wrapText="1"/>
    </xf>
    <xf numFmtId="166" fontId="40" fillId="7" borderId="16" xfId="9" applyNumberFormat="1" applyFont="1" applyFill="1" applyBorder="1" applyAlignment="1">
      <alignment horizontal="center" vertical="center" wrapText="1"/>
    </xf>
    <xf numFmtId="165" fontId="40" fillId="7" borderId="16" xfId="9" applyNumberFormat="1" applyFont="1" applyFill="1" applyBorder="1" applyAlignment="1">
      <alignment horizontal="center" vertical="center" wrapText="1"/>
    </xf>
    <xf numFmtId="166" fontId="40" fillId="7" borderId="16" xfId="9" applyNumberFormat="1" applyFont="1" applyFill="1" applyBorder="1" applyAlignment="1">
      <alignment horizontal="center" vertical="center"/>
    </xf>
    <xf numFmtId="164" fontId="40" fillId="7" borderId="16" xfId="9" applyNumberFormat="1" applyFont="1" applyFill="1" applyBorder="1" applyAlignment="1">
      <alignment horizontal="center" vertical="center" wrapText="1"/>
    </xf>
    <xf numFmtId="164" fontId="40" fillId="7" borderId="11" xfId="9" applyNumberFormat="1" applyFont="1" applyFill="1" applyBorder="1" applyAlignment="1">
      <alignment horizontal="center" vertical="center" wrapText="1"/>
    </xf>
    <xf numFmtId="0" fontId="40" fillId="7" borderId="14" xfId="9" applyFont="1" applyFill="1" applyBorder="1" applyAlignment="1">
      <alignment horizontal="left" vertical="center" wrapText="1"/>
    </xf>
    <xf numFmtId="0" fontId="40" fillId="7" borderId="17" xfId="9" applyFont="1" applyFill="1" applyBorder="1" applyAlignment="1">
      <alignment horizontal="center" vertical="center" wrapText="1"/>
    </xf>
    <xf numFmtId="2" fontId="40" fillId="7" borderId="17" xfId="9" applyNumberFormat="1" applyFont="1" applyFill="1" applyBorder="1" applyAlignment="1">
      <alignment horizontal="center" vertical="center" wrapText="1"/>
    </xf>
    <xf numFmtId="164" fontId="40" fillId="7" borderId="17" xfId="9" applyNumberFormat="1" applyFont="1" applyFill="1" applyBorder="1" applyAlignment="1">
      <alignment horizontal="center" vertical="center" wrapText="1"/>
    </xf>
    <xf numFmtId="166" fontId="40" fillId="7" borderId="17" xfId="9" applyNumberFormat="1" applyFont="1" applyFill="1" applyBorder="1" applyAlignment="1">
      <alignment horizontal="center" vertical="center"/>
    </xf>
    <xf numFmtId="164" fontId="40" fillId="7" borderId="15" xfId="9" applyNumberFormat="1" applyFont="1" applyFill="1" applyBorder="1" applyAlignment="1">
      <alignment horizontal="center" vertical="center" wrapText="1"/>
    </xf>
    <xf numFmtId="0" fontId="40" fillId="11" borderId="12" xfId="9" applyFont="1" applyFill="1" applyBorder="1" applyAlignment="1">
      <alignment horizontal="left" vertical="center" wrapText="1"/>
    </xf>
    <xf numFmtId="0" fontId="40" fillId="11" borderId="8" xfId="9" applyFont="1" applyFill="1" applyBorder="1" applyAlignment="1">
      <alignment horizontal="center" vertical="center" wrapText="1"/>
    </xf>
    <xf numFmtId="165" fontId="40" fillId="11" borderId="8" xfId="9" applyNumberFormat="1" applyFont="1" applyFill="1" applyBorder="1" applyAlignment="1">
      <alignment horizontal="center" vertical="center" wrapText="1"/>
    </xf>
    <xf numFmtId="164" fontId="40" fillId="11" borderId="8" xfId="9" applyNumberFormat="1" applyFont="1" applyFill="1" applyBorder="1" applyAlignment="1">
      <alignment horizontal="center" vertical="center" wrapText="1"/>
    </xf>
    <xf numFmtId="164" fontId="40" fillId="11" borderId="13" xfId="9" applyNumberFormat="1" applyFont="1" applyFill="1" applyBorder="1" applyAlignment="1">
      <alignment horizontal="center" vertical="center" wrapText="1"/>
    </xf>
    <xf numFmtId="0" fontId="40" fillId="12" borderId="12" xfId="9" applyFont="1" applyFill="1" applyBorder="1" applyAlignment="1">
      <alignment horizontal="left" vertical="center" wrapText="1"/>
    </xf>
    <xf numFmtId="0" fontId="40" fillId="12" borderId="8" xfId="9" applyFont="1" applyFill="1" applyBorder="1" applyAlignment="1">
      <alignment horizontal="center" vertical="center" wrapText="1"/>
    </xf>
    <xf numFmtId="165" fontId="40" fillId="12" borderId="8" xfId="9" applyNumberFormat="1" applyFont="1" applyFill="1" applyBorder="1" applyAlignment="1">
      <alignment horizontal="center" vertical="center" wrapText="1"/>
    </xf>
    <xf numFmtId="164" fontId="40" fillId="12" borderId="8" xfId="9" applyNumberFormat="1" applyFont="1" applyFill="1" applyBorder="1" applyAlignment="1">
      <alignment horizontal="center" vertical="center" wrapText="1"/>
    </xf>
    <xf numFmtId="164" fontId="40" fillId="12" borderId="13" xfId="9" applyNumberFormat="1" applyFont="1" applyFill="1" applyBorder="1" applyAlignment="1">
      <alignment horizontal="center" vertical="center" wrapText="1"/>
    </xf>
    <xf numFmtId="0" fontId="40" fillId="13" borderId="12" xfId="9" applyFont="1" applyFill="1" applyBorder="1" applyAlignment="1">
      <alignment horizontal="left" vertical="center" wrapText="1"/>
    </xf>
    <xf numFmtId="0" fontId="40" fillId="13" borderId="8" xfId="9" applyFont="1" applyFill="1" applyBorder="1" applyAlignment="1">
      <alignment horizontal="center" vertical="center" wrapText="1"/>
    </xf>
    <xf numFmtId="165" fontId="40" fillId="13" borderId="8" xfId="9" applyNumberFormat="1" applyFont="1" applyFill="1" applyBorder="1" applyAlignment="1">
      <alignment horizontal="center" vertical="center" wrapText="1"/>
    </xf>
    <xf numFmtId="164" fontId="40" fillId="13" borderId="8" xfId="9" applyNumberFormat="1" applyFont="1" applyFill="1" applyBorder="1" applyAlignment="1">
      <alignment horizontal="center" vertical="center" wrapText="1"/>
    </xf>
    <xf numFmtId="164" fontId="40" fillId="13" borderId="13" xfId="9" applyNumberFormat="1" applyFont="1" applyFill="1" applyBorder="1" applyAlignment="1">
      <alignment horizontal="center" vertical="center" wrapText="1"/>
    </xf>
    <xf numFmtId="0" fontId="40" fillId="6" borderId="12" xfId="9" applyFont="1" applyFill="1" applyBorder="1" applyAlignment="1">
      <alignment horizontal="left" vertical="center" wrapText="1"/>
    </xf>
    <xf numFmtId="0" fontId="40" fillId="6" borderId="8" xfId="9" applyFont="1" applyFill="1" applyBorder="1" applyAlignment="1">
      <alignment horizontal="center" vertical="center" wrapText="1"/>
    </xf>
    <xf numFmtId="165" fontId="40" fillId="6" borderId="8" xfId="9" applyNumberFormat="1" applyFont="1" applyFill="1" applyBorder="1" applyAlignment="1">
      <alignment horizontal="center" vertical="center" wrapText="1"/>
    </xf>
    <xf numFmtId="164" fontId="40" fillId="6" borderId="8" xfId="9" applyNumberFormat="1" applyFont="1" applyFill="1" applyBorder="1" applyAlignment="1">
      <alignment horizontal="center" vertical="center" wrapText="1"/>
    </xf>
    <xf numFmtId="164" fontId="40" fillId="6" borderId="13" xfId="9" applyNumberFormat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/>
    </xf>
    <xf numFmtId="22" fontId="23" fillId="9" borderId="0" xfId="0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40" fillId="7" borderId="10" xfId="0" applyFont="1" applyFill="1" applyBorder="1" applyAlignment="1">
      <alignment horizontal="center"/>
    </xf>
    <xf numFmtId="0" fontId="40" fillId="7" borderId="16" xfId="0" applyFont="1" applyFill="1" applyBorder="1" applyAlignment="1">
      <alignment horizontal="center"/>
    </xf>
    <xf numFmtId="22" fontId="40" fillId="7" borderId="16" xfId="0" applyNumberFormat="1" applyFont="1" applyFill="1" applyBorder="1" applyAlignment="1">
      <alignment horizontal="center" vertical="center"/>
    </xf>
    <xf numFmtId="0" fontId="40" fillId="7" borderId="11" xfId="0" applyFont="1" applyFill="1" applyBorder="1" applyAlignment="1">
      <alignment horizontal="center" vertical="center"/>
    </xf>
    <xf numFmtId="0" fontId="40" fillId="7" borderId="12" xfId="0" applyFont="1" applyFill="1" applyBorder="1" applyAlignment="1">
      <alignment horizontal="center"/>
    </xf>
    <xf numFmtId="0" fontId="40" fillId="7" borderId="8" xfId="0" applyFont="1" applyFill="1" applyBorder="1" applyAlignment="1">
      <alignment horizontal="center"/>
    </xf>
    <xf numFmtId="22" fontId="40" fillId="7" borderId="8" xfId="0" applyNumberFormat="1" applyFont="1" applyFill="1" applyBorder="1" applyAlignment="1">
      <alignment horizontal="center" vertical="center"/>
    </xf>
    <xf numFmtId="0" fontId="40" fillId="7" borderId="13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/>
    </xf>
    <xf numFmtId="0" fontId="40" fillId="7" borderId="17" xfId="0" applyFont="1" applyFill="1" applyBorder="1" applyAlignment="1">
      <alignment horizontal="center"/>
    </xf>
    <xf numFmtId="22" fontId="40" fillId="7" borderId="17" xfId="0" applyNumberFormat="1" applyFont="1" applyFill="1" applyBorder="1" applyAlignment="1">
      <alignment horizontal="center" vertical="center"/>
    </xf>
    <xf numFmtId="0" fontId="40" fillId="7" borderId="15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quotePrefix="1" applyFont="1" applyFill="1" applyBorder="1" applyAlignment="1">
      <alignment horizontal="center" vertical="center" wrapText="1"/>
    </xf>
    <xf numFmtId="0" fontId="31" fillId="10" borderId="0" xfId="0" applyFont="1" applyFill="1"/>
    <xf numFmtId="0" fontId="0" fillId="9" borderId="0" xfId="0" applyFill="1"/>
    <xf numFmtId="0" fontId="32" fillId="10" borderId="0" xfId="0" applyFont="1" applyFill="1" applyAlignment="1">
      <alignment horizontal="center" vertical="center"/>
    </xf>
    <xf numFmtId="0" fontId="33" fillId="10" borderId="0" xfId="0" applyFont="1" applyFill="1"/>
    <xf numFmtId="0" fontId="30" fillId="10" borderId="1" xfId="0" applyFont="1" applyFill="1" applyBorder="1" applyAlignment="1">
      <alignment vertical="center"/>
    </xf>
    <xf numFmtId="0" fontId="34" fillId="10" borderId="0" xfId="0" applyFont="1" applyFill="1"/>
    <xf numFmtId="0" fontId="30" fillId="10" borderId="0" xfId="0" applyFont="1" applyFill="1" applyAlignment="1">
      <alignment vertical="center"/>
    </xf>
    <xf numFmtId="0" fontId="23" fillId="8" borderId="10" xfId="0" applyFont="1" applyFill="1" applyBorder="1"/>
    <xf numFmtId="0" fontId="23" fillId="8" borderId="16" xfId="0" applyFont="1" applyFill="1" applyBorder="1"/>
    <xf numFmtId="0" fontId="23" fillId="8" borderId="11" xfId="0" applyFont="1" applyFill="1" applyBorder="1"/>
    <xf numFmtId="0" fontId="35" fillId="10" borderId="0" xfId="0" applyFont="1" applyFill="1"/>
    <xf numFmtId="0" fontId="23" fillId="8" borderId="12" xfId="0" applyFont="1" applyFill="1" applyBorder="1"/>
    <xf numFmtId="0" fontId="23" fillId="8" borderId="8" xfId="0" applyFont="1" applyFill="1" applyBorder="1"/>
    <xf numFmtId="0" fontId="23" fillId="8" borderId="13" xfId="0" applyFont="1" applyFill="1" applyBorder="1"/>
    <xf numFmtId="0" fontId="23" fillId="8" borderId="14" xfId="0" applyFont="1" applyFill="1" applyBorder="1"/>
    <xf numFmtId="0" fontId="23" fillId="8" borderId="15" xfId="0" applyFont="1" applyFill="1" applyBorder="1"/>
    <xf numFmtId="0" fontId="35" fillId="8" borderId="14" xfId="0" applyFont="1" applyFill="1" applyBorder="1"/>
    <xf numFmtId="0" fontId="35" fillId="8" borderId="15" xfId="0" applyFont="1" applyFill="1" applyBorder="1"/>
    <xf numFmtId="0" fontId="23" fillId="8" borderId="17" xfId="0" applyFont="1" applyFill="1" applyBorder="1"/>
    <xf numFmtId="0" fontId="23" fillId="10" borderId="0" xfId="0" applyFont="1" applyFill="1"/>
    <xf numFmtId="20" fontId="37" fillId="7" borderId="11" xfId="0" applyNumberFormat="1" applyFont="1" applyFill="1" applyBorder="1" applyAlignment="1">
      <alignment horizontal="left" vertical="center"/>
    </xf>
    <xf numFmtId="20" fontId="37" fillId="7" borderId="13" xfId="0" applyNumberFormat="1" applyFont="1" applyFill="1" applyBorder="1" applyAlignment="1">
      <alignment horizontal="left" vertical="center"/>
    </xf>
    <xf numFmtId="0" fontId="36" fillId="7" borderId="12" xfId="0" applyFont="1" applyFill="1" applyBorder="1" applyAlignment="1">
      <alignment horizontal="left"/>
    </xf>
    <xf numFmtId="0" fontId="38" fillId="7" borderId="13" xfId="0" applyFont="1" applyFill="1" applyBorder="1" applyAlignment="1">
      <alignment horizontal="left" vertical="center"/>
    </xf>
    <xf numFmtId="0" fontId="40" fillId="7" borderId="19" xfId="9" applyFont="1" applyFill="1" applyBorder="1" applyAlignment="1">
      <alignment horizontal="left" vertical="center" wrapText="1"/>
    </xf>
    <xf numFmtId="0" fontId="40" fillId="7" borderId="21" xfId="9" applyFont="1" applyFill="1" applyBorder="1" applyAlignment="1">
      <alignment horizontal="center" vertical="center" wrapText="1"/>
    </xf>
    <xf numFmtId="166" fontId="40" fillId="7" borderId="21" xfId="9" applyNumberFormat="1" applyFont="1" applyFill="1" applyBorder="1" applyAlignment="1">
      <alignment horizontal="center" vertical="center" wrapText="1"/>
    </xf>
    <xf numFmtId="165" fontId="40" fillId="7" borderId="21" xfId="9" applyNumberFormat="1" applyFont="1" applyFill="1" applyBorder="1" applyAlignment="1">
      <alignment horizontal="center" vertical="center" wrapText="1"/>
    </xf>
    <xf numFmtId="164" fontId="40" fillId="7" borderId="21" xfId="9" applyNumberFormat="1" applyFont="1" applyFill="1" applyBorder="1" applyAlignment="1">
      <alignment horizontal="center" vertical="center" wrapText="1"/>
    </xf>
    <xf numFmtId="164" fontId="40" fillId="7" borderId="20" xfId="9" applyNumberFormat="1" applyFont="1" applyFill="1" applyBorder="1" applyAlignment="1">
      <alignment horizontal="center" vertical="center" wrapText="1"/>
    </xf>
    <xf numFmtId="0" fontId="39" fillId="7" borderId="10" xfId="9" applyFont="1" applyFill="1" applyBorder="1" applyAlignment="1">
      <alignment horizontal="left" vertical="center" wrapText="1"/>
    </xf>
    <xf numFmtId="0" fontId="39" fillId="7" borderId="12" xfId="9" applyFont="1" applyFill="1" applyBorder="1" applyAlignment="1">
      <alignment horizontal="left" vertical="center" wrapText="1"/>
    </xf>
    <xf numFmtId="0" fontId="40" fillId="7" borderId="8" xfId="9" applyFont="1" applyFill="1" applyBorder="1" applyAlignment="1">
      <alignment horizontal="center" vertical="center" wrapText="1"/>
    </xf>
    <xf numFmtId="166" fontId="40" fillId="7" borderId="8" xfId="9" applyNumberFormat="1" applyFont="1" applyFill="1" applyBorder="1" applyAlignment="1">
      <alignment horizontal="center" vertical="center" wrapText="1"/>
    </xf>
    <xf numFmtId="165" fontId="40" fillId="7" borderId="8" xfId="9" applyNumberFormat="1" applyFont="1" applyFill="1" applyBorder="1" applyAlignment="1">
      <alignment horizontal="center" vertical="center" wrapText="1"/>
    </xf>
    <xf numFmtId="164" fontId="40" fillId="7" borderId="8" xfId="9" applyNumberFormat="1" applyFont="1" applyFill="1" applyBorder="1" applyAlignment="1">
      <alignment horizontal="center" vertical="center" wrapText="1"/>
    </xf>
    <xf numFmtId="164" fontId="40" fillId="7" borderId="13" xfId="9" applyNumberFormat="1" applyFont="1" applyFill="1" applyBorder="1" applyAlignment="1">
      <alignment horizontal="center" vertical="center" wrapText="1"/>
    </xf>
    <xf numFmtId="0" fontId="39" fillId="7" borderId="14" xfId="9" applyFont="1" applyFill="1" applyBorder="1" applyAlignment="1">
      <alignment horizontal="left" vertical="center" wrapText="1"/>
    </xf>
    <xf numFmtId="166" fontId="40" fillId="7" borderId="17" xfId="9" applyNumberFormat="1" applyFont="1" applyFill="1" applyBorder="1" applyAlignment="1">
      <alignment horizontal="center" vertical="center" wrapText="1"/>
    </xf>
    <xf numFmtId="165" fontId="40" fillId="7" borderId="17" xfId="9" applyNumberFormat="1" applyFont="1" applyFill="1" applyBorder="1" applyAlignment="1">
      <alignment horizontal="center" vertical="center" wrapText="1"/>
    </xf>
    <xf numFmtId="0" fontId="36" fillId="7" borderId="19" xfId="0" applyFont="1" applyFill="1" applyBorder="1" applyAlignment="1">
      <alignment horizontal="left" vertical="center"/>
    </xf>
    <xf numFmtId="0" fontId="37" fillId="7" borderId="20" xfId="0" applyFont="1" applyFill="1" applyBorder="1" applyAlignment="1">
      <alignment horizontal="left" vertical="center"/>
    </xf>
    <xf numFmtId="0" fontId="36" fillId="7" borderId="22" xfId="0" applyFont="1" applyFill="1" applyBorder="1" applyAlignment="1">
      <alignment horizontal="left" vertical="center"/>
    </xf>
    <xf numFmtId="14" fontId="40" fillId="7" borderId="16" xfId="0" applyNumberFormat="1" applyFont="1" applyFill="1" applyBorder="1" applyAlignment="1">
      <alignment horizontal="center"/>
    </xf>
    <xf numFmtId="14" fontId="40" fillId="7" borderId="8" xfId="0" applyNumberFormat="1" applyFont="1" applyFill="1" applyBorder="1" applyAlignment="1">
      <alignment horizontal="center"/>
    </xf>
    <xf numFmtId="0" fontId="17" fillId="9" borderId="1" xfId="9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/>
    </xf>
    <xf numFmtId="164" fontId="19" fillId="9" borderId="6" xfId="0" applyNumberFormat="1" applyFont="1" applyFill="1" applyBorder="1" applyAlignment="1">
      <alignment horizontal="center" vertical="center"/>
    </xf>
    <xf numFmtId="164" fontId="19" fillId="9" borderId="18" xfId="0" applyNumberFormat="1" applyFont="1" applyFill="1" applyBorder="1" applyAlignment="1">
      <alignment horizontal="center" vertical="center"/>
    </xf>
    <xf numFmtId="164" fontId="19" fillId="9" borderId="5" xfId="0" applyNumberFormat="1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30" fillId="10" borderId="1" xfId="0" applyFont="1" applyFill="1" applyBorder="1" applyAlignment="1">
      <alignment horizontal="center"/>
    </xf>
    <xf numFmtId="0" fontId="37" fillId="14" borderId="13" xfId="0" applyFont="1" applyFill="1" applyBorder="1" applyAlignment="1">
      <alignment horizontal="left" vertical="center"/>
    </xf>
    <xf numFmtId="0" fontId="41" fillId="15" borderId="13" xfId="0" applyFont="1" applyFill="1" applyBorder="1" applyAlignment="1">
      <alignment horizontal="left" vertical="center"/>
    </xf>
    <xf numFmtId="0" fontId="42" fillId="14" borderId="11" xfId="0" applyFont="1" applyFill="1" applyBorder="1" applyAlignment="1">
      <alignment horizontal="left" vertical="center"/>
    </xf>
  </cellXfs>
  <cellStyles count="20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Error" xfId="5" xr:uid="{00000000-0005-0000-0000-000005000000}"/>
    <cellStyle name="Footnote" xfId="6" xr:uid="{00000000-0005-0000-0000-000006000000}"/>
    <cellStyle name="Heading" xfId="7" xr:uid="{00000000-0005-0000-0000-000007000000}"/>
    <cellStyle name="Information" xfId="8" xr:uid="{00000000-0005-0000-0000-000008000000}"/>
    <cellStyle name="Normal" xfId="0" builtinId="0"/>
    <cellStyle name="Normal 2" xfId="9" xr:uid="{00000000-0005-0000-0000-000009000000}"/>
    <cellStyle name="Normal 2 2" xfId="10" xr:uid="{00000000-0005-0000-0000-00000A000000}"/>
    <cellStyle name="Normal 3" xfId="19" xr:uid="{2FB85AEB-BC37-4CCC-B2A4-7AE5F453C562}"/>
    <cellStyle name="Normal 4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Standard 2 4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7">
    <dxf>
      <font>
        <strike val="0"/>
        <outline val="0"/>
        <shadow val="0"/>
        <u val="none"/>
        <vertAlign val="baseline"/>
        <sz val="11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393A5"/>
        </left>
        <right style="thin">
          <color theme="0"/>
        </right>
        <top style="thin">
          <color rgb="FF0393A5"/>
        </top>
        <bottom style="thin">
          <color rgb="FF0393A5"/>
        </bottom>
      </border>
    </dxf>
    <dxf>
      <font>
        <b/>
        <strike val="0"/>
        <outline val="0"/>
        <shadow val="0"/>
        <u val="none"/>
        <vertAlign val="baseline"/>
        <sz val="14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rgb="FF0393A5"/>
        </right>
        <top style="thin">
          <color rgb="FF0393A5"/>
        </top>
        <bottom style="thin">
          <color rgb="FF0393A5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family val="2"/>
        <scheme val="none"/>
      </font>
      <fill>
        <patternFill patternType="solid">
          <fgColor indexed="64"/>
          <bgColor rgb="FF0393A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0393A5"/>
      <color rgb="FF2B669A"/>
      <color rgb="FFC6D9F2"/>
      <color rgb="FF33A6C5"/>
      <color rgb="FF017BA2"/>
      <color rgb="FF0177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611003</xdr:colOff>
      <xdr:row>0</xdr:row>
      <xdr:rowOff>62716</xdr:rowOff>
    </xdr:from>
    <xdr:to>
      <xdr:col>1</xdr:col>
      <xdr:colOff>931465</xdr:colOff>
      <xdr:row>0</xdr:row>
      <xdr:rowOff>1189476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A05E78-CAE0-474D-A902-0CC0D6FF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25000"/>
        </a:blip>
        <a:stretch>
          <a:fillRect/>
        </a:stretch>
      </xdr:blipFill>
      <xdr:spPr>
        <a:xfrm>
          <a:off x="611003" y="62716"/>
          <a:ext cx="994660" cy="11267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ty Pedersen" id="{8F466A1C-C713-F540-8B3C-29B193D0CCAE}" userId="S::jonty@odsl.co::1de8972b-1e03-4913-8bea-500218ec10b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B44:C51" totalsRowShown="0" headerRowDxfId="6" dataDxfId="4" headerRowBorderDxfId="5" tableBorderDxfId="3" totalsRowBorderDxfId="2">
  <autoFilter ref="B44:C51" xr:uid="{00000000-0009-0000-0100-000001000000}"/>
  <tableColumns count="2">
    <tableColumn id="1" xr3:uid="{00000000-0010-0000-0000-000001000000}" name="ID" dataDxfId="1"/>
    <tableColumn id="2" xr3:uid="{00000000-0010-0000-0000-000002000000}" name="filepat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5" dT="2021-05-09T10:19:14.52" personId="{8F466A1C-C713-F540-8B3C-29B193D0CCAE}" id="{3D46E949-E7BB-CB47-A774-BB9C3D7ADCCD}">
    <text>If a “Transit to” from or to site and using transit speed, then net duration turns in to net distance in km.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"/>
  <sheetViews>
    <sheetView tabSelected="1" zoomScale="110" zoomScaleNormal="110" workbookViewId="0">
      <pane ySplit="1" topLeftCell="A37" activePane="bottomLeft" state="frozen"/>
      <selection pane="bottomLeft" activeCell="C18" sqref="C18"/>
    </sheetView>
  </sheetViews>
  <sheetFormatPr baseColWidth="10" defaultColWidth="8.83203125" defaultRowHeight="13"/>
  <cols>
    <col min="1" max="1" width="8.83203125" style="2"/>
    <col min="2" max="2" width="55.5" style="17" bestFit="1" customWidth="1"/>
    <col min="3" max="3" width="26.6640625" style="17" customWidth="1"/>
    <col min="4" max="4" width="10.6640625" style="2" customWidth="1"/>
    <col min="5" max="5" width="10.5" style="2" bestFit="1" customWidth="1"/>
    <col min="6" max="8" width="9.5" style="2" customWidth="1"/>
    <col min="9" max="9" width="21.1640625" style="2" customWidth="1"/>
    <col min="10" max="10" width="13.6640625" style="18" customWidth="1"/>
    <col min="11" max="11" width="12.83203125" style="18" customWidth="1"/>
    <col min="12" max="12" width="6" style="18" bestFit="1" customWidth="1"/>
    <col min="13" max="13" width="12.83203125" style="18" customWidth="1"/>
    <col min="14" max="14" width="4.83203125" style="18" bestFit="1" customWidth="1"/>
    <col min="15" max="15" width="12.83203125" style="18" customWidth="1"/>
    <col min="16" max="16" width="6" style="18" bestFit="1" customWidth="1"/>
    <col min="17" max="17" width="12.83203125" style="18" customWidth="1"/>
    <col min="18" max="18" width="4.83203125" style="18" bestFit="1" customWidth="1"/>
    <col min="19" max="19" width="12.83203125" style="18" customWidth="1"/>
    <col min="20" max="20" width="6" style="18" bestFit="1" customWidth="1"/>
    <col min="21" max="21" width="12.83203125" style="18" customWidth="1"/>
    <col min="22" max="22" width="4.83203125" style="18" bestFit="1" customWidth="1"/>
    <col min="23" max="23" width="12.83203125" style="18" customWidth="1"/>
    <col min="24" max="24" width="6" style="18" bestFit="1" customWidth="1"/>
    <col min="25" max="25" width="12.83203125" style="18" customWidth="1"/>
    <col min="26" max="26" width="10.1640625" style="1" bestFit="1" customWidth="1"/>
    <col min="27" max="29" width="8.83203125" style="1"/>
    <col min="30" max="30" width="8.83203125" style="2"/>
    <col min="31" max="31" width="10.83203125" style="2" customWidth="1"/>
    <col min="32" max="16384" width="8.83203125" style="2"/>
  </cols>
  <sheetData>
    <row r="1" spans="2:29" ht="98" customHeight="1">
      <c r="B1" s="155" t="s">
        <v>52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42"/>
      <c r="W1" s="42"/>
      <c r="X1" s="42"/>
      <c r="Y1" s="42"/>
      <c r="Z1" s="43"/>
      <c r="AA1" s="43"/>
      <c r="AB1" s="43"/>
      <c r="AC1" s="43"/>
    </row>
    <row r="2" spans="2:29" ht="12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2:29" ht="18">
      <c r="B3" s="44" t="s">
        <v>0</v>
      </c>
      <c r="C3" s="7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2:29" ht="20" customHeight="1">
      <c r="B4" s="48" t="s">
        <v>49</v>
      </c>
      <c r="C4" s="49" t="s">
        <v>119</v>
      </c>
      <c r="D4" s="3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9" ht="20" customHeight="1">
      <c r="B5" s="149" t="s">
        <v>144</v>
      </c>
      <c r="C5" s="150" t="s">
        <v>147</v>
      </c>
      <c r="D5" s="3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9" ht="20" customHeight="1">
      <c r="B6" s="149" t="s">
        <v>145</v>
      </c>
      <c r="C6" s="150" t="s">
        <v>148</v>
      </c>
      <c r="D6" s="3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9" ht="20" customHeight="1">
      <c r="B7" s="149" t="s">
        <v>146</v>
      </c>
      <c r="C7" s="150" t="s">
        <v>149</v>
      </c>
      <c r="D7" s="3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9" ht="20" customHeight="1">
      <c r="B8" s="50" t="s">
        <v>48</v>
      </c>
      <c r="C8" s="51" t="s">
        <v>120</v>
      </c>
      <c r="D8" s="3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9" ht="38">
      <c r="B9" s="53" t="s">
        <v>68</v>
      </c>
      <c r="C9" s="55" t="s">
        <v>121</v>
      </c>
      <c r="D9" s="12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spans="2:29" ht="18">
      <c r="B10" s="9"/>
      <c r="C10" s="9"/>
      <c r="D10" s="9"/>
      <c r="E10" s="9"/>
      <c r="F10" s="9"/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8"/>
    </row>
    <row r="11" spans="2:29" s="11" customFormat="1" ht="23" customHeight="1">
      <c r="B11" s="44" t="s">
        <v>2</v>
      </c>
      <c r="C11" s="45"/>
      <c r="D11" s="3"/>
      <c r="E11" s="3"/>
      <c r="F11" s="3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0"/>
      <c r="AA11" s="10"/>
      <c r="AB11" s="10"/>
      <c r="AC11" s="10"/>
    </row>
    <row r="12" spans="2:29" s="11" customFormat="1" ht="23" customHeight="1">
      <c r="B12" s="50" t="s">
        <v>1</v>
      </c>
      <c r="C12" s="51" t="str">
        <f>C8</f>
        <v>Name as you like</v>
      </c>
      <c r="D12" s="13"/>
      <c r="E12" s="13"/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0"/>
      <c r="AA12" s="10"/>
      <c r="AB12" s="10"/>
      <c r="AC12" s="10"/>
    </row>
    <row r="13" spans="2:29" s="11" customFormat="1" ht="23" customHeight="1">
      <c r="B13" s="50" t="s">
        <v>4</v>
      </c>
      <c r="C13" s="51" t="s">
        <v>67</v>
      </c>
      <c r="D13" s="13"/>
      <c r="E13" s="13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0"/>
      <c r="AA13" s="10"/>
      <c r="AB13" s="10"/>
      <c r="AC13" s="10"/>
    </row>
    <row r="14" spans="2:29" s="11" customFormat="1" ht="23" customHeight="1">
      <c r="B14" s="50" t="s">
        <v>62</v>
      </c>
      <c r="C14" s="51" t="s">
        <v>96</v>
      </c>
      <c r="D14" s="13"/>
      <c r="E14" s="13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"/>
      <c r="AA14" s="10"/>
      <c r="AB14" s="10"/>
      <c r="AC14" s="10"/>
    </row>
    <row r="15" spans="2:29" s="11" customFormat="1" ht="23" customHeight="1">
      <c r="B15" s="50" t="s">
        <v>5</v>
      </c>
      <c r="C15" s="52">
        <v>45078</v>
      </c>
      <c r="D15" s="13"/>
      <c r="E15" s="13"/>
      <c r="F15" s="13"/>
      <c r="G15" s="7"/>
      <c r="H15" s="7"/>
      <c r="I15" s="7"/>
      <c r="J15" s="7"/>
      <c r="K15" s="51" t="s">
        <v>96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/>
      <c r="AA15" s="10"/>
      <c r="AB15" s="10"/>
      <c r="AC15" s="10"/>
    </row>
    <row r="16" spans="2:29" s="11" customFormat="1" ht="23" customHeight="1">
      <c r="B16" s="50" t="s">
        <v>63</v>
      </c>
      <c r="C16" s="52"/>
      <c r="D16" s="13"/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0"/>
      <c r="AA16" s="10"/>
      <c r="AB16" s="10"/>
      <c r="AC16" s="10"/>
    </row>
    <row r="17" spans="2:29" s="11" customFormat="1" ht="23" customHeight="1">
      <c r="B17" s="50" t="s">
        <v>6</v>
      </c>
      <c r="C17" s="166" t="s">
        <v>156</v>
      </c>
      <c r="D17" s="13"/>
      <c r="E17" s="13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0"/>
      <c r="AA17" s="10"/>
      <c r="AB17" s="10"/>
      <c r="AC17" s="10"/>
    </row>
    <row r="18" spans="2:29" s="11" customFormat="1" ht="23" customHeight="1">
      <c r="B18" s="50" t="s">
        <v>7</v>
      </c>
      <c r="C18" s="51">
        <v>0</v>
      </c>
      <c r="D18" s="13"/>
      <c r="E18" s="13"/>
      <c r="F18" s="1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0"/>
      <c r="AA18" s="10"/>
      <c r="AB18" s="10"/>
      <c r="AC18" s="10"/>
    </row>
    <row r="19" spans="2:29" s="11" customFormat="1" ht="23" customHeight="1">
      <c r="B19" s="53" t="s">
        <v>8</v>
      </c>
      <c r="C19" s="54">
        <v>0</v>
      </c>
      <c r="D19" s="13"/>
      <c r="E19" s="13"/>
      <c r="F19" s="1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"/>
      <c r="AA19" s="10"/>
      <c r="AB19" s="10"/>
      <c r="AC19" s="10"/>
    </row>
    <row r="20" spans="2:29" s="11" customFormat="1" ht="23" customHeight="1">
      <c r="B20" s="35" t="s">
        <v>99</v>
      </c>
      <c r="C20" s="34"/>
      <c r="D20" s="15"/>
      <c r="E20" s="15"/>
      <c r="F20" s="15"/>
      <c r="G20" s="1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0"/>
      <c r="AA20" s="10"/>
      <c r="AB20" s="10"/>
      <c r="AC20" s="10"/>
    </row>
    <row r="21" spans="2:29" s="11" customFormat="1" ht="23" customHeight="1">
      <c r="B21" s="48" t="s">
        <v>100</v>
      </c>
      <c r="C21" s="49" t="s">
        <v>11</v>
      </c>
      <c r="D21" s="6"/>
      <c r="E21" s="6"/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0"/>
      <c r="AA21" s="10"/>
      <c r="AB21" s="10"/>
      <c r="AC21" s="10"/>
    </row>
    <row r="22" spans="2:29" s="11" customFormat="1" ht="23" customHeight="1">
      <c r="B22" s="48" t="s">
        <v>101</v>
      </c>
      <c r="C22" s="129">
        <v>0.25</v>
      </c>
      <c r="D22" s="6"/>
      <c r="E22" s="6"/>
      <c r="F22" s="6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0"/>
      <c r="AA22" s="10"/>
      <c r="AB22" s="10"/>
      <c r="AC22" s="10"/>
    </row>
    <row r="23" spans="2:29" s="11" customFormat="1" ht="23" customHeight="1">
      <c r="B23" s="50" t="s">
        <v>102</v>
      </c>
      <c r="C23" s="130">
        <v>0.75</v>
      </c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0"/>
      <c r="AA23" s="10"/>
      <c r="AB23" s="10"/>
      <c r="AC23" s="10"/>
    </row>
    <row r="24" spans="2:29" s="11" customFormat="1" ht="23" customHeight="1">
      <c r="B24" s="50" t="s">
        <v>103</v>
      </c>
      <c r="C24" s="130">
        <v>4.1666666666666664E-2</v>
      </c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0"/>
      <c r="AA24" s="10"/>
      <c r="AB24" s="10"/>
      <c r="AC24" s="10"/>
    </row>
    <row r="25" spans="2:29" s="11" customFormat="1" ht="23" customHeight="1">
      <c r="B25" s="46" t="s">
        <v>9</v>
      </c>
      <c r="C25" s="47"/>
      <c r="D25" s="14"/>
      <c r="E25" s="14"/>
      <c r="F25" s="14"/>
      <c r="G25" s="1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10"/>
      <c r="AA25" s="10"/>
      <c r="AB25" s="10"/>
      <c r="AC25" s="10"/>
    </row>
    <row r="26" spans="2:29" s="11" customFormat="1" ht="23" customHeight="1">
      <c r="B26" s="48" t="s">
        <v>10</v>
      </c>
      <c r="C26" s="49" t="s">
        <v>56</v>
      </c>
      <c r="D26" s="6"/>
      <c r="E26" s="6"/>
      <c r="F26" s="6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0"/>
      <c r="AA26" s="10"/>
      <c r="AB26" s="10"/>
      <c r="AC26" s="10"/>
    </row>
    <row r="27" spans="2:29" s="11" customFormat="1" ht="23" customHeight="1">
      <c r="B27" s="50" t="s">
        <v>12</v>
      </c>
      <c r="C27" s="51" t="s">
        <v>71</v>
      </c>
      <c r="D27" s="6"/>
      <c r="E27" s="6"/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0"/>
      <c r="AA27" s="10"/>
      <c r="AB27" s="10"/>
      <c r="AC27" s="10"/>
    </row>
    <row r="28" spans="2:29" s="11" customFormat="1" ht="23" customHeight="1">
      <c r="B28" s="53" t="s">
        <v>13</v>
      </c>
      <c r="C28" s="51" t="s">
        <v>71</v>
      </c>
      <c r="D28" s="6"/>
      <c r="E28" s="6"/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0"/>
      <c r="AA28" s="10"/>
      <c r="AB28" s="10"/>
      <c r="AC28" s="10"/>
    </row>
    <row r="29" spans="2:29" s="11" customFormat="1" ht="23" customHeight="1">
      <c r="B29" s="35" t="s">
        <v>57</v>
      </c>
      <c r="C29" s="34"/>
      <c r="D29" s="15"/>
      <c r="E29" s="15"/>
      <c r="F29" s="15"/>
      <c r="G29" s="1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0"/>
      <c r="AA29" s="10"/>
      <c r="AB29" s="10"/>
      <c r="AC29" s="10"/>
    </row>
    <row r="30" spans="2:29" s="11" customFormat="1" ht="23" customHeight="1">
      <c r="B30" s="48" t="s">
        <v>58</v>
      </c>
      <c r="C30" s="49" t="s">
        <v>56</v>
      </c>
      <c r="D30" s="6"/>
      <c r="E30" s="6"/>
      <c r="F30" s="6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0"/>
      <c r="AA30" s="10"/>
      <c r="AB30" s="10"/>
      <c r="AC30" s="10"/>
    </row>
    <row r="31" spans="2:29" s="11" customFormat="1" ht="23" customHeight="1">
      <c r="B31" s="50" t="s">
        <v>14</v>
      </c>
      <c r="C31" s="165" t="s">
        <v>122</v>
      </c>
      <c r="D31" s="6"/>
      <c r="E31" s="6"/>
      <c r="F31" s="6"/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0"/>
      <c r="AA31" s="10"/>
      <c r="AB31" s="10"/>
      <c r="AC31" s="10"/>
    </row>
    <row r="32" spans="2:29" s="11" customFormat="1" ht="23" customHeight="1">
      <c r="B32" s="50" t="s">
        <v>59</v>
      </c>
      <c r="C32" s="51" t="s">
        <v>73</v>
      </c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0"/>
      <c r="AA32" s="10"/>
      <c r="AB32" s="10"/>
      <c r="AC32" s="10"/>
    </row>
    <row r="33" spans="2:29" s="11" customFormat="1" ht="23" customHeight="1">
      <c r="B33" s="53" t="s">
        <v>60</v>
      </c>
      <c r="C33" s="54" t="s">
        <v>72</v>
      </c>
      <c r="D33" s="6"/>
      <c r="E33" s="6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0"/>
      <c r="AA33" s="10"/>
      <c r="AB33" s="10"/>
      <c r="AC33" s="10"/>
    </row>
    <row r="34" spans="2:29" s="11" customFormat="1" ht="23" customHeight="1">
      <c r="B34" s="35" t="s">
        <v>50</v>
      </c>
      <c r="C34" s="34"/>
      <c r="D34" s="15"/>
      <c r="E34" s="15"/>
      <c r="F34" s="15"/>
      <c r="G34" s="1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10"/>
      <c r="AA34" s="10"/>
      <c r="AB34" s="10"/>
      <c r="AC34" s="10"/>
    </row>
    <row r="35" spans="2:29" s="11" customFormat="1" ht="23" customHeight="1">
      <c r="B35" s="48" t="s">
        <v>15</v>
      </c>
      <c r="C35" s="49" t="s">
        <v>11</v>
      </c>
      <c r="D35" s="6"/>
      <c r="E35" s="6"/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0"/>
      <c r="AA35" s="10"/>
      <c r="AB35" s="10"/>
      <c r="AC35" s="10"/>
    </row>
    <row r="36" spans="2:29" s="11" customFormat="1" ht="23" customHeight="1">
      <c r="B36" s="50" t="s">
        <v>51</v>
      </c>
      <c r="C36" s="49" t="s">
        <v>11</v>
      </c>
      <c r="D36" s="6"/>
      <c r="E36" s="6"/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0"/>
      <c r="AA36" s="10"/>
      <c r="AB36" s="10"/>
      <c r="AC36" s="10"/>
    </row>
    <row r="37" spans="2:29" s="11" customFormat="1" ht="23" customHeight="1">
      <c r="B37" s="50" t="s">
        <v>16</v>
      </c>
      <c r="C37" s="49" t="s">
        <v>11</v>
      </c>
      <c r="D37" s="6"/>
      <c r="E37" s="6"/>
      <c r="F37" s="6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0"/>
      <c r="AA37" s="10"/>
      <c r="AB37" s="10"/>
      <c r="AC37" s="10"/>
    </row>
    <row r="38" spans="2:29" s="11" customFormat="1" ht="23" customHeight="1">
      <c r="B38" s="50" t="s">
        <v>18</v>
      </c>
      <c r="C38" s="49" t="s">
        <v>56</v>
      </c>
      <c r="D38" s="6"/>
      <c r="E38" s="6"/>
      <c r="F38" s="6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0"/>
      <c r="AA38" s="10"/>
      <c r="AB38" s="10"/>
      <c r="AC38" s="10"/>
    </row>
    <row r="39" spans="2:29" s="11" customFormat="1" ht="23" customHeight="1">
      <c r="B39" s="151" t="s">
        <v>150</v>
      </c>
      <c r="C39" s="49" t="s">
        <v>11</v>
      </c>
      <c r="D39" s="6"/>
      <c r="E39" s="6"/>
      <c r="F39" s="5"/>
      <c r="G39" s="5"/>
      <c r="H39" s="5"/>
      <c r="I39" s="5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0"/>
      <c r="AA39" s="16"/>
      <c r="AB39" s="10"/>
      <c r="AC39" s="10"/>
    </row>
    <row r="40" spans="2:29" s="11" customFormat="1" ht="23" customHeight="1">
      <c r="B40" s="50" t="s">
        <v>47</v>
      </c>
      <c r="C40" s="49" t="s">
        <v>11</v>
      </c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0"/>
      <c r="AA40" s="16" t="s">
        <v>34</v>
      </c>
      <c r="AB40" s="10"/>
      <c r="AC40" s="10"/>
    </row>
    <row r="41" spans="2:29" s="11" customFormat="1" ht="23" customHeight="1">
      <c r="B41" s="53" t="s">
        <v>19</v>
      </c>
      <c r="C41" s="54" t="s">
        <v>17</v>
      </c>
      <c r="D41" s="6"/>
      <c r="E41" s="6"/>
      <c r="F41" s="5"/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0"/>
      <c r="AA41" s="5" t="s">
        <v>35</v>
      </c>
      <c r="AB41" s="10"/>
      <c r="AC41" s="10"/>
    </row>
    <row r="42" spans="2:29" ht="14">
      <c r="AA42" s="5" t="s">
        <v>36</v>
      </c>
    </row>
    <row r="43" spans="2:29" ht="28" customHeight="1">
      <c r="B43" s="35" t="s">
        <v>20</v>
      </c>
      <c r="C43" s="14"/>
      <c r="D43" s="19"/>
      <c r="E43" s="19"/>
      <c r="F43" s="19"/>
      <c r="G43" s="19"/>
      <c r="H43" s="19"/>
      <c r="I43" s="19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AA43" s="5" t="s">
        <v>37</v>
      </c>
    </row>
    <row r="44" spans="2:29" ht="23" customHeight="1">
      <c r="B44" s="36" t="s">
        <v>1</v>
      </c>
      <c r="C44" s="37" t="s">
        <v>21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AA44" s="5" t="s">
        <v>38</v>
      </c>
    </row>
    <row r="45" spans="2:29" ht="25" customHeight="1">
      <c r="B45" s="56" t="s">
        <v>123</v>
      </c>
      <c r="C45" s="167" t="s">
        <v>155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AA45" s="5"/>
    </row>
    <row r="46" spans="2:29" ht="25" customHeight="1">
      <c r="B46" s="131"/>
      <c r="C46" s="13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AA46" s="5"/>
    </row>
    <row r="47" spans="2:29" ht="25" customHeight="1">
      <c r="B47" s="131"/>
      <c r="C47" s="13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5"/>
    </row>
    <row r="48" spans="2:29" ht="25" customHeight="1">
      <c r="B48" s="131"/>
      <c r="C48" s="13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AA48" s="5"/>
    </row>
    <row r="49" spans="2:29" ht="25" customHeight="1">
      <c r="B49" s="131"/>
      <c r="C49" s="13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AA49" s="5"/>
    </row>
    <row r="50" spans="2:29" ht="25" customHeight="1">
      <c r="B50" s="131"/>
      <c r="C50" s="13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AA50" s="5"/>
    </row>
    <row r="51" spans="2:29" ht="25" customHeight="1">
      <c r="B51" s="57"/>
      <c r="C51" s="5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AA51" s="5"/>
    </row>
    <row r="52" spans="2:29" ht="15" customHeight="1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2:29" ht="15" customHeight="1">
      <c r="B53" s="21"/>
      <c r="C53" s="21"/>
      <c r="D53" s="1"/>
      <c r="E53" s="21"/>
      <c r="F53" s="1"/>
      <c r="G53" s="21"/>
      <c r="H53" s="1"/>
      <c r="I53" s="21"/>
      <c r="J53" s="1"/>
      <c r="K53" s="21"/>
      <c r="L53" s="1"/>
      <c r="M53" s="21"/>
      <c r="N53" s="1"/>
      <c r="O53" s="21"/>
      <c r="P53" s="1"/>
      <c r="Q53" s="21"/>
      <c r="R53" s="1"/>
      <c r="S53" s="21"/>
      <c r="T53" s="1"/>
      <c r="U53" s="21"/>
      <c r="V53" s="1"/>
      <c r="W53" s="21"/>
      <c r="X53" s="1"/>
      <c r="Y53" s="21"/>
    </row>
    <row r="54" spans="2:29" ht="35" customHeight="1">
      <c r="B54" s="159" t="s">
        <v>22</v>
      </c>
      <c r="C54" s="160"/>
      <c r="D54" s="160"/>
      <c r="E54" s="160"/>
      <c r="F54" s="160"/>
      <c r="G54" s="160"/>
      <c r="H54" s="160"/>
      <c r="I54" s="160"/>
      <c r="J54" s="161"/>
      <c r="K54" s="156" t="s">
        <v>23</v>
      </c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8"/>
      <c r="AC54" s="2"/>
    </row>
    <row r="55" spans="2:29" ht="73" customHeight="1">
      <c r="B55" s="38" t="s">
        <v>24</v>
      </c>
      <c r="C55" s="38" t="s">
        <v>25</v>
      </c>
      <c r="D55" s="38" t="s">
        <v>26</v>
      </c>
      <c r="E55" s="39" t="s">
        <v>27</v>
      </c>
      <c r="F55" s="39" t="s">
        <v>64</v>
      </c>
      <c r="G55" s="39" t="s">
        <v>65</v>
      </c>
      <c r="H55" s="39" t="s">
        <v>66</v>
      </c>
      <c r="I55" s="39" t="s">
        <v>28</v>
      </c>
      <c r="J55" s="40" t="s">
        <v>61</v>
      </c>
      <c r="K55" s="40" t="s">
        <v>29</v>
      </c>
      <c r="L55" s="40" t="s">
        <v>55</v>
      </c>
      <c r="M55" s="40" t="s">
        <v>3</v>
      </c>
      <c r="N55" s="40" t="s">
        <v>30</v>
      </c>
      <c r="O55" s="40" t="s">
        <v>29</v>
      </c>
      <c r="P55" s="40" t="s">
        <v>55</v>
      </c>
      <c r="Q55" s="40" t="s">
        <v>3</v>
      </c>
      <c r="R55" s="40" t="s">
        <v>30</v>
      </c>
      <c r="S55" s="40" t="s">
        <v>29</v>
      </c>
      <c r="T55" s="40" t="s">
        <v>55</v>
      </c>
      <c r="U55" s="40" t="s">
        <v>3</v>
      </c>
      <c r="V55" s="40" t="s">
        <v>30</v>
      </c>
      <c r="W55" s="40" t="s">
        <v>29</v>
      </c>
      <c r="X55" s="40" t="s">
        <v>55</v>
      </c>
      <c r="Y55" s="40" t="s">
        <v>3</v>
      </c>
      <c r="AC55" s="2"/>
    </row>
    <row r="56" spans="2:29" ht="21" customHeight="1">
      <c r="B56" s="139" t="s">
        <v>97</v>
      </c>
      <c r="C56" s="60">
        <v>1</v>
      </c>
      <c r="D56" s="61"/>
      <c r="E56" s="62"/>
      <c r="F56" s="62"/>
      <c r="G56" s="62"/>
      <c r="H56" s="62"/>
      <c r="I56" s="60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5"/>
    </row>
    <row r="57" spans="2:29" ht="21" customHeight="1">
      <c r="B57" s="140" t="s">
        <v>108</v>
      </c>
      <c r="C57" s="141">
        <v>1</v>
      </c>
      <c r="D57" s="142"/>
      <c r="E57" s="143"/>
      <c r="F57" s="143"/>
      <c r="G57" s="143"/>
      <c r="H57" s="143"/>
      <c r="I57" s="141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5"/>
    </row>
    <row r="58" spans="2:29" ht="21" customHeight="1">
      <c r="B58" s="140" t="s">
        <v>109</v>
      </c>
      <c r="C58" s="141">
        <v>1</v>
      </c>
      <c r="D58" s="142"/>
      <c r="E58" s="143"/>
      <c r="F58" s="143"/>
      <c r="G58" s="143"/>
      <c r="H58" s="143"/>
      <c r="I58" s="141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5"/>
    </row>
    <row r="59" spans="2:29" ht="21" customHeight="1">
      <c r="B59" s="140" t="s">
        <v>97</v>
      </c>
      <c r="C59" s="141">
        <v>1</v>
      </c>
      <c r="D59" s="142"/>
      <c r="E59" s="143"/>
      <c r="F59" s="143"/>
      <c r="G59" s="143"/>
      <c r="H59" s="143"/>
      <c r="I59" s="141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5"/>
    </row>
    <row r="60" spans="2:29" ht="21" customHeight="1">
      <c r="B60" s="146" t="s">
        <v>110</v>
      </c>
      <c r="C60" s="67">
        <v>1</v>
      </c>
      <c r="D60" s="147"/>
      <c r="E60" s="148"/>
      <c r="F60" s="148"/>
      <c r="G60" s="148"/>
      <c r="H60" s="148"/>
      <c r="I60" s="67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71"/>
    </row>
    <row r="61" spans="2:29" ht="10" customHeight="1">
      <c r="B61" s="23"/>
      <c r="C61" s="23"/>
      <c r="D61" s="23"/>
      <c r="E61" s="23"/>
      <c r="F61" s="23"/>
      <c r="G61" s="23"/>
      <c r="H61" s="23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2:29" ht="22" customHeight="1">
      <c r="B62" s="41" t="s">
        <v>31</v>
      </c>
      <c r="C62" s="25"/>
      <c r="D62" s="26"/>
      <c r="E62" s="27"/>
      <c r="F62" s="27"/>
      <c r="G62" s="27"/>
      <c r="H62" s="27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2:29" ht="24" customHeight="1">
      <c r="B63" s="154" t="s">
        <v>98</v>
      </c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</row>
    <row r="64" spans="2:29" ht="21" customHeight="1">
      <c r="B64" s="59" t="s">
        <v>70</v>
      </c>
      <c r="C64" s="60">
        <v>1</v>
      </c>
      <c r="D64" s="61">
        <v>0</v>
      </c>
      <c r="E64" s="62">
        <v>1</v>
      </c>
      <c r="F64" s="62"/>
      <c r="G64" s="62"/>
      <c r="H64" s="62"/>
      <c r="I64" s="63" t="s">
        <v>123</v>
      </c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5"/>
    </row>
    <row r="65" spans="1:25" ht="21" customHeight="1">
      <c r="B65" s="133" t="s">
        <v>111</v>
      </c>
      <c r="C65" s="134">
        <v>1</v>
      </c>
      <c r="D65" s="135">
        <v>24</v>
      </c>
      <c r="E65" s="136">
        <f>D65</f>
        <v>24</v>
      </c>
      <c r="F65" s="136"/>
      <c r="G65" s="136"/>
      <c r="H65" s="136"/>
      <c r="I65" s="63" t="s">
        <v>123</v>
      </c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8"/>
    </row>
    <row r="66" spans="1:25" ht="21" customHeight="1">
      <c r="A66" s="17"/>
      <c r="B66" s="72" t="s">
        <v>124</v>
      </c>
      <c r="C66" s="73">
        <v>1</v>
      </c>
      <c r="D66" s="74">
        <v>24</v>
      </c>
      <c r="E66" s="74">
        <v>24</v>
      </c>
      <c r="F66" s="74"/>
      <c r="G66" s="74"/>
      <c r="H66" s="74"/>
      <c r="I66" s="74" t="s">
        <v>123</v>
      </c>
      <c r="J66" s="75"/>
      <c r="K66" s="75" t="s">
        <v>32</v>
      </c>
      <c r="L66" s="75" t="s">
        <v>33</v>
      </c>
      <c r="M66" s="75">
        <v>2</v>
      </c>
      <c r="N66" s="75"/>
      <c r="O66" s="75" t="s">
        <v>94</v>
      </c>
      <c r="P66" s="75" t="s">
        <v>33</v>
      </c>
      <c r="Q66" s="75">
        <v>12.5</v>
      </c>
      <c r="R66" s="75"/>
      <c r="S66" s="75"/>
      <c r="T66" s="75"/>
      <c r="U66" s="75"/>
      <c r="V66" s="75"/>
      <c r="W66" s="75"/>
      <c r="X66" s="75"/>
      <c r="Y66" s="76"/>
    </row>
    <row r="67" spans="1:25" s="17" customFormat="1" ht="22" customHeight="1">
      <c r="B67" s="72" t="s">
        <v>71</v>
      </c>
      <c r="C67" s="73">
        <v>1</v>
      </c>
      <c r="D67" s="74">
        <v>0</v>
      </c>
      <c r="E67" s="74">
        <v>1</v>
      </c>
      <c r="F67" s="74"/>
      <c r="G67" s="74"/>
      <c r="H67" s="74"/>
      <c r="I67" s="74" t="s">
        <v>123</v>
      </c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6"/>
    </row>
    <row r="68" spans="1:25" s="17" customFormat="1" ht="21" customHeight="1">
      <c r="B68" s="72" t="s">
        <v>125</v>
      </c>
      <c r="C68" s="73">
        <v>1</v>
      </c>
      <c r="D68" s="74">
        <v>24</v>
      </c>
      <c r="E68" s="74">
        <v>24</v>
      </c>
      <c r="F68" s="74"/>
      <c r="G68" s="74"/>
      <c r="H68" s="74"/>
      <c r="I68" s="74" t="s">
        <v>123</v>
      </c>
      <c r="J68" s="75"/>
      <c r="K68" s="75" t="s">
        <v>32</v>
      </c>
      <c r="L68" s="75" t="s">
        <v>33</v>
      </c>
      <c r="M68" s="75">
        <v>2.5</v>
      </c>
      <c r="N68" s="75"/>
      <c r="O68" s="75" t="s">
        <v>94</v>
      </c>
      <c r="P68" s="75" t="s">
        <v>33</v>
      </c>
      <c r="Q68" s="75">
        <v>12.5</v>
      </c>
      <c r="R68" s="75"/>
      <c r="S68" s="75"/>
      <c r="T68" s="75"/>
      <c r="U68" s="75"/>
      <c r="V68" s="75"/>
      <c r="W68" s="75"/>
      <c r="X68" s="75"/>
      <c r="Y68" s="76"/>
    </row>
    <row r="69" spans="1:25" s="17" customFormat="1" ht="22" customHeight="1">
      <c r="B69" s="72" t="s">
        <v>71</v>
      </c>
      <c r="C69" s="73">
        <v>1</v>
      </c>
      <c r="D69" s="74">
        <v>0</v>
      </c>
      <c r="E69" s="74">
        <v>1</v>
      </c>
      <c r="F69" s="74"/>
      <c r="G69" s="74"/>
      <c r="H69" s="74"/>
      <c r="I69" s="74" t="s">
        <v>123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6"/>
    </row>
    <row r="70" spans="1:25" s="17" customFormat="1" ht="21" customHeight="1">
      <c r="B70" s="72" t="s">
        <v>126</v>
      </c>
      <c r="C70" s="73">
        <v>1</v>
      </c>
      <c r="D70" s="74">
        <v>24</v>
      </c>
      <c r="E70" s="74">
        <v>24</v>
      </c>
      <c r="F70" s="74"/>
      <c r="G70" s="74"/>
      <c r="H70" s="74"/>
      <c r="I70" s="74" t="s">
        <v>123</v>
      </c>
      <c r="J70" s="75"/>
      <c r="K70" s="75" t="s">
        <v>32</v>
      </c>
      <c r="L70" s="75" t="s">
        <v>33</v>
      </c>
      <c r="M70" s="75">
        <v>3</v>
      </c>
      <c r="N70" s="75"/>
      <c r="O70" s="75" t="s">
        <v>94</v>
      </c>
      <c r="P70" s="75" t="s">
        <v>33</v>
      </c>
      <c r="Q70" s="75">
        <v>15</v>
      </c>
      <c r="R70" s="75"/>
      <c r="S70" s="75"/>
      <c r="T70" s="75"/>
      <c r="U70" s="75"/>
      <c r="V70" s="75"/>
      <c r="W70" s="75"/>
      <c r="X70" s="75"/>
      <c r="Y70" s="76"/>
    </row>
    <row r="71" spans="1:25" s="17" customFormat="1" ht="22" customHeight="1">
      <c r="B71" s="72" t="s">
        <v>71</v>
      </c>
      <c r="C71" s="73">
        <v>1</v>
      </c>
      <c r="D71" s="74">
        <v>0</v>
      </c>
      <c r="E71" s="74">
        <v>1</v>
      </c>
      <c r="F71" s="74"/>
      <c r="G71" s="74"/>
      <c r="H71" s="74"/>
      <c r="I71" s="74" t="s">
        <v>123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6"/>
    </row>
    <row r="72" spans="1:25" s="17" customFormat="1" ht="21" customHeight="1">
      <c r="B72" s="72" t="s">
        <v>136</v>
      </c>
      <c r="C72" s="73">
        <v>1</v>
      </c>
      <c r="D72" s="74">
        <v>24</v>
      </c>
      <c r="E72" s="74">
        <v>24</v>
      </c>
      <c r="F72" s="74"/>
      <c r="G72" s="74"/>
      <c r="H72" s="74"/>
      <c r="I72" s="74" t="s">
        <v>123</v>
      </c>
      <c r="J72" s="75"/>
      <c r="K72" s="75" t="s">
        <v>32</v>
      </c>
      <c r="L72" s="75" t="s">
        <v>33</v>
      </c>
      <c r="M72" s="75">
        <v>2</v>
      </c>
      <c r="N72" s="75"/>
      <c r="O72" s="75" t="s">
        <v>94</v>
      </c>
      <c r="P72" s="75" t="s">
        <v>33</v>
      </c>
      <c r="Q72" s="75">
        <v>20</v>
      </c>
      <c r="R72" s="75"/>
      <c r="S72" s="75"/>
      <c r="T72" s="75"/>
      <c r="U72" s="75"/>
      <c r="V72" s="75"/>
      <c r="W72" s="75"/>
      <c r="X72" s="75"/>
      <c r="Y72" s="76"/>
    </row>
    <row r="73" spans="1:25" s="17" customFormat="1" ht="22" customHeight="1">
      <c r="B73" s="72" t="s">
        <v>71</v>
      </c>
      <c r="C73" s="73">
        <v>1</v>
      </c>
      <c r="D73" s="74">
        <v>0</v>
      </c>
      <c r="E73" s="74">
        <v>1</v>
      </c>
      <c r="F73" s="74"/>
      <c r="G73" s="74"/>
      <c r="H73" s="74"/>
      <c r="I73" s="74" t="s">
        <v>123</v>
      </c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6"/>
    </row>
    <row r="74" spans="1:25" s="17" customFormat="1" ht="21" customHeight="1">
      <c r="B74" s="72" t="s">
        <v>137</v>
      </c>
      <c r="C74" s="73">
        <v>1</v>
      </c>
      <c r="D74" s="74">
        <v>24</v>
      </c>
      <c r="E74" s="74">
        <v>24</v>
      </c>
      <c r="F74" s="74"/>
      <c r="G74" s="74"/>
      <c r="H74" s="74"/>
      <c r="I74" s="74" t="s">
        <v>123</v>
      </c>
      <c r="J74" s="75"/>
      <c r="K74" s="75" t="s">
        <v>32</v>
      </c>
      <c r="L74" s="75" t="s">
        <v>33</v>
      </c>
      <c r="M74" s="75">
        <v>2.5</v>
      </c>
      <c r="N74" s="75"/>
      <c r="O74" s="75" t="s">
        <v>94</v>
      </c>
      <c r="P74" s="75" t="s">
        <v>33</v>
      </c>
      <c r="Q74" s="75">
        <v>36</v>
      </c>
      <c r="R74" s="75"/>
      <c r="S74" s="75"/>
      <c r="T74" s="75"/>
      <c r="U74" s="75"/>
      <c r="V74" s="75"/>
      <c r="W74" s="75"/>
      <c r="X74" s="75"/>
      <c r="Y74" s="76"/>
    </row>
    <row r="75" spans="1:25" s="17" customFormat="1" ht="22" customHeight="1">
      <c r="B75" s="72" t="s">
        <v>71</v>
      </c>
      <c r="C75" s="73">
        <v>1</v>
      </c>
      <c r="D75" s="74">
        <v>0</v>
      </c>
      <c r="E75" s="74">
        <v>1</v>
      </c>
      <c r="F75" s="74"/>
      <c r="G75" s="74"/>
      <c r="H75" s="74"/>
      <c r="I75" s="74" t="s">
        <v>123</v>
      </c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6"/>
    </row>
    <row r="76" spans="1:25" ht="21" customHeight="1">
      <c r="B76" s="133" t="s">
        <v>112</v>
      </c>
      <c r="C76" s="134">
        <v>1</v>
      </c>
      <c r="D76" s="135">
        <f>ROUND(1*24,0)</f>
        <v>24</v>
      </c>
      <c r="E76" s="136">
        <f>D76</f>
        <v>24</v>
      </c>
      <c r="F76" s="136"/>
      <c r="G76" s="136"/>
      <c r="H76" s="136"/>
      <c r="I76" s="63" t="s">
        <v>123</v>
      </c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8"/>
    </row>
    <row r="77" spans="1:25" s="17" customFormat="1" ht="21" customHeight="1">
      <c r="B77" s="30"/>
      <c r="C77" s="22"/>
      <c r="D77" s="31"/>
      <c r="E77" s="32"/>
      <c r="F77" s="32"/>
      <c r="G77" s="32"/>
      <c r="H77" s="32"/>
      <c r="I77" s="28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5" ht="24" customHeight="1">
      <c r="B78" s="154" t="s">
        <v>105</v>
      </c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</row>
    <row r="79" spans="1:25" ht="21" customHeight="1">
      <c r="B79" s="133" t="s">
        <v>113</v>
      </c>
      <c r="C79" s="134">
        <v>1</v>
      </c>
      <c r="D79" s="135">
        <f>ROUND(1.5*24,0)</f>
        <v>36</v>
      </c>
      <c r="E79" s="136">
        <f>D79</f>
        <v>36</v>
      </c>
      <c r="F79" s="136"/>
      <c r="G79" s="136"/>
      <c r="H79" s="136"/>
      <c r="I79" s="63" t="s">
        <v>123</v>
      </c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8"/>
    </row>
    <row r="80" spans="1:25" ht="21" customHeight="1">
      <c r="A80" s="17"/>
      <c r="B80" s="77" t="s">
        <v>127</v>
      </c>
      <c r="C80" s="78">
        <v>1</v>
      </c>
      <c r="D80" s="79">
        <v>24</v>
      </c>
      <c r="E80" s="79">
        <v>24</v>
      </c>
      <c r="F80" s="79"/>
      <c r="G80" s="79"/>
      <c r="H80" s="79"/>
      <c r="I80" s="79" t="s">
        <v>123</v>
      </c>
      <c r="J80" s="80"/>
      <c r="K80" s="80" t="s">
        <v>32</v>
      </c>
      <c r="L80" s="80" t="s">
        <v>33</v>
      </c>
      <c r="M80" s="80">
        <v>2</v>
      </c>
      <c r="N80" s="80"/>
      <c r="O80" s="80" t="s">
        <v>94</v>
      </c>
      <c r="P80" s="80" t="s">
        <v>33</v>
      </c>
      <c r="Q80" s="80">
        <v>12.5</v>
      </c>
      <c r="R80" s="80"/>
      <c r="S80" s="80"/>
      <c r="T80" s="80"/>
      <c r="U80" s="80"/>
      <c r="V80" s="80"/>
      <c r="W80" s="80"/>
      <c r="X80" s="80"/>
      <c r="Y80" s="81"/>
    </row>
    <row r="81" spans="1:25" s="17" customFormat="1" ht="22" customHeight="1">
      <c r="B81" s="77" t="s">
        <v>71</v>
      </c>
      <c r="C81" s="78">
        <v>1</v>
      </c>
      <c r="D81" s="79">
        <v>0</v>
      </c>
      <c r="E81" s="79">
        <v>1</v>
      </c>
      <c r="F81" s="79"/>
      <c r="G81" s="79"/>
      <c r="H81" s="79"/>
      <c r="I81" s="79" t="s">
        <v>123</v>
      </c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1"/>
    </row>
    <row r="82" spans="1:25" s="17" customFormat="1" ht="21" customHeight="1">
      <c r="B82" s="77" t="s">
        <v>128</v>
      </c>
      <c r="C82" s="78">
        <v>1</v>
      </c>
      <c r="D82" s="79">
        <v>24</v>
      </c>
      <c r="E82" s="79">
        <v>24</v>
      </c>
      <c r="F82" s="79"/>
      <c r="G82" s="79"/>
      <c r="H82" s="79"/>
      <c r="I82" s="79" t="s">
        <v>123</v>
      </c>
      <c r="J82" s="80"/>
      <c r="K82" s="80" t="s">
        <v>32</v>
      </c>
      <c r="L82" s="80" t="s">
        <v>33</v>
      </c>
      <c r="M82" s="80">
        <v>2.5</v>
      </c>
      <c r="N82" s="80"/>
      <c r="O82" s="80" t="s">
        <v>94</v>
      </c>
      <c r="P82" s="80" t="s">
        <v>33</v>
      </c>
      <c r="Q82" s="80">
        <v>12.5</v>
      </c>
      <c r="R82" s="80"/>
      <c r="S82" s="80"/>
      <c r="T82" s="80"/>
      <c r="U82" s="80"/>
      <c r="V82" s="80"/>
      <c r="W82" s="80"/>
      <c r="X82" s="80"/>
      <c r="Y82" s="81"/>
    </row>
    <row r="83" spans="1:25" s="17" customFormat="1" ht="22" customHeight="1">
      <c r="B83" s="77" t="s">
        <v>71</v>
      </c>
      <c r="C83" s="78">
        <v>1</v>
      </c>
      <c r="D83" s="79">
        <v>0</v>
      </c>
      <c r="E83" s="79">
        <v>1</v>
      </c>
      <c r="F83" s="79"/>
      <c r="G83" s="79"/>
      <c r="H83" s="79"/>
      <c r="I83" s="79" t="s">
        <v>123</v>
      </c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1"/>
    </row>
    <row r="84" spans="1:25" s="17" customFormat="1" ht="21" customHeight="1">
      <c r="B84" s="77" t="s">
        <v>129</v>
      </c>
      <c r="C84" s="78">
        <v>1</v>
      </c>
      <c r="D84" s="79">
        <v>24</v>
      </c>
      <c r="E84" s="79">
        <v>24</v>
      </c>
      <c r="F84" s="79"/>
      <c r="G84" s="79"/>
      <c r="H84" s="79"/>
      <c r="I84" s="79" t="s">
        <v>123</v>
      </c>
      <c r="J84" s="80"/>
      <c r="K84" s="80" t="s">
        <v>32</v>
      </c>
      <c r="L84" s="80" t="s">
        <v>33</v>
      </c>
      <c r="M84" s="80">
        <v>3</v>
      </c>
      <c r="N84" s="80"/>
      <c r="O84" s="80" t="s">
        <v>94</v>
      </c>
      <c r="P84" s="80" t="s">
        <v>33</v>
      </c>
      <c r="Q84" s="80">
        <v>15</v>
      </c>
      <c r="R84" s="80"/>
      <c r="S84" s="80"/>
      <c r="T84" s="80"/>
      <c r="U84" s="80"/>
      <c r="V84" s="80"/>
      <c r="W84" s="80"/>
      <c r="X84" s="80"/>
      <c r="Y84" s="81"/>
    </row>
    <row r="85" spans="1:25" s="17" customFormat="1" ht="22" customHeight="1">
      <c r="B85" s="77" t="s">
        <v>71</v>
      </c>
      <c r="C85" s="78">
        <v>1</v>
      </c>
      <c r="D85" s="79">
        <v>0</v>
      </c>
      <c r="E85" s="79">
        <v>1</v>
      </c>
      <c r="F85" s="79"/>
      <c r="G85" s="79"/>
      <c r="H85" s="79"/>
      <c r="I85" s="79" t="s">
        <v>123</v>
      </c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1"/>
    </row>
    <row r="86" spans="1:25" s="17" customFormat="1" ht="21" customHeight="1">
      <c r="B86" s="77" t="s">
        <v>138</v>
      </c>
      <c r="C86" s="78">
        <v>1</v>
      </c>
      <c r="D86" s="79">
        <v>24</v>
      </c>
      <c r="E86" s="79">
        <v>24</v>
      </c>
      <c r="F86" s="79"/>
      <c r="G86" s="79"/>
      <c r="H86" s="79"/>
      <c r="I86" s="79" t="s">
        <v>123</v>
      </c>
      <c r="J86" s="80"/>
      <c r="K86" s="80" t="s">
        <v>32</v>
      </c>
      <c r="L86" s="80" t="s">
        <v>33</v>
      </c>
      <c r="M86" s="80">
        <v>2</v>
      </c>
      <c r="N86" s="80"/>
      <c r="O86" s="80" t="s">
        <v>94</v>
      </c>
      <c r="P86" s="80" t="s">
        <v>33</v>
      </c>
      <c r="Q86" s="80">
        <v>20</v>
      </c>
      <c r="R86" s="80"/>
      <c r="S86" s="80"/>
      <c r="T86" s="80"/>
      <c r="U86" s="80"/>
      <c r="V86" s="80"/>
      <c r="W86" s="80"/>
      <c r="X86" s="80"/>
      <c r="Y86" s="81"/>
    </row>
    <row r="87" spans="1:25" s="17" customFormat="1" ht="22" customHeight="1">
      <c r="B87" s="77" t="s">
        <v>71</v>
      </c>
      <c r="C87" s="78">
        <v>1</v>
      </c>
      <c r="D87" s="79">
        <v>0</v>
      </c>
      <c r="E87" s="79">
        <v>1</v>
      </c>
      <c r="F87" s="79"/>
      <c r="G87" s="79"/>
      <c r="H87" s="79"/>
      <c r="I87" s="79" t="s">
        <v>123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1"/>
    </row>
    <row r="88" spans="1:25" s="17" customFormat="1" ht="21" customHeight="1">
      <c r="B88" s="77" t="s">
        <v>139</v>
      </c>
      <c r="C88" s="78">
        <v>1</v>
      </c>
      <c r="D88" s="79">
        <v>24</v>
      </c>
      <c r="E88" s="79">
        <v>24</v>
      </c>
      <c r="F88" s="79"/>
      <c r="G88" s="79"/>
      <c r="H88" s="79"/>
      <c r="I88" s="79" t="s">
        <v>123</v>
      </c>
      <c r="J88" s="80"/>
      <c r="K88" s="80" t="s">
        <v>32</v>
      </c>
      <c r="L88" s="80" t="s">
        <v>33</v>
      </c>
      <c r="M88" s="80">
        <v>2.5</v>
      </c>
      <c r="N88" s="80"/>
      <c r="O88" s="80" t="s">
        <v>94</v>
      </c>
      <c r="P88" s="80" t="s">
        <v>33</v>
      </c>
      <c r="Q88" s="80">
        <v>36</v>
      </c>
      <c r="R88" s="80"/>
      <c r="S88" s="80"/>
      <c r="T88" s="80"/>
      <c r="U88" s="80"/>
      <c r="V88" s="80"/>
      <c r="W88" s="80"/>
      <c r="X88" s="80"/>
      <c r="Y88" s="81"/>
    </row>
    <row r="89" spans="1:25" s="17" customFormat="1" ht="22" customHeight="1">
      <c r="B89" s="77" t="s">
        <v>71</v>
      </c>
      <c r="C89" s="78">
        <v>1</v>
      </c>
      <c r="D89" s="79">
        <v>0</v>
      </c>
      <c r="E89" s="79">
        <v>1</v>
      </c>
      <c r="F89" s="79"/>
      <c r="G89" s="79"/>
      <c r="H89" s="79"/>
      <c r="I89" s="79" t="s">
        <v>123</v>
      </c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1"/>
    </row>
    <row r="90" spans="1:25" ht="21" customHeight="1">
      <c r="B90" s="133" t="s">
        <v>114</v>
      </c>
      <c r="C90" s="134">
        <v>1</v>
      </c>
      <c r="D90" s="135">
        <f>ROUND(1*24,0)</f>
        <v>24</v>
      </c>
      <c r="E90" s="136">
        <f>D90</f>
        <v>24</v>
      </c>
      <c r="F90" s="136"/>
      <c r="G90" s="136"/>
      <c r="H90" s="136"/>
      <c r="I90" s="63" t="s">
        <v>123</v>
      </c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8"/>
    </row>
    <row r="91" spans="1:25" s="17" customFormat="1" ht="21" customHeight="1">
      <c r="B91" s="30"/>
      <c r="C91" s="22"/>
      <c r="D91" s="31"/>
      <c r="E91" s="32"/>
      <c r="F91" s="32"/>
      <c r="G91" s="32"/>
      <c r="H91" s="32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 ht="24" customHeight="1">
      <c r="B92" s="154" t="s">
        <v>106</v>
      </c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</row>
    <row r="93" spans="1:25" ht="21" customHeight="1">
      <c r="B93" s="133" t="s">
        <v>115</v>
      </c>
      <c r="C93" s="134">
        <v>1</v>
      </c>
      <c r="D93" s="135">
        <f>ROUND(1*24,0)</f>
        <v>24</v>
      </c>
      <c r="E93" s="136">
        <f>D93</f>
        <v>24</v>
      </c>
      <c r="F93" s="136"/>
      <c r="G93" s="136"/>
      <c r="H93" s="136"/>
      <c r="I93" s="63" t="s">
        <v>123</v>
      </c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8"/>
    </row>
    <row r="94" spans="1:25" ht="21" customHeight="1">
      <c r="A94" s="17"/>
      <c r="B94" s="82" t="s">
        <v>130</v>
      </c>
      <c r="C94" s="83">
        <v>1</v>
      </c>
      <c r="D94" s="84">
        <v>24</v>
      </c>
      <c r="E94" s="84">
        <v>24</v>
      </c>
      <c r="F94" s="84"/>
      <c r="G94" s="84"/>
      <c r="H94" s="84"/>
      <c r="I94" s="84" t="s">
        <v>123</v>
      </c>
      <c r="J94" s="85"/>
      <c r="K94" s="85" t="s">
        <v>32</v>
      </c>
      <c r="L94" s="85" t="s">
        <v>33</v>
      </c>
      <c r="M94" s="85">
        <v>2</v>
      </c>
      <c r="N94" s="85"/>
      <c r="O94" s="85" t="s">
        <v>94</v>
      </c>
      <c r="P94" s="85" t="s">
        <v>33</v>
      </c>
      <c r="Q94" s="85">
        <v>12.5</v>
      </c>
      <c r="R94" s="85"/>
      <c r="S94" s="85"/>
      <c r="T94" s="85"/>
      <c r="U94" s="85"/>
      <c r="V94" s="85"/>
      <c r="W94" s="85"/>
      <c r="X94" s="85"/>
      <c r="Y94" s="86"/>
    </row>
    <row r="95" spans="1:25" s="17" customFormat="1" ht="22" customHeight="1">
      <c r="B95" s="82" t="s">
        <v>71</v>
      </c>
      <c r="C95" s="83">
        <v>1</v>
      </c>
      <c r="D95" s="84">
        <v>0</v>
      </c>
      <c r="E95" s="84">
        <v>1</v>
      </c>
      <c r="F95" s="84"/>
      <c r="G95" s="84"/>
      <c r="H95" s="84"/>
      <c r="I95" s="84" t="s">
        <v>123</v>
      </c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6"/>
    </row>
    <row r="96" spans="1:25" s="17" customFormat="1" ht="21" customHeight="1">
      <c r="B96" s="82" t="s">
        <v>131</v>
      </c>
      <c r="C96" s="83">
        <v>1</v>
      </c>
      <c r="D96" s="84">
        <v>24</v>
      </c>
      <c r="E96" s="84">
        <v>24</v>
      </c>
      <c r="F96" s="84"/>
      <c r="G96" s="84"/>
      <c r="H96" s="84"/>
      <c r="I96" s="84" t="s">
        <v>123</v>
      </c>
      <c r="J96" s="85"/>
      <c r="K96" s="85" t="s">
        <v>32</v>
      </c>
      <c r="L96" s="85" t="s">
        <v>33</v>
      </c>
      <c r="M96" s="85">
        <v>2.5</v>
      </c>
      <c r="N96" s="85"/>
      <c r="O96" s="85" t="s">
        <v>94</v>
      </c>
      <c r="P96" s="85" t="s">
        <v>33</v>
      </c>
      <c r="Q96" s="85">
        <v>12.5</v>
      </c>
      <c r="R96" s="85"/>
      <c r="S96" s="85"/>
      <c r="T96" s="85"/>
      <c r="U96" s="85"/>
      <c r="V96" s="85"/>
      <c r="W96" s="85"/>
      <c r="X96" s="85"/>
      <c r="Y96" s="86"/>
    </row>
    <row r="97" spans="1:25" s="17" customFormat="1" ht="22" customHeight="1">
      <c r="B97" s="82" t="s">
        <v>71</v>
      </c>
      <c r="C97" s="83">
        <v>1</v>
      </c>
      <c r="D97" s="84">
        <v>0</v>
      </c>
      <c r="E97" s="84">
        <v>1</v>
      </c>
      <c r="F97" s="84"/>
      <c r="G97" s="84"/>
      <c r="H97" s="84"/>
      <c r="I97" s="84" t="s">
        <v>123</v>
      </c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6"/>
    </row>
    <row r="98" spans="1:25" s="17" customFormat="1" ht="21" customHeight="1">
      <c r="B98" s="82" t="s">
        <v>132</v>
      </c>
      <c r="C98" s="83">
        <v>1</v>
      </c>
      <c r="D98" s="84">
        <v>24</v>
      </c>
      <c r="E98" s="84">
        <v>24</v>
      </c>
      <c r="F98" s="84"/>
      <c r="G98" s="84"/>
      <c r="H98" s="84"/>
      <c r="I98" s="84" t="s">
        <v>123</v>
      </c>
      <c r="J98" s="85"/>
      <c r="K98" s="85" t="s">
        <v>32</v>
      </c>
      <c r="L98" s="85" t="s">
        <v>33</v>
      </c>
      <c r="M98" s="85">
        <v>3</v>
      </c>
      <c r="N98" s="85"/>
      <c r="O98" s="85" t="s">
        <v>94</v>
      </c>
      <c r="P98" s="85" t="s">
        <v>33</v>
      </c>
      <c r="Q98" s="85">
        <v>15</v>
      </c>
      <c r="R98" s="85"/>
      <c r="S98" s="85"/>
      <c r="T98" s="85"/>
      <c r="U98" s="85"/>
      <c r="V98" s="85"/>
      <c r="W98" s="85"/>
      <c r="X98" s="85"/>
      <c r="Y98" s="86"/>
    </row>
    <row r="99" spans="1:25" s="17" customFormat="1" ht="22" customHeight="1">
      <c r="B99" s="82" t="s">
        <v>71</v>
      </c>
      <c r="C99" s="83">
        <v>1</v>
      </c>
      <c r="D99" s="84">
        <v>0</v>
      </c>
      <c r="E99" s="84">
        <v>1</v>
      </c>
      <c r="F99" s="84"/>
      <c r="G99" s="84"/>
      <c r="H99" s="84"/>
      <c r="I99" s="84" t="s">
        <v>123</v>
      </c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6"/>
    </row>
    <row r="100" spans="1:25" s="17" customFormat="1" ht="21" customHeight="1">
      <c r="B100" s="82" t="s">
        <v>140</v>
      </c>
      <c r="C100" s="83">
        <v>1</v>
      </c>
      <c r="D100" s="84">
        <v>24</v>
      </c>
      <c r="E100" s="84">
        <v>24</v>
      </c>
      <c r="F100" s="84"/>
      <c r="G100" s="84"/>
      <c r="H100" s="84"/>
      <c r="I100" s="84" t="s">
        <v>123</v>
      </c>
      <c r="J100" s="85"/>
      <c r="K100" s="85" t="s">
        <v>32</v>
      </c>
      <c r="L100" s="85" t="s">
        <v>33</v>
      </c>
      <c r="M100" s="85">
        <v>2</v>
      </c>
      <c r="N100" s="85"/>
      <c r="O100" s="85" t="s">
        <v>94</v>
      </c>
      <c r="P100" s="85" t="s">
        <v>33</v>
      </c>
      <c r="Q100" s="85">
        <v>20</v>
      </c>
      <c r="R100" s="85"/>
      <c r="S100" s="85"/>
      <c r="T100" s="85"/>
      <c r="U100" s="85"/>
      <c r="V100" s="85"/>
      <c r="W100" s="85"/>
      <c r="X100" s="85"/>
      <c r="Y100" s="86"/>
    </row>
    <row r="101" spans="1:25" s="17" customFormat="1" ht="22" customHeight="1">
      <c r="B101" s="82" t="s">
        <v>71</v>
      </c>
      <c r="C101" s="83">
        <v>1</v>
      </c>
      <c r="D101" s="84">
        <v>0</v>
      </c>
      <c r="E101" s="84">
        <v>1</v>
      </c>
      <c r="F101" s="84"/>
      <c r="G101" s="84"/>
      <c r="H101" s="84"/>
      <c r="I101" s="84" t="s">
        <v>123</v>
      </c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6"/>
    </row>
    <row r="102" spans="1:25" s="17" customFormat="1" ht="21" customHeight="1">
      <c r="B102" s="82" t="s">
        <v>141</v>
      </c>
      <c r="C102" s="83">
        <v>1</v>
      </c>
      <c r="D102" s="84">
        <v>24</v>
      </c>
      <c r="E102" s="84">
        <v>24</v>
      </c>
      <c r="F102" s="84"/>
      <c r="G102" s="84"/>
      <c r="H102" s="84"/>
      <c r="I102" s="84" t="s">
        <v>123</v>
      </c>
      <c r="J102" s="85"/>
      <c r="K102" s="85" t="s">
        <v>32</v>
      </c>
      <c r="L102" s="85" t="s">
        <v>33</v>
      </c>
      <c r="M102" s="85">
        <v>2.5</v>
      </c>
      <c r="N102" s="85"/>
      <c r="O102" s="85" t="s">
        <v>94</v>
      </c>
      <c r="P102" s="85" t="s">
        <v>33</v>
      </c>
      <c r="Q102" s="85">
        <v>36</v>
      </c>
      <c r="R102" s="85"/>
      <c r="S102" s="85"/>
      <c r="T102" s="85"/>
      <c r="U102" s="85"/>
      <c r="V102" s="85"/>
      <c r="W102" s="85"/>
      <c r="X102" s="85"/>
      <c r="Y102" s="86"/>
    </row>
    <row r="103" spans="1:25" s="17" customFormat="1" ht="22" customHeight="1">
      <c r="B103" s="82" t="s">
        <v>71</v>
      </c>
      <c r="C103" s="83">
        <v>1</v>
      </c>
      <c r="D103" s="84">
        <v>0</v>
      </c>
      <c r="E103" s="84">
        <v>1</v>
      </c>
      <c r="F103" s="84"/>
      <c r="G103" s="84"/>
      <c r="H103" s="84"/>
      <c r="I103" s="84" t="s">
        <v>123</v>
      </c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6"/>
    </row>
    <row r="104" spans="1:25" ht="21" customHeight="1">
      <c r="B104" s="133" t="s">
        <v>116</v>
      </c>
      <c r="C104" s="134">
        <v>1</v>
      </c>
      <c r="D104" s="135">
        <f>ROUND(1*24,0)</f>
        <v>24</v>
      </c>
      <c r="E104" s="136">
        <f>D104</f>
        <v>24</v>
      </c>
      <c r="F104" s="136"/>
      <c r="G104" s="136"/>
      <c r="H104" s="136"/>
      <c r="I104" s="63" t="s">
        <v>123</v>
      </c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8"/>
    </row>
    <row r="105" spans="1:25" s="17" customFormat="1" ht="21" customHeight="1">
      <c r="B105" s="30"/>
      <c r="C105" s="22"/>
      <c r="D105" s="31"/>
      <c r="E105" s="32"/>
      <c r="F105" s="32"/>
      <c r="G105" s="32"/>
      <c r="H105" s="32"/>
      <c r="I105" s="28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24" customHeight="1">
      <c r="B106" s="154" t="s">
        <v>107</v>
      </c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</row>
    <row r="107" spans="1:25" ht="21" customHeight="1">
      <c r="B107" s="133" t="s">
        <v>117</v>
      </c>
      <c r="C107" s="134">
        <v>1</v>
      </c>
      <c r="D107" s="135">
        <f>ROUND(1*24,0)</f>
        <v>24</v>
      </c>
      <c r="E107" s="136">
        <f>D107</f>
        <v>24</v>
      </c>
      <c r="F107" s="136"/>
      <c r="G107" s="136"/>
      <c r="H107" s="136"/>
      <c r="I107" s="63" t="s">
        <v>123</v>
      </c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8"/>
    </row>
    <row r="108" spans="1:25" ht="14">
      <c r="A108" s="17"/>
      <c r="B108" s="87" t="s">
        <v>133</v>
      </c>
      <c r="C108" s="88">
        <v>1</v>
      </c>
      <c r="D108" s="89">
        <v>24</v>
      </c>
      <c r="E108" s="89">
        <v>24</v>
      </c>
      <c r="F108" s="89"/>
      <c r="G108" s="89"/>
      <c r="H108" s="89"/>
      <c r="I108" s="89" t="s">
        <v>123</v>
      </c>
      <c r="J108" s="90"/>
      <c r="K108" s="90" t="s">
        <v>32</v>
      </c>
      <c r="L108" s="90" t="s">
        <v>33</v>
      </c>
      <c r="M108" s="90">
        <v>2</v>
      </c>
      <c r="N108" s="90"/>
      <c r="O108" s="90" t="s">
        <v>94</v>
      </c>
      <c r="P108" s="90" t="s">
        <v>33</v>
      </c>
      <c r="Q108" s="90">
        <v>12.5</v>
      </c>
      <c r="R108" s="90"/>
      <c r="S108" s="90" t="s">
        <v>90</v>
      </c>
      <c r="T108" s="90" t="s">
        <v>33</v>
      </c>
      <c r="U108" s="90">
        <v>7</v>
      </c>
      <c r="V108" s="90"/>
      <c r="W108" s="90"/>
      <c r="X108" s="90"/>
      <c r="Y108" s="91"/>
    </row>
    <row r="109" spans="1:25" s="17" customFormat="1" ht="22" customHeight="1">
      <c r="B109" s="87" t="s">
        <v>71</v>
      </c>
      <c r="C109" s="88">
        <v>1</v>
      </c>
      <c r="D109" s="89">
        <v>0</v>
      </c>
      <c r="E109" s="89">
        <v>1</v>
      </c>
      <c r="F109" s="89"/>
      <c r="G109" s="89"/>
      <c r="H109" s="89"/>
      <c r="I109" s="89" t="s">
        <v>123</v>
      </c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1"/>
    </row>
    <row r="110" spans="1:25" s="17" customFormat="1" ht="21" customHeight="1">
      <c r="B110" s="87" t="s">
        <v>134</v>
      </c>
      <c r="C110" s="88">
        <v>1</v>
      </c>
      <c r="D110" s="89">
        <v>24</v>
      </c>
      <c r="E110" s="89">
        <v>24</v>
      </c>
      <c r="F110" s="89"/>
      <c r="G110" s="89"/>
      <c r="H110" s="89"/>
      <c r="I110" s="89" t="s">
        <v>123</v>
      </c>
      <c r="J110" s="90"/>
      <c r="K110" s="90" t="s">
        <v>32</v>
      </c>
      <c r="L110" s="90" t="s">
        <v>33</v>
      </c>
      <c r="M110" s="90">
        <v>2.5</v>
      </c>
      <c r="N110" s="90"/>
      <c r="O110" s="90" t="s">
        <v>94</v>
      </c>
      <c r="P110" s="90" t="s">
        <v>33</v>
      </c>
      <c r="Q110" s="90">
        <v>12.5</v>
      </c>
      <c r="R110" s="90"/>
      <c r="S110" s="90" t="s">
        <v>90</v>
      </c>
      <c r="T110" s="90" t="s">
        <v>33</v>
      </c>
      <c r="U110" s="90">
        <v>7</v>
      </c>
      <c r="V110" s="90"/>
      <c r="W110" s="90"/>
      <c r="X110" s="90"/>
      <c r="Y110" s="91"/>
    </row>
    <row r="111" spans="1:25" s="17" customFormat="1" ht="22" customHeight="1">
      <c r="B111" s="87" t="s">
        <v>71</v>
      </c>
      <c r="C111" s="88">
        <v>1</v>
      </c>
      <c r="D111" s="89">
        <v>0</v>
      </c>
      <c r="E111" s="89">
        <v>1</v>
      </c>
      <c r="F111" s="89"/>
      <c r="G111" s="89"/>
      <c r="H111" s="89"/>
      <c r="I111" s="89" t="s">
        <v>123</v>
      </c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1"/>
    </row>
    <row r="112" spans="1:25" s="17" customFormat="1" ht="21" customHeight="1">
      <c r="B112" s="87" t="s">
        <v>135</v>
      </c>
      <c r="C112" s="88">
        <v>1</v>
      </c>
      <c r="D112" s="89">
        <v>24</v>
      </c>
      <c r="E112" s="89">
        <v>24</v>
      </c>
      <c r="F112" s="89"/>
      <c r="G112" s="89"/>
      <c r="H112" s="89"/>
      <c r="I112" s="89" t="s">
        <v>123</v>
      </c>
      <c r="J112" s="90"/>
      <c r="K112" s="90" t="s">
        <v>32</v>
      </c>
      <c r="L112" s="90" t="s">
        <v>33</v>
      </c>
      <c r="M112" s="90">
        <v>3</v>
      </c>
      <c r="N112" s="90"/>
      <c r="O112" s="90" t="s">
        <v>94</v>
      </c>
      <c r="P112" s="90" t="s">
        <v>33</v>
      </c>
      <c r="Q112" s="90">
        <v>15</v>
      </c>
      <c r="R112" s="90"/>
      <c r="S112" s="90" t="s">
        <v>90</v>
      </c>
      <c r="T112" s="90" t="s">
        <v>33</v>
      </c>
      <c r="U112" s="90">
        <v>7</v>
      </c>
      <c r="V112" s="90"/>
      <c r="W112" s="90"/>
      <c r="X112" s="90"/>
      <c r="Y112" s="91"/>
    </row>
    <row r="113" spans="2:25" s="17" customFormat="1" ht="22" customHeight="1">
      <c r="B113" s="87" t="s">
        <v>71</v>
      </c>
      <c r="C113" s="88">
        <v>1</v>
      </c>
      <c r="D113" s="89">
        <v>0</v>
      </c>
      <c r="E113" s="89">
        <v>1</v>
      </c>
      <c r="F113" s="89"/>
      <c r="G113" s="89"/>
      <c r="H113" s="89"/>
      <c r="I113" s="89" t="s">
        <v>123</v>
      </c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1"/>
    </row>
    <row r="114" spans="2:25" s="17" customFormat="1" ht="21" customHeight="1">
      <c r="B114" s="87" t="s">
        <v>142</v>
      </c>
      <c r="C114" s="88">
        <v>1</v>
      </c>
      <c r="D114" s="89">
        <v>24</v>
      </c>
      <c r="E114" s="89">
        <v>24</v>
      </c>
      <c r="F114" s="89"/>
      <c r="G114" s="89"/>
      <c r="H114" s="89"/>
      <c r="I114" s="89" t="s">
        <v>123</v>
      </c>
      <c r="J114" s="90"/>
      <c r="K114" s="90" t="s">
        <v>32</v>
      </c>
      <c r="L114" s="90" t="s">
        <v>33</v>
      </c>
      <c r="M114" s="90">
        <v>2</v>
      </c>
      <c r="N114" s="90"/>
      <c r="O114" s="90" t="s">
        <v>94</v>
      </c>
      <c r="P114" s="90" t="s">
        <v>33</v>
      </c>
      <c r="Q114" s="90">
        <v>20</v>
      </c>
      <c r="R114" s="90"/>
      <c r="S114" s="90" t="s">
        <v>90</v>
      </c>
      <c r="T114" s="90" t="s">
        <v>33</v>
      </c>
      <c r="U114" s="90">
        <v>8</v>
      </c>
      <c r="V114" s="90"/>
      <c r="W114" s="90"/>
      <c r="X114" s="90"/>
      <c r="Y114" s="91"/>
    </row>
    <row r="115" spans="2:25" s="17" customFormat="1" ht="22" customHeight="1">
      <c r="B115" s="87" t="s">
        <v>71</v>
      </c>
      <c r="C115" s="88">
        <v>1</v>
      </c>
      <c r="D115" s="89">
        <v>0</v>
      </c>
      <c r="E115" s="89">
        <v>1</v>
      </c>
      <c r="F115" s="89"/>
      <c r="G115" s="89"/>
      <c r="H115" s="89"/>
      <c r="I115" s="89" t="s">
        <v>123</v>
      </c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1"/>
    </row>
    <row r="116" spans="2:25" s="17" customFormat="1" ht="21" customHeight="1">
      <c r="B116" s="87" t="s">
        <v>143</v>
      </c>
      <c r="C116" s="88">
        <v>1</v>
      </c>
      <c r="D116" s="89">
        <v>24</v>
      </c>
      <c r="E116" s="89">
        <v>24</v>
      </c>
      <c r="F116" s="89"/>
      <c r="G116" s="89"/>
      <c r="H116" s="89"/>
      <c r="I116" s="89" t="s">
        <v>123</v>
      </c>
      <c r="J116" s="90"/>
      <c r="K116" s="90" t="s">
        <v>32</v>
      </c>
      <c r="L116" s="90" t="s">
        <v>33</v>
      </c>
      <c r="M116" s="90">
        <v>2.5</v>
      </c>
      <c r="N116" s="90"/>
      <c r="O116" s="90" t="s">
        <v>94</v>
      </c>
      <c r="P116" s="90" t="s">
        <v>33</v>
      </c>
      <c r="Q116" s="90">
        <v>36</v>
      </c>
      <c r="R116" s="90"/>
      <c r="S116" s="90" t="s">
        <v>90</v>
      </c>
      <c r="T116" s="90" t="s">
        <v>33</v>
      </c>
      <c r="U116" s="90">
        <v>8</v>
      </c>
      <c r="V116" s="90"/>
      <c r="W116" s="90"/>
      <c r="X116" s="90"/>
      <c r="Y116" s="91"/>
    </row>
    <row r="117" spans="2:25" s="17" customFormat="1" ht="22" customHeight="1">
      <c r="B117" s="87" t="s">
        <v>71</v>
      </c>
      <c r="C117" s="88">
        <v>1</v>
      </c>
      <c r="D117" s="89">
        <v>0</v>
      </c>
      <c r="E117" s="89">
        <v>1</v>
      </c>
      <c r="F117" s="89"/>
      <c r="G117" s="89"/>
      <c r="H117" s="89"/>
      <c r="I117" s="89" t="s">
        <v>123</v>
      </c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1"/>
    </row>
    <row r="118" spans="2:25" ht="21" customHeight="1">
      <c r="B118" s="133" t="s">
        <v>118</v>
      </c>
      <c r="C118" s="134">
        <v>1</v>
      </c>
      <c r="D118" s="135">
        <f>ROUND(1*24,0)</f>
        <v>24</v>
      </c>
      <c r="E118" s="136">
        <f>D118</f>
        <v>24</v>
      </c>
      <c r="F118" s="136"/>
      <c r="G118" s="136"/>
      <c r="H118" s="136"/>
      <c r="I118" s="63" t="s">
        <v>123</v>
      </c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8"/>
    </row>
    <row r="119" spans="2:25" s="17" customFormat="1" ht="21" customHeight="1">
      <c r="B119" s="66" t="s">
        <v>69</v>
      </c>
      <c r="C119" s="67">
        <v>1</v>
      </c>
      <c r="D119" s="68">
        <v>0</v>
      </c>
      <c r="E119" s="69">
        <v>1</v>
      </c>
      <c r="F119" s="69"/>
      <c r="G119" s="69"/>
      <c r="H119" s="69"/>
      <c r="I119" s="70" t="s">
        <v>123</v>
      </c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71"/>
    </row>
    <row r="120" spans="2:25" s="17" customFormat="1" ht="21" customHeight="1">
      <c r="B120" s="30"/>
      <c r="C120" s="22"/>
      <c r="D120" s="31"/>
      <c r="E120" s="32"/>
      <c r="F120" s="32"/>
      <c r="G120" s="32"/>
      <c r="H120" s="32"/>
      <c r="I120" s="28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</sheetData>
  <dataConsolidate/>
  <mergeCells count="7">
    <mergeCell ref="B92:Y92"/>
    <mergeCell ref="B106:Y106"/>
    <mergeCell ref="B1:U1"/>
    <mergeCell ref="B63:Y63"/>
    <mergeCell ref="K54:Y54"/>
    <mergeCell ref="B54:J54"/>
    <mergeCell ref="B78:Y78"/>
  </mergeCells>
  <phoneticPr fontId="9" type="noConversion"/>
  <dataValidations count="1">
    <dataValidation allowBlank="1" showInputMessage="1" showErrorMessage="1" prompt="Please enter either Set Start or Sensitivity_x000a_" sqref="D14:F14 K15" xr:uid="{DC230231-95F0-BE42-A565-A0346C1C72C5}"/>
  </dataValidations>
  <pageMargins left="0.7" right="0.7" top="0.75" bottom="0.75" header="0.3" footer="0.3"/>
  <pageSetup orientation="portrait" r:id="rId1"/>
  <headerFooter>
    <oddFooter>&amp;C&amp;1#&amp;"Calibri"&amp;12&amp;K008000Internal Use</oddFooter>
  </headerFooter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ED49AA-43CC-E046-8562-58CF8486C78F}">
          <x14:formula1>
            <xm:f>Lists!$C$1:$C$2</xm:f>
          </x14:formula1>
          <xm:sqref>C14</xm:sqref>
        </x14:dataValidation>
        <x14:dataValidation type="list" allowBlank="1" showInputMessage="1" showErrorMessage="1" xr:uid="{ACE04B1E-78C1-C84B-BCD5-1AC305AC0E2C}">
          <x14:formula1>
            <xm:f>Lists!$A$1:$A$2</xm:f>
          </x14:formula1>
          <xm:sqref>C21 C26 C30 C35:C38 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4F3B-C59D-5C43-8F4B-90B2A62A6CC1}">
  <dimension ref="A1:D19"/>
  <sheetViews>
    <sheetView workbookViewId="0">
      <selection activeCell="E15" sqref="E15"/>
    </sheetView>
  </sheetViews>
  <sheetFormatPr baseColWidth="10" defaultRowHeight="13"/>
  <cols>
    <col min="1" max="16384" width="10.83203125" style="110"/>
  </cols>
  <sheetData>
    <row r="1" spans="1:4" ht="23">
      <c r="A1" s="162" t="s">
        <v>151</v>
      </c>
      <c r="B1" s="163"/>
      <c r="C1" s="163"/>
      <c r="D1" s="163"/>
    </row>
    <row r="2" spans="1:4">
      <c r="A2" s="2"/>
      <c r="B2" s="2"/>
      <c r="C2" s="2"/>
      <c r="D2" s="2"/>
    </row>
    <row r="3" spans="1:4">
      <c r="A3" s="21" t="s">
        <v>152</v>
      </c>
      <c r="B3" s="21" t="s">
        <v>93</v>
      </c>
      <c r="C3" s="21" t="s">
        <v>152</v>
      </c>
      <c r="D3" s="21" t="s">
        <v>93</v>
      </c>
    </row>
    <row r="4" spans="1:4" ht="28">
      <c r="A4" s="107" t="s">
        <v>153</v>
      </c>
      <c r="B4" s="107" t="s">
        <v>153</v>
      </c>
      <c r="C4" s="107" t="s">
        <v>154</v>
      </c>
      <c r="D4" s="107" t="s">
        <v>154</v>
      </c>
    </row>
    <row r="5" spans="1:4">
      <c r="A5" s="95"/>
      <c r="B5" s="152"/>
      <c r="C5" s="95"/>
      <c r="D5" s="152"/>
    </row>
    <row r="6" spans="1:4">
      <c r="A6" s="99"/>
      <c r="B6" s="153"/>
      <c r="C6" s="99"/>
      <c r="D6" s="153"/>
    </row>
    <row r="7" spans="1:4">
      <c r="A7" s="99"/>
      <c r="B7" s="100"/>
      <c r="C7" s="101"/>
      <c r="D7" s="102"/>
    </row>
    <row r="8" spans="1:4">
      <c r="A8" s="99"/>
      <c r="B8" s="100"/>
      <c r="C8" s="101"/>
      <c r="D8" s="102"/>
    </row>
    <row r="9" spans="1:4">
      <c r="A9" s="99"/>
      <c r="B9" s="100"/>
      <c r="C9" s="101"/>
      <c r="D9" s="102"/>
    </row>
    <row r="10" spans="1:4">
      <c r="A10" s="99"/>
      <c r="B10" s="100"/>
      <c r="C10" s="101"/>
      <c r="D10" s="102"/>
    </row>
    <row r="11" spans="1:4">
      <c r="A11" s="99"/>
      <c r="B11" s="100"/>
      <c r="C11" s="101"/>
      <c r="D11" s="102"/>
    </row>
    <row r="12" spans="1:4">
      <c r="A12" s="99"/>
      <c r="B12" s="100"/>
      <c r="C12" s="101"/>
      <c r="D12" s="102"/>
    </row>
    <row r="13" spans="1:4">
      <c r="A13" s="99"/>
      <c r="B13" s="100"/>
      <c r="C13" s="101"/>
      <c r="D13" s="102"/>
    </row>
    <row r="14" spans="1:4">
      <c r="A14" s="99"/>
      <c r="B14" s="100"/>
      <c r="C14" s="101"/>
      <c r="D14" s="102"/>
    </row>
    <row r="15" spans="1:4">
      <c r="A15" s="99"/>
      <c r="B15" s="100"/>
      <c r="C15" s="101"/>
      <c r="D15" s="102"/>
    </row>
    <row r="16" spans="1:4">
      <c r="A16" s="99"/>
      <c r="B16" s="100"/>
      <c r="C16" s="101"/>
      <c r="D16" s="102"/>
    </row>
    <row r="17" spans="1:4">
      <c r="A17" s="99"/>
      <c r="B17" s="100"/>
      <c r="C17" s="101"/>
      <c r="D17" s="102"/>
    </row>
    <row r="18" spans="1:4">
      <c r="A18" s="99"/>
      <c r="B18" s="100"/>
      <c r="C18" s="101"/>
      <c r="D18" s="102"/>
    </row>
    <row r="19" spans="1:4">
      <c r="A19" s="103"/>
      <c r="B19" s="104"/>
      <c r="C19" s="105"/>
      <c r="D19" s="106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4108-4382-7B45-A458-3829B2D973D9}">
  <dimension ref="A1:C2"/>
  <sheetViews>
    <sheetView workbookViewId="0">
      <selection activeCell="C3" sqref="C3"/>
    </sheetView>
  </sheetViews>
  <sheetFormatPr baseColWidth="10" defaultColWidth="10.83203125" defaultRowHeight="13"/>
  <sheetData>
    <row r="1" spans="1:3">
      <c r="A1" t="s">
        <v>11</v>
      </c>
      <c r="C1" t="s">
        <v>96</v>
      </c>
    </row>
    <row r="2" spans="1:3">
      <c r="A2" t="s">
        <v>56</v>
      </c>
      <c r="C2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874B-413F-0443-B735-6C7E31168B18}">
  <dimension ref="A1:M13"/>
  <sheetViews>
    <sheetView workbookViewId="0">
      <selection activeCell="G23" sqref="G23:G24"/>
    </sheetView>
  </sheetViews>
  <sheetFormatPr baseColWidth="10" defaultColWidth="10.83203125" defaultRowHeight="13"/>
  <cols>
    <col min="1" max="1" width="17.33203125" style="110" bestFit="1" customWidth="1"/>
    <col min="2" max="2" width="14.5" style="110" bestFit="1" customWidth="1"/>
    <col min="3" max="10" width="10.83203125" style="110"/>
    <col min="11" max="11" width="16.6640625" style="110" bestFit="1" customWidth="1"/>
    <col min="12" max="12" width="12.33203125" style="110" bestFit="1" customWidth="1"/>
    <col min="13" max="13" width="13.6640625" style="110" bestFit="1" customWidth="1"/>
    <col min="14" max="16384" width="10.83203125" style="110"/>
  </cols>
  <sheetData>
    <row r="1" spans="1:13" ht="16">
      <c r="A1" s="164" t="s">
        <v>74</v>
      </c>
      <c r="B1" s="164"/>
      <c r="C1" s="164"/>
      <c r="D1" s="109"/>
      <c r="E1" s="164" t="s">
        <v>75</v>
      </c>
      <c r="F1" s="164"/>
      <c r="G1" s="109"/>
      <c r="H1" s="164" t="s">
        <v>76</v>
      </c>
      <c r="I1" s="164"/>
      <c r="J1" s="109"/>
      <c r="K1" s="164" t="s">
        <v>77</v>
      </c>
      <c r="L1" s="164"/>
      <c r="M1" s="164"/>
    </row>
    <row r="2" spans="1:13" ht="20">
      <c r="A2" s="111"/>
      <c r="B2" s="111"/>
      <c r="C2" s="111"/>
      <c r="D2" s="112"/>
      <c r="E2" s="111"/>
      <c r="F2" s="111"/>
      <c r="G2" s="112"/>
      <c r="H2" s="111"/>
      <c r="I2" s="111"/>
      <c r="J2" s="112"/>
      <c r="K2" s="111"/>
      <c r="L2" s="111"/>
      <c r="M2" s="111"/>
    </row>
    <row r="3" spans="1:13" ht="16">
      <c r="A3" s="113" t="s">
        <v>78</v>
      </c>
      <c r="B3" s="113" t="s">
        <v>79</v>
      </c>
      <c r="C3" s="113" t="s">
        <v>80</v>
      </c>
      <c r="D3" s="114"/>
      <c r="E3" s="113" t="s">
        <v>81</v>
      </c>
      <c r="F3" s="113" t="s">
        <v>82</v>
      </c>
      <c r="G3" s="115"/>
      <c r="H3" s="113" t="s">
        <v>83</v>
      </c>
      <c r="I3" s="113" t="s">
        <v>84</v>
      </c>
      <c r="J3" s="114"/>
      <c r="K3" s="113" t="s">
        <v>85</v>
      </c>
      <c r="L3" s="113" t="s">
        <v>86</v>
      </c>
      <c r="M3" s="113" t="s">
        <v>87</v>
      </c>
    </row>
    <row r="4" spans="1:13">
      <c r="A4" s="116"/>
      <c r="B4" s="117"/>
      <c r="C4" s="118"/>
      <c r="D4" s="119"/>
      <c r="E4" s="116" t="s">
        <v>88</v>
      </c>
      <c r="F4" s="118" t="s">
        <v>89</v>
      </c>
      <c r="G4" s="119"/>
      <c r="H4" s="116"/>
      <c r="I4" s="118"/>
      <c r="J4" s="119"/>
      <c r="K4" s="116"/>
      <c r="L4" s="117"/>
      <c r="M4" s="118"/>
    </row>
    <row r="5" spans="1:13">
      <c r="A5" s="120" t="s">
        <v>32</v>
      </c>
      <c r="B5" s="121"/>
      <c r="C5" s="122" t="s">
        <v>91</v>
      </c>
      <c r="D5" s="119"/>
      <c r="E5" s="120" t="s">
        <v>39</v>
      </c>
      <c r="F5" s="122"/>
      <c r="G5" s="119"/>
      <c r="H5" s="120"/>
      <c r="I5" s="122"/>
      <c r="J5" s="119"/>
      <c r="K5" s="120"/>
      <c r="L5" s="121"/>
      <c r="M5" s="122"/>
    </row>
    <row r="6" spans="1:13">
      <c r="A6" s="120" t="s">
        <v>90</v>
      </c>
      <c r="B6" s="121"/>
      <c r="C6" s="122" t="s">
        <v>92</v>
      </c>
      <c r="D6" s="119"/>
      <c r="E6" s="123" t="s">
        <v>93</v>
      </c>
      <c r="F6" s="124"/>
      <c r="G6" s="119"/>
      <c r="H6" s="125"/>
      <c r="I6" s="126"/>
      <c r="J6" s="119"/>
      <c r="K6" s="123"/>
      <c r="L6" s="127"/>
      <c r="M6" s="124"/>
    </row>
    <row r="7" spans="1:13">
      <c r="A7" s="120" t="s">
        <v>94</v>
      </c>
      <c r="B7" s="121"/>
      <c r="C7" s="122" t="s">
        <v>95</v>
      </c>
      <c r="D7" s="119"/>
      <c r="E7" s="119"/>
      <c r="F7" s="119"/>
      <c r="G7" s="119"/>
      <c r="H7" s="119"/>
      <c r="I7" s="119"/>
      <c r="J7" s="119"/>
      <c r="K7" s="128"/>
      <c r="L7" s="128"/>
      <c r="M7" s="128"/>
    </row>
    <row r="8" spans="1:13">
      <c r="A8" s="120"/>
      <c r="B8" s="121"/>
      <c r="C8" s="122"/>
      <c r="D8" s="119"/>
      <c r="E8" s="119"/>
      <c r="F8" s="119"/>
      <c r="G8" s="119"/>
      <c r="H8" s="119"/>
      <c r="I8" s="119"/>
      <c r="J8" s="119"/>
      <c r="K8" s="128"/>
      <c r="L8" s="128"/>
      <c r="M8" s="128"/>
    </row>
    <row r="9" spans="1:13">
      <c r="A9" s="120"/>
      <c r="B9" s="121"/>
      <c r="C9" s="122"/>
      <c r="D9" s="119"/>
      <c r="E9" s="119"/>
      <c r="F9" s="119"/>
      <c r="G9" s="119"/>
      <c r="H9" s="119"/>
      <c r="I9" s="119"/>
      <c r="J9" s="119"/>
      <c r="K9" s="119"/>
      <c r="L9" s="119"/>
      <c r="M9" s="119"/>
    </row>
    <row r="10" spans="1:13">
      <c r="A10" s="120"/>
      <c r="B10" s="121"/>
      <c r="C10" s="122"/>
      <c r="D10" s="119"/>
      <c r="E10" s="119"/>
      <c r="F10" s="119"/>
      <c r="G10" s="119"/>
      <c r="H10" s="119"/>
      <c r="I10" s="119"/>
      <c r="J10" s="119"/>
      <c r="K10" s="119"/>
      <c r="L10" s="119"/>
      <c r="M10" s="119"/>
    </row>
    <row r="11" spans="1:13">
      <c r="A11" s="120"/>
      <c r="B11" s="121"/>
      <c r="C11" s="122"/>
      <c r="D11" s="119"/>
      <c r="E11" s="119"/>
      <c r="F11" s="119"/>
      <c r="G11" s="119"/>
      <c r="H11" s="119"/>
      <c r="I11" s="119"/>
      <c r="J11" s="119"/>
      <c r="K11" s="119"/>
      <c r="L11" s="119"/>
      <c r="M11" s="119"/>
    </row>
    <row r="12" spans="1:13">
      <c r="A12" s="120"/>
      <c r="B12" s="121"/>
      <c r="C12" s="122"/>
      <c r="D12" s="119"/>
      <c r="E12" s="119"/>
      <c r="F12" s="119"/>
      <c r="G12" s="119"/>
      <c r="H12" s="119"/>
      <c r="I12" s="119"/>
      <c r="J12" s="119"/>
      <c r="K12" s="119"/>
      <c r="L12" s="119"/>
      <c r="M12" s="119"/>
    </row>
    <row r="13" spans="1:13">
      <c r="A13" s="123"/>
      <c r="B13" s="127"/>
      <c r="C13" s="124"/>
      <c r="D13" s="119"/>
      <c r="E13" s="119"/>
      <c r="F13" s="119"/>
      <c r="G13" s="119"/>
      <c r="H13" s="119"/>
      <c r="I13" s="119"/>
      <c r="J13" s="119"/>
      <c r="K13" s="119"/>
      <c r="L13" s="119"/>
      <c r="M13" s="119"/>
    </row>
  </sheetData>
  <mergeCells count="4">
    <mergeCell ref="A1:C1"/>
    <mergeCell ref="E1:F1"/>
    <mergeCell ref="H1:I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selection activeCell="A4" sqref="A4"/>
    </sheetView>
  </sheetViews>
  <sheetFormatPr baseColWidth="10" defaultColWidth="8.83203125" defaultRowHeight="13"/>
  <cols>
    <col min="1" max="1" width="15.6640625" style="2" customWidth="1"/>
    <col min="2" max="2" width="16.6640625" style="2" customWidth="1"/>
    <col min="3" max="3" width="15.6640625" style="2" bestFit="1" customWidth="1"/>
    <col min="4" max="8" width="8.83203125" style="2" customWidth="1"/>
    <col min="9" max="16384" width="8.83203125" style="2"/>
  </cols>
  <sheetData>
    <row r="1" spans="1:11" ht="35.5" customHeight="1">
      <c r="A1" s="162" t="s">
        <v>9</v>
      </c>
      <c r="B1" s="163"/>
      <c r="C1" s="163"/>
      <c r="D1" s="163"/>
    </row>
    <row r="2" spans="1:11" ht="5" customHeight="1"/>
    <row r="3" spans="1:11" ht="45" customHeight="1">
      <c r="A3" s="107" t="s">
        <v>54</v>
      </c>
      <c r="B3" s="107" t="s">
        <v>53</v>
      </c>
      <c r="C3" s="107" t="s">
        <v>40</v>
      </c>
      <c r="D3" s="108" t="s">
        <v>41</v>
      </c>
      <c r="G3" s="1" t="s">
        <v>42</v>
      </c>
      <c r="H3" s="1"/>
      <c r="I3" s="1"/>
      <c r="J3" s="1"/>
      <c r="K3" s="1"/>
    </row>
    <row r="4" spans="1:11" ht="14" customHeight="1">
      <c r="A4" s="95"/>
      <c r="B4" s="96"/>
      <c r="C4" s="97">
        <v>43739</v>
      </c>
      <c r="D4" s="98">
        <v>0</v>
      </c>
      <c r="G4" s="1" t="s">
        <v>43</v>
      </c>
      <c r="H4" s="1"/>
      <c r="I4" s="1"/>
      <c r="J4" s="1"/>
      <c r="K4" s="1"/>
    </row>
    <row r="5" spans="1:11" ht="14" customHeight="1">
      <c r="A5" s="99"/>
      <c r="B5" s="100"/>
      <c r="C5" s="101">
        <v>43739</v>
      </c>
      <c r="D5" s="102">
        <v>0</v>
      </c>
      <c r="G5" s="1" t="s">
        <v>44</v>
      </c>
      <c r="H5" s="1"/>
      <c r="I5" s="1"/>
      <c r="J5" s="1"/>
      <c r="K5" s="1"/>
    </row>
    <row r="6" spans="1:11" ht="14" customHeight="1">
      <c r="A6" s="99"/>
      <c r="B6" s="100"/>
      <c r="C6" s="101">
        <v>43739</v>
      </c>
      <c r="D6" s="102">
        <v>0</v>
      </c>
      <c r="G6" s="1" t="s">
        <v>45</v>
      </c>
      <c r="H6" s="1"/>
      <c r="I6" s="1"/>
      <c r="J6" s="1"/>
      <c r="K6" s="1"/>
    </row>
    <row r="7" spans="1:11" ht="14" customHeight="1">
      <c r="A7" s="99"/>
      <c r="B7" s="100"/>
      <c r="C7" s="101">
        <v>43739</v>
      </c>
      <c r="D7" s="102">
        <v>0</v>
      </c>
      <c r="G7" s="1" t="s">
        <v>46</v>
      </c>
      <c r="H7" s="1"/>
      <c r="I7" s="1"/>
      <c r="J7" s="1"/>
      <c r="K7" s="1"/>
    </row>
    <row r="8" spans="1:11" ht="14" customHeight="1">
      <c r="A8" s="99"/>
      <c r="B8" s="100"/>
      <c r="C8" s="101">
        <v>43739</v>
      </c>
      <c r="D8" s="102">
        <v>0</v>
      </c>
      <c r="G8" s="1"/>
      <c r="H8" s="1"/>
      <c r="I8" s="1"/>
      <c r="J8" s="1"/>
      <c r="K8" s="1"/>
    </row>
    <row r="9" spans="1:11" ht="14" customHeight="1">
      <c r="A9" s="99"/>
      <c r="B9" s="100"/>
      <c r="C9" s="101">
        <v>43739</v>
      </c>
      <c r="D9" s="102">
        <v>0</v>
      </c>
      <c r="G9" s="1"/>
      <c r="H9" s="1"/>
      <c r="I9" s="1"/>
      <c r="J9" s="1"/>
      <c r="K9" s="1"/>
    </row>
    <row r="10" spans="1:11" ht="14" customHeight="1">
      <c r="A10" s="99"/>
      <c r="B10" s="100"/>
      <c r="C10" s="101">
        <v>43739</v>
      </c>
      <c r="D10" s="102">
        <v>0</v>
      </c>
      <c r="G10" s="1"/>
      <c r="H10" s="1"/>
      <c r="I10" s="1"/>
      <c r="J10" s="1"/>
      <c r="K10" s="1"/>
    </row>
    <row r="11" spans="1:11" ht="14" customHeight="1">
      <c r="A11" s="99"/>
      <c r="B11" s="100"/>
      <c r="C11" s="101">
        <v>43739</v>
      </c>
      <c r="D11" s="102">
        <v>0</v>
      </c>
    </row>
    <row r="12" spans="1:11" ht="14" customHeight="1">
      <c r="A12" s="99"/>
      <c r="B12" s="100"/>
      <c r="C12" s="101">
        <v>43739</v>
      </c>
      <c r="D12" s="102">
        <v>0</v>
      </c>
    </row>
    <row r="13" spans="1:11" ht="14" customHeight="1">
      <c r="A13" s="99"/>
      <c r="B13" s="100"/>
      <c r="C13" s="101">
        <v>43739</v>
      </c>
      <c r="D13" s="102">
        <v>0</v>
      </c>
    </row>
    <row r="14" spans="1:11" ht="14" customHeight="1">
      <c r="A14" s="99"/>
      <c r="B14" s="100"/>
      <c r="C14" s="101">
        <v>43739</v>
      </c>
      <c r="D14" s="102">
        <v>0</v>
      </c>
    </row>
    <row r="15" spans="1:11" ht="14" customHeight="1">
      <c r="A15" s="99"/>
      <c r="B15" s="100"/>
      <c r="C15" s="101">
        <v>43739</v>
      </c>
      <c r="D15" s="102">
        <v>0</v>
      </c>
    </row>
    <row r="16" spans="1:11" ht="14" customHeight="1">
      <c r="A16" s="99"/>
      <c r="B16" s="100"/>
      <c r="C16" s="101">
        <v>43739</v>
      </c>
      <c r="D16" s="102">
        <v>0</v>
      </c>
    </row>
    <row r="17" spans="1:4" ht="14" customHeight="1">
      <c r="A17" s="99"/>
      <c r="B17" s="100"/>
      <c r="C17" s="101">
        <v>43739</v>
      </c>
      <c r="D17" s="102">
        <v>0</v>
      </c>
    </row>
    <row r="18" spans="1:4" ht="14" customHeight="1">
      <c r="A18" s="103"/>
      <c r="B18" s="104"/>
      <c r="C18" s="105">
        <v>43739</v>
      </c>
      <c r="D18" s="106">
        <v>0</v>
      </c>
    </row>
    <row r="19" spans="1:4" ht="14" customHeight="1">
      <c r="A19" s="92"/>
      <c r="B19" s="92"/>
      <c r="C19" s="93"/>
      <c r="D19" s="94"/>
    </row>
    <row r="20" spans="1:4" ht="14" customHeight="1"/>
    <row r="21" spans="1:4" ht="14" customHeight="1"/>
    <row r="22" spans="1:4" ht="14" customHeight="1"/>
    <row r="23" spans="1:4" ht="14" customHeight="1"/>
    <row r="24" spans="1:4" ht="14" customHeight="1"/>
    <row r="25" spans="1:4" ht="14" customHeight="1"/>
    <row r="26" spans="1:4" ht="14" customHeight="1"/>
    <row r="27" spans="1:4" ht="14" customHeight="1"/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  <headerFooter>
    <oddFooter>&amp;C&amp;1#&amp;"Calibri"&amp;12&amp;K008000Internal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b5e84a-5684-468e-b345-7aeeb4845130">
      <Terms xmlns="http://schemas.microsoft.com/office/infopath/2007/PartnerControls"/>
    </lcf76f155ced4ddcb4097134ff3c332f>
    <TaxCatchAll xmlns="c891a41a-a233-45b7-a3f1-ec06333a8c9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91B0E0F707B44ADD54BD807FC8041" ma:contentTypeVersion="17" ma:contentTypeDescription="Create a new document." ma:contentTypeScope="" ma:versionID="b68bb6a24addb1edd44e9968faaee9b9">
  <xsd:schema xmlns:xsd="http://www.w3.org/2001/XMLSchema" xmlns:xs="http://www.w3.org/2001/XMLSchema" xmlns:p="http://schemas.microsoft.com/office/2006/metadata/properties" xmlns:ns2="c891a41a-a233-45b7-a3f1-ec06333a8c94" xmlns:ns3="5fb5e84a-5684-468e-b345-7aeeb4845130" targetNamespace="http://schemas.microsoft.com/office/2006/metadata/properties" ma:root="true" ma:fieldsID="e52f23a99c9b746e189691b84a6c0e11" ns2:_="" ns3:_="">
    <xsd:import namespace="c891a41a-a233-45b7-a3f1-ec06333a8c94"/>
    <xsd:import namespace="5fb5e84a-5684-468e-b345-7aeeb48451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1a41a-a233-45b7-a3f1-ec06333a8c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e301ee1-5209-4650-b0c1-2c09e3e2885c}" ma:internalName="TaxCatchAll" ma:showField="CatchAllData" ma:web="c891a41a-a233-45b7-a3f1-ec06333a8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5e84a-5684-468e-b345-7aeeb48451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f4d8d7-af3c-42ab-a689-3e7dc994f6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79306B-7E3C-4332-A628-E921D465300E}">
  <ds:schemaRefs>
    <ds:schemaRef ds:uri="http://www.w3.org/XML/1998/namespace"/>
    <ds:schemaRef ds:uri="http://purl.org/dc/dcmitype/"/>
    <ds:schemaRef ds:uri="http://purl.org/dc/terms/"/>
    <ds:schemaRef ds:uri="c891a41a-a233-45b7-a3f1-ec06333a8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fb5e84a-5684-468e-b345-7aeeb4845130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D483FCC-4ABD-42B8-88C8-9F5EF14F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94105-627F-4D0E-8A55-E3EDF454C9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1a41a-a233-45b7-a3f1-ec06333a8c94"/>
    <ds:schemaRef ds:uri="5fb5e84a-5684-468e-b345-7aeeb4845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Simulation</vt:lpstr>
      <vt:lpstr>Programme</vt:lpstr>
      <vt:lpstr>Lists</vt:lpstr>
      <vt:lpstr>weather_file_1</vt:lpstr>
      <vt:lpstr>Sequence</vt:lpstr>
      <vt:lpstr>weather_file_1!Data</vt:lpstr>
      <vt:lpstr>Data</vt:lpstr>
      <vt:lpstr>weather_file_1!DataSource</vt:lpstr>
      <vt:lpstr>DataSource</vt:lpstr>
      <vt:lpstr>weather_file_1!www</vt:lpstr>
      <vt:lpstr>www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Jonty Pedersen</cp:lastModifiedBy>
  <cp:lastPrinted>2016-03-02T15:49:58Z</cp:lastPrinted>
  <dcterms:created xsi:type="dcterms:W3CDTF">2015-02-10T10:35:53Z</dcterms:created>
  <dcterms:modified xsi:type="dcterms:W3CDTF">2023-08-24T16:28:08Z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0x0101000BE91B0E0F707B44ADD54BD807FC8041</vt:lpwstr>
  </property>
  <property fmtid="{D5CDD505-2E9C-101B-9397-08002B2CF9AE}" pid="3" name="MediaServiceImageTags">
    <vt:lpwstr/>
  </property>
</Properties>
</file>