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<sst xmlns="http://schemas.openxmlformats.org/spreadsheetml/2006/main" count="40" uniqueCount="22">
  <si>
    <t xml:space="preserve">Applied voltage (V)</t>
  </si>
  <si>
    <t xml:space="preserve">error</t>
  </si>
  <si>
    <t xml:space="preserve">Pulse Amplitude</t>
  </si>
  <si>
    <t xml:space="preserve">log(pulse height)</t>
  </si>
  <si>
    <t xml:space="preserve">Lowest signal</t>
  </si>
  <si>
    <t xml:space="preserve">Highest signal</t>
  </si>
  <si>
    <t xml:space="preserve">log(pulse LOW)</t>
  </si>
  <si>
    <t xml:space="preserve">log(pulse HIGH)</t>
  </si>
  <si>
    <t xml:space="preserve">Window size 0.1</t>
  </si>
  <si>
    <t xml:space="preserve">Window (lower limit)</t>
  </si>
  <si>
    <t xml:space="preserve">Counts/5s</t>
  </si>
  <si>
    <t xml:space="preserve">cm</t>
  </si>
  <si>
    <t xml:space="preserve">Lower level</t>
  </si>
  <si>
    <t xml:space="preserve">Upper</t>
  </si>
  <si>
    <t xml:space="preserve">x</t>
  </si>
  <si>
    <t xml:space="preserve">y</t>
  </si>
  <si>
    <t xml:space="preserve">z</t>
  </si>
  <si>
    <t xml:space="preserve">distance</t>
  </si>
  <si>
    <t xml:space="preserve">time (s)</t>
  </si>
  <si>
    <t xml:space="preserve">counts</t>
  </si>
  <si>
    <t xml:space="preserve">counts/s</t>
  </si>
  <si>
    <t xml:space="preserve">window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</si>
</sst>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  <font>
      <sz val="10"/>
      <color rgb="FF595959"/>
      <name val="Calibri"/>
      <family val="2"/>
    </font>
    <font>
      <sz val="14"/>
      <color rgb="FF595959"/>
      <name val="Calibri"/>
      <family val="2"/>
    </font>
    <font>
      <sz val="11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"LOW"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5b9bd5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Sheet1!$B$21:$B$31</c:f>
              <c:numCache>
                <c:formatCode>General</c:formatCode>
                <c:ptCount val="11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</c:numCache>
            </c:numRef>
          </c:xVal>
          <c:yVal>
            <c:numRef>
              <c:f>Sheet1!$F$21:$F$31</c:f>
              <c:numCache>
                <c:formatCode>General</c:formatCode>
                <c:ptCount val="11"/>
                <c:pt idx="0">
                  <c:v>0.182321556793955</c:v>
                </c:pt>
                <c:pt idx="1">
                  <c:v>0.182321556793955</c:v>
                </c:pt>
                <c:pt idx="2">
                  <c:v>0.182321556793955</c:v>
                </c:pt>
                <c:pt idx="3">
                  <c:v>0.182321556793955</c:v>
                </c:pt>
                <c:pt idx="4">
                  <c:v>0.182321556793955</c:v>
                </c:pt>
                <c:pt idx="5">
                  <c:v>0.336472236621213</c:v>
                </c:pt>
                <c:pt idx="6">
                  <c:v>0.470003629245736</c:v>
                </c:pt>
                <c:pt idx="7">
                  <c:v>0.470003629245736</c:v>
                </c:pt>
                <c:pt idx="8">
                  <c:v>0.470003629245736</c:v>
                </c:pt>
                <c:pt idx="9">
                  <c:v>0.693147180559945</c:v>
                </c:pt>
                <c:pt idx="10">
                  <c:v>0.693147180559945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"HIGH"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Sheet1!$B$21:$B$31</c:f>
              <c:numCache>
                <c:formatCode>General</c:formatCode>
                <c:ptCount val="11"/>
                <c:pt idx="0">
                  <c:v>1400</c:v>
                </c:pt>
                <c:pt idx="1">
                  <c:v>1450</c:v>
                </c:pt>
                <c:pt idx="2">
                  <c:v>1500</c:v>
                </c:pt>
                <c:pt idx="3">
                  <c:v>1550</c:v>
                </c:pt>
                <c:pt idx="4">
                  <c:v>1600</c:v>
                </c:pt>
                <c:pt idx="5">
                  <c:v>1650</c:v>
                </c:pt>
                <c:pt idx="6">
                  <c:v>1700</c:v>
                </c:pt>
                <c:pt idx="7">
                  <c:v>1750</c:v>
                </c:pt>
                <c:pt idx="8">
                  <c:v>1800</c:v>
                </c:pt>
                <c:pt idx="9">
                  <c:v>1850</c:v>
                </c:pt>
                <c:pt idx="10">
                  <c:v>1900</c:v>
                </c:pt>
              </c:numCache>
            </c:numRef>
          </c:xVal>
          <c:yVal>
            <c:numRef>
              <c:f>Sheet1!$J$21:$J$31</c:f>
              <c:numCache>
                <c:formatCode>General</c:formatCode>
                <c:ptCount val="11"/>
                <c:pt idx="0">
                  <c:v>0.955511445027437</c:v>
                </c:pt>
                <c:pt idx="1">
                  <c:v>1.16315080980568</c:v>
                </c:pt>
                <c:pt idx="2">
                  <c:v>1.33500106673234</c:v>
                </c:pt>
                <c:pt idx="3">
                  <c:v>1.52605630349505</c:v>
                </c:pt>
                <c:pt idx="4">
                  <c:v>1.75785791755237</c:v>
                </c:pt>
                <c:pt idx="5">
                  <c:v>1.97408102602201</c:v>
                </c:pt>
                <c:pt idx="6">
                  <c:v>2.05412373369555</c:v>
                </c:pt>
                <c:pt idx="7">
                  <c:v>2.45100509811232</c:v>
                </c:pt>
                <c:pt idx="8">
                  <c:v>2.51769647261099</c:v>
                </c:pt>
                <c:pt idx="9">
                  <c:v>2.56494935746154</c:v>
                </c:pt>
                <c:pt idx="10">
                  <c:v>2.56494935746154</c:v>
                </c:pt>
              </c:numCache>
            </c:numRef>
          </c:yVal>
          <c:smooth val="0"/>
        </c:ser>
        <c:axId val="60165503"/>
        <c:axId val="7824444"/>
      </c:scatterChart>
      <c:valAx>
        <c:axId val="60165503"/>
        <c:scaling>
          <c:orientation val="minMax"/>
          <c:min val="13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Applied voltage (V)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24444"/>
        <c:crosses val="autoZero"/>
        <c:crossBetween val="midCat"/>
      </c:valAx>
      <c:valAx>
        <c:axId val="78244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Log(pulse amplitude)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016550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Window size 0.1   Counts/5s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Window size 0.1   Counts/5s</c:v>
                </c:pt>
              </c:strCache>
            </c:strRef>
          </c:tx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25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</c:v>
                </c:pt>
                <c:pt idx="9">
                  <c:v>1.2</c:v>
                </c:pt>
                <c:pt idx="10">
                  <c:v>1.3</c:v>
                </c:pt>
                <c:pt idx="11">
                  <c:v>1.4</c:v>
                </c:pt>
                <c:pt idx="12">
                  <c:v>1.5</c:v>
                </c:pt>
                <c:pt idx="13">
                  <c:v>1.6</c:v>
                </c:pt>
                <c:pt idx="14">
                  <c:v>1.7</c:v>
                </c:pt>
                <c:pt idx="15">
                  <c:v>1.8</c:v>
                </c:pt>
                <c:pt idx="16">
                  <c:v>1.9</c:v>
                </c:pt>
                <c:pt idx="17">
                  <c:v>2</c:v>
                </c:pt>
                <c:pt idx="18">
                  <c:v>2.1</c:v>
                </c:pt>
                <c:pt idx="19">
                  <c:v>2.2</c:v>
                </c:pt>
                <c:pt idx="20">
                  <c:v>2.3</c:v>
                </c:pt>
                <c:pt idx="21">
                  <c:v>2.4</c:v>
                </c:pt>
                <c:pt idx="22">
                  <c:v>2.5</c:v>
                </c:pt>
                <c:pt idx="23">
                  <c:v>2.6</c:v>
                </c:pt>
                <c:pt idx="24">
                  <c:v>2.7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25"/>
                <c:pt idx="0">
                  <c:v>1679</c:v>
                </c:pt>
                <c:pt idx="1">
                  <c:v>617</c:v>
                </c:pt>
                <c:pt idx="2">
                  <c:v>675</c:v>
                </c:pt>
                <c:pt idx="3">
                  <c:v>1024</c:v>
                </c:pt>
                <c:pt idx="4">
                  <c:v>1379</c:v>
                </c:pt>
                <c:pt idx="5">
                  <c:v>1451</c:v>
                </c:pt>
                <c:pt idx="6">
                  <c:v>1422</c:v>
                </c:pt>
                <c:pt idx="7">
                  <c:v>1348</c:v>
                </c:pt>
                <c:pt idx="8">
                  <c:v>1547</c:v>
                </c:pt>
                <c:pt idx="9">
                  <c:v>1741</c:v>
                </c:pt>
                <c:pt idx="10">
                  <c:v>2019</c:v>
                </c:pt>
                <c:pt idx="11">
                  <c:v>2258</c:v>
                </c:pt>
                <c:pt idx="12">
                  <c:v>2568</c:v>
                </c:pt>
                <c:pt idx="13">
                  <c:v>2798</c:v>
                </c:pt>
                <c:pt idx="14">
                  <c:v>3281</c:v>
                </c:pt>
                <c:pt idx="15">
                  <c:v>4599</c:v>
                </c:pt>
                <c:pt idx="16">
                  <c:v>8577</c:v>
                </c:pt>
                <c:pt idx="17">
                  <c:v>11648</c:v>
                </c:pt>
                <c:pt idx="18">
                  <c:v>6918</c:v>
                </c:pt>
                <c:pt idx="19">
                  <c:v>2018</c:v>
                </c:pt>
                <c:pt idx="20">
                  <c:v>815</c:v>
                </c:pt>
                <c:pt idx="21">
                  <c:v>778</c:v>
                </c:pt>
                <c:pt idx="22">
                  <c:v>796</c:v>
                </c:pt>
                <c:pt idx="23">
                  <c:v>390</c:v>
                </c:pt>
                <c:pt idx="24">
                  <c:v>174</c:v>
                </c:pt>
              </c:numCache>
            </c:numRef>
          </c:yVal>
          <c:smooth val="0"/>
        </c:ser>
        <c:axId val="5276946"/>
        <c:axId val="83694844"/>
      </c:scatterChart>
      <c:valAx>
        <c:axId val="527694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Lower level of window (V)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3694844"/>
        <c:crosses val="autoZero"/>
        <c:crossBetween val="midCat"/>
      </c:valAx>
      <c:valAx>
        <c:axId val="8369484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Counts/5s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7694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285840</xdr:colOff>
      <xdr:row>9</xdr:row>
      <xdr:rowOff>133200</xdr:rowOff>
    </xdr:from>
    <xdr:to>
      <xdr:col>19</xdr:col>
      <xdr:colOff>590040</xdr:colOff>
      <xdr:row>24</xdr:row>
      <xdr:rowOff>18360</xdr:rowOff>
    </xdr:to>
    <xdr:graphicFrame>
      <xdr:nvGraphicFramePr>
        <xdr:cNvPr id="0" name="Chart 1"/>
        <xdr:cNvGraphicFramePr/>
      </xdr:nvGraphicFramePr>
      <xdr:xfrm>
        <a:off x="11908080" y="1847520"/>
        <a:ext cx="56160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46</xdr:row>
      <xdr:rowOff>720</xdr:rowOff>
    </xdr:from>
    <xdr:to>
      <xdr:col>13</xdr:col>
      <xdr:colOff>721800</xdr:colOff>
      <xdr:row>65</xdr:row>
      <xdr:rowOff>114480</xdr:rowOff>
    </xdr:to>
    <xdr:graphicFrame>
      <xdr:nvGraphicFramePr>
        <xdr:cNvPr id="1" name="Chart 2"/>
        <xdr:cNvGraphicFramePr/>
      </xdr:nvGraphicFramePr>
      <xdr:xfrm>
        <a:off x="5445000" y="8763480"/>
        <a:ext cx="7657920" cy="373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724320</xdr:colOff>
      <xdr:row>2</xdr:row>
      <xdr:rowOff>171720</xdr:rowOff>
    </xdr:from>
    <xdr:to>
      <xdr:col>11</xdr:col>
      <xdr:colOff>75960</xdr:colOff>
      <xdr:row>8</xdr:row>
      <xdr:rowOff>56880</xdr:rowOff>
    </xdr:to>
    <xdr:sp>
      <xdr:nvSpPr>
        <xdr:cNvPr id="2" name="CustomShape 1"/>
        <xdr:cNvSpPr/>
      </xdr:nvSpPr>
      <xdr:spPr>
        <a:xfrm>
          <a:off x="6035760" y="522000"/>
          <a:ext cx="3065760" cy="93672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pPr>
            <a:lnSpc>
              <a:spcPct val="100000"/>
            </a:lnSpc>
          </a:pPr>
          <a:r>
            <a:rPr b="0" lang="en-GB" sz="1100" spc="-1" strike="noStrike">
              <a:solidFill>
                <a:srgbClr val="000000"/>
              </a:solidFill>
              <a:latin typeface="Calibri"/>
            </a:rPr>
            <a:t>some data points repeated, detector cable stepped on, led to increases in counts. Repeated measurements fell inline with the trends.</a:t>
          </a:r>
          <a:endParaRPr b="0" lang="en-GB" sz="11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62"/>
  <sheetViews>
    <sheetView showFormulas="false" showGridLines="true" showRowColHeaders="true" showZeros="true" rightToLeft="false" tabSelected="false" showOutlineSymbols="true" defaultGridColor="true" view="normal" topLeftCell="A44" colorId="64" zoomScale="65" zoomScaleNormal="65" zoomScalePageLayoutView="100" workbookViewId="0">
      <selection pane="topLeft" activeCell="E76" activeCellId="1" sqref="W12:Y12 E76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9.71"/>
    <col collapsed="false" customWidth="true" hidden="false" outlineLevel="0" max="3" min="3" style="0" width="10.14"/>
    <col collapsed="false" customWidth="true" hidden="false" outlineLevel="0" max="4" min="4" style="0" width="16.71"/>
    <col collapsed="false" customWidth="true" hidden="false" outlineLevel="0" max="5" min="5" style="0" width="6.14"/>
    <col collapsed="false" customWidth="true" hidden="false" outlineLevel="0" max="6" min="6" style="0" width="14.85"/>
    <col collapsed="false" customWidth="true" hidden="false" outlineLevel="0" max="7" min="7" style="0" width="9.28"/>
    <col collapsed="false" customWidth="true" hidden="false" outlineLevel="0" max="8" min="8" style="0" width="7.57"/>
    <col collapsed="false" customWidth="true" hidden="false" outlineLevel="0" max="9" min="9" style="0" width="6"/>
    <col collapsed="false" customWidth="true" hidden="false" outlineLevel="0" max="10" min="10" style="0" width="14.71"/>
    <col collapsed="false" customWidth="true" hidden="false" outlineLevel="0" max="1025" min="11" style="0" width="8.53"/>
  </cols>
  <sheetData>
    <row r="2" customFormat="false" ht="15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1</v>
      </c>
      <c r="F2" s="0" t="s">
        <v>3</v>
      </c>
    </row>
    <row r="3" customFormat="false" ht="15" hidden="false" customHeight="false" outlineLevel="0" collapsed="false">
      <c r="B3" s="0" t="n">
        <v>1300</v>
      </c>
      <c r="C3" s="0" t="n">
        <v>0.5</v>
      </c>
      <c r="D3" s="0" t="n">
        <v>1</v>
      </c>
      <c r="E3" s="0" t="n">
        <v>0.2</v>
      </c>
      <c r="F3" s="0" t="n">
        <f aca="false">LN(D3)</f>
        <v>0</v>
      </c>
    </row>
    <row r="4" customFormat="false" ht="15" hidden="false" customHeight="false" outlineLevel="0" collapsed="false">
      <c r="B4" s="0" t="n">
        <v>1350</v>
      </c>
      <c r="C4" s="0" t="n">
        <v>0.5</v>
      </c>
      <c r="D4" s="0" t="n">
        <v>1.1</v>
      </c>
      <c r="E4" s="0" t="n">
        <v>0.2</v>
      </c>
      <c r="F4" s="0" t="n">
        <f aca="false">LN(D4)</f>
        <v>0.0953101798043249</v>
      </c>
    </row>
    <row r="5" customFormat="false" ht="15" hidden="false" customHeight="false" outlineLevel="0" collapsed="false">
      <c r="B5" s="0" t="n">
        <v>1400</v>
      </c>
      <c r="C5" s="0" t="n">
        <v>0.5</v>
      </c>
      <c r="D5" s="0" t="n">
        <v>1.1</v>
      </c>
      <c r="E5" s="0" t="n">
        <v>0.2</v>
      </c>
      <c r="F5" s="0" t="n">
        <f aca="false">LN(D5)</f>
        <v>0.0953101798043249</v>
      </c>
    </row>
    <row r="6" customFormat="false" ht="15" hidden="false" customHeight="false" outlineLevel="0" collapsed="false">
      <c r="B6" s="0" t="n">
        <v>1450</v>
      </c>
      <c r="C6" s="0" t="n">
        <v>0.5</v>
      </c>
      <c r="D6" s="0" t="n">
        <v>1.1</v>
      </c>
      <c r="E6" s="0" t="n">
        <v>0.2</v>
      </c>
      <c r="F6" s="0" t="n">
        <f aca="false">LN(D6)</f>
        <v>0.0953101798043249</v>
      </c>
    </row>
    <row r="7" customFormat="false" ht="15" hidden="false" customHeight="false" outlineLevel="0" collapsed="false">
      <c r="B7" s="0" t="n">
        <v>1500</v>
      </c>
      <c r="C7" s="0" t="n">
        <v>0.5</v>
      </c>
      <c r="D7" s="0" t="n">
        <v>1.1</v>
      </c>
      <c r="E7" s="0" t="n">
        <v>0.2</v>
      </c>
      <c r="F7" s="0" t="n">
        <f aca="false">LN(D7)</f>
        <v>0.0953101798043249</v>
      </c>
    </row>
    <row r="8" customFormat="false" ht="15" hidden="false" customHeight="false" outlineLevel="0" collapsed="false">
      <c r="B8" s="0" t="n">
        <v>1550</v>
      </c>
      <c r="C8" s="0" t="n">
        <v>0.5</v>
      </c>
      <c r="D8" s="0" t="n">
        <v>1.1</v>
      </c>
      <c r="E8" s="0" t="n">
        <v>0.2</v>
      </c>
      <c r="F8" s="0" t="n">
        <f aca="false">LN(D8)</f>
        <v>0.0953101798043249</v>
      </c>
    </row>
    <row r="9" customFormat="false" ht="15" hidden="false" customHeight="false" outlineLevel="0" collapsed="false">
      <c r="B9" s="0" t="n">
        <v>1600</v>
      </c>
      <c r="C9" s="0" t="n">
        <v>0.5</v>
      </c>
      <c r="D9" s="0" t="n">
        <v>1.1</v>
      </c>
      <c r="E9" s="0" t="n">
        <v>0.2</v>
      </c>
      <c r="F9" s="0" t="n">
        <f aca="false">LN(D9)</f>
        <v>0.0953101798043249</v>
      </c>
    </row>
    <row r="10" customFormat="false" ht="15" hidden="false" customHeight="false" outlineLevel="0" collapsed="false">
      <c r="B10" s="0" t="n">
        <v>1650</v>
      </c>
      <c r="C10" s="0" t="n">
        <v>0.5</v>
      </c>
      <c r="D10" s="0" t="n">
        <v>1.1</v>
      </c>
      <c r="E10" s="0" t="n">
        <v>0.2</v>
      </c>
      <c r="F10" s="0" t="n">
        <f aca="false">LN(D10)</f>
        <v>0.0953101798043249</v>
      </c>
    </row>
    <row r="11" customFormat="false" ht="15" hidden="false" customHeight="false" outlineLevel="0" collapsed="false">
      <c r="B11" s="0" t="n">
        <v>1700</v>
      </c>
      <c r="C11" s="0" t="n">
        <v>0.5</v>
      </c>
      <c r="D11" s="0" t="n">
        <v>1.1</v>
      </c>
      <c r="E11" s="0" t="n">
        <v>0.2</v>
      </c>
      <c r="F11" s="0" t="n">
        <f aca="false">LN(D11)</f>
        <v>0.0953101798043249</v>
      </c>
    </row>
    <row r="12" customFormat="false" ht="15" hidden="false" customHeight="false" outlineLevel="0" collapsed="false">
      <c r="B12" s="0" t="n">
        <v>1750</v>
      </c>
      <c r="C12" s="0" t="n">
        <v>0.5</v>
      </c>
      <c r="D12" s="0" t="n">
        <v>1.1</v>
      </c>
      <c r="E12" s="0" t="n">
        <v>0.2</v>
      </c>
      <c r="F12" s="0" t="n">
        <f aca="false">LN(D12)</f>
        <v>0.0953101798043249</v>
      </c>
    </row>
    <row r="13" customFormat="false" ht="15" hidden="false" customHeight="false" outlineLevel="0" collapsed="false">
      <c r="B13" s="0" t="n">
        <v>1800</v>
      </c>
      <c r="C13" s="0" t="n">
        <v>0.5</v>
      </c>
      <c r="D13" s="0" t="n">
        <v>1.1</v>
      </c>
      <c r="E13" s="0" t="n">
        <v>0.2</v>
      </c>
      <c r="F13" s="0" t="n">
        <f aca="false">LN(D13)</f>
        <v>0.0953101798043249</v>
      </c>
    </row>
    <row r="14" customFormat="false" ht="15" hidden="false" customHeight="false" outlineLevel="0" collapsed="false">
      <c r="B14" s="0" t="n">
        <v>1850</v>
      </c>
      <c r="C14" s="0" t="n">
        <v>0.5</v>
      </c>
      <c r="D14" s="0" t="n">
        <v>1.1</v>
      </c>
      <c r="E14" s="0" t="n">
        <v>0.2</v>
      </c>
      <c r="F14" s="0" t="n">
        <f aca="false">LN(D14)</f>
        <v>0.0953101798043249</v>
      </c>
    </row>
    <row r="15" customFormat="false" ht="15" hidden="false" customHeight="false" outlineLevel="0" collapsed="false">
      <c r="B15" s="0" t="n">
        <v>1900</v>
      </c>
      <c r="C15" s="0" t="n">
        <v>0.5</v>
      </c>
      <c r="D15" s="0" t="n">
        <v>1.1</v>
      </c>
      <c r="E15" s="0" t="n">
        <v>0.2</v>
      </c>
      <c r="F15" s="0" t="n">
        <f aca="false">LN(D15)</f>
        <v>0.0953101798043249</v>
      </c>
    </row>
    <row r="16" customFormat="false" ht="15" hidden="false" customHeight="false" outlineLevel="0" collapsed="false">
      <c r="B16" s="0" t="n">
        <v>1950</v>
      </c>
      <c r="C16" s="0" t="n">
        <v>0.5</v>
      </c>
      <c r="D16" s="0" t="n">
        <v>1.1</v>
      </c>
      <c r="E16" s="0" t="n">
        <v>0.2</v>
      </c>
      <c r="F16" s="0" t="n">
        <f aca="false">LN(D16)</f>
        <v>0.0953101798043249</v>
      </c>
    </row>
    <row r="17" customFormat="false" ht="15" hidden="false" customHeight="false" outlineLevel="0" collapsed="false">
      <c r="B17" s="0" t="n">
        <v>2000</v>
      </c>
      <c r="C17" s="0" t="n">
        <v>0.5</v>
      </c>
      <c r="D17" s="0" t="n">
        <v>1.1</v>
      </c>
      <c r="E17" s="0" t="n">
        <v>0.2</v>
      </c>
      <c r="F17" s="0" t="n">
        <f aca="false">LN(D17)</f>
        <v>0.0953101798043249</v>
      </c>
    </row>
    <row r="19" customFormat="false" ht="15" hidden="false" customHeight="false" outlineLevel="0" collapsed="false">
      <c r="D19" s="0" t="s">
        <v>4</v>
      </c>
      <c r="H19" s="0" t="s">
        <v>5</v>
      </c>
    </row>
    <row r="20" customFormat="false" ht="15" hidden="false" customHeight="false" outlineLevel="0" collapsed="false">
      <c r="B20" s="0" t="s">
        <v>0</v>
      </c>
      <c r="C20" s="0" t="s">
        <v>1</v>
      </c>
      <c r="D20" s="0" t="s">
        <v>2</v>
      </c>
      <c r="E20" s="0" t="s">
        <v>1</v>
      </c>
      <c r="F20" s="0" t="s">
        <v>6</v>
      </c>
      <c r="G20" s="0" t="s">
        <v>1</v>
      </c>
      <c r="H20" s="0" t="s">
        <v>2</v>
      </c>
      <c r="I20" s="0" t="s">
        <v>1</v>
      </c>
      <c r="J20" s="0" t="s">
        <v>7</v>
      </c>
      <c r="K20" s="0" t="s">
        <v>1</v>
      </c>
    </row>
    <row r="21" customFormat="false" ht="15" hidden="false" customHeight="false" outlineLevel="0" collapsed="false">
      <c r="B21" s="0" t="n">
        <v>1400</v>
      </c>
      <c r="C21" s="0" t="n">
        <v>0.5</v>
      </c>
      <c r="D21" s="0" t="n">
        <v>1.2</v>
      </c>
      <c r="E21" s="0" t="n">
        <v>0.2</v>
      </c>
      <c r="F21" s="0" t="n">
        <f aca="false">LN(D21)</f>
        <v>0.182321556793955</v>
      </c>
      <c r="G21" s="0" t="n">
        <f aca="false">LN(E21)</f>
        <v>-1.6094379124341</v>
      </c>
      <c r="H21" s="0" t="n">
        <v>2.6</v>
      </c>
      <c r="I21" s="0" t="n">
        <v>0.2</v>
      </c>
      <c r="J21" s="0" t="n">
        <f aca="false">LN(H21)</f>
        <v>0.955511445027437</v>
      </c>
      <c r="K21" s="0" t="n">
        <f aca="false">LN(I21)</f>
        <v>-1.6094379124341</v>
      </c>
    </row>
    <row r="22" customFormat="false" ht="15" hidden="false" customHeight="false" outlineLevel="0" collapsed="false">
      <c r="B22" s="0" t="n">
        <v>1450</v>
      </c>
      <c r="C22" s="0" t="n">
        <v>0.5</v>
      </c>
      <c r="D22" s="0" t="n">
        <v>1.2</v>
      </c>
      <c r="E22" s="0" t="n">
        <v>0.2</v>
      </c>
      <c r="F22" s="0" t="n">
        <f aca="false">LN(D22)</f>
        <v>0.182321556793955</v>
      </c>
      <c r="G22" s="0" t="n">
        <f aca="false">LN(E22)</f>
        <v>-1.6094379124341</v>
      </c>
      <c r="H22" s="0" t="n">
        <v>3.2</v>
      </c>
      <c r="I22" s="0" t="n">
        <v>0.2</v>
      </c>
      <c r="J22" s="0" t="n">
        <f aca="false">LN(H22)</f>
        <v>1.16315080980568</v>
      </c>
      <c r="K22" s="0" t="n">
        <f aca="false">LN(I22)</f>
        <v>-1.6094379124341</v>
      </c>
    </row>
    <row r="23" customFormat="false" ht="15" hidden="false" customHeight="false" outlineLevel="0" collapsed="false">
      <c r="B23" s="0" t="n">
        <v>1500</v>
      </c>
      <c r="C23" s="0" t="n">
        <v>0.5</v>
      </c>
      <c r="D23" s="0" t="n">
        <v>1.2</v>
      </c>
      <c r="E23" s="0" t="n">
        <v>0.2</v>
      </c>
      <c r="F23" s="0" t="n">
        <f aca="false">LN(D23)</f>
        <v>0.182321556793955</v>
      </c>
      <c r="G23" s="0" t="n">
        <f aca="false">LN(E23)</f>
        <v>-1.6094379124341</v>
      </c>
      <c r="H23" s="0" t="n">
        <v>3.8</v>
      </c>
      <c r="I23" s="0" t="n">
        <v>0.2</v>
      </c>
      <c r="J23" s="0" t="n">
        <f aca="false">LN(H23)</f>
        <v>1.33500106673234</v>
      </c>
      <c r="K23" s="0" t="n">
        <f aca="false">LN(I23)</f>
        <v>-1.6094379124341</v>
      </c>
    </row>
    <row r="24" customFormat="false" ht="15" hidden="false" customHeight="false" outlineLevel="0" collapsed="false">
      <c r="B24" s="0" t="n">
        <v>1550</v>
      </c>
      <c r="C24" s="0" t="n">
        <v>0.5</v>
      </c>
      <c r="D24" s="0" t="n">
        <v>1.2</v>
      </c>
      <c r="E24" s="0" t="n">
        <v>0.2</v>
      </c>
      <c r="F24" s="0" t="n">
        <f aca="false">LN(D24)</f>
        <v>0.182321556793955</v>
      </c>
      <c r="G24" s="0" t="n">
        <f aca="false">LN(E24)</f>
        <v>-1.6094379124341</v>
      </c>
      <c r="H24" s="0" t="n">
        <v>4.6</v>
      </c>
      <c r="I24" s="0" t="n">
        <v>0.2</v>
      </c>
      <c r="J24" s="0" t="n">
        <f aca="false">LN(H24)</f>
        <v>1.52605630349505</v>
      </c>
      <c r="K24" s="0" t="n">
        <f aca="false">LN(I24)</f>
        <v>-1.6094379124341</v>
      </c>
    </row>
    <row r="25" customFormat="false" ht="15" hidden="false" customHeight="false" outlineLevel="0" collapsed="false">
      <c r="B25" s="0" t="n">
        <v>1600</v>
      </c>
      <c r="C25" s="0" t="n">
        <v>0.5</v>
      </c>
      <c r="D25" s="0" t="n">
        <v>1.2</v>
      </c>
      <c r="E25" s="0" t="n">
        <v>0.2</v>
      </c>
      <c r="F25" s="0" t="n">
        <f aca="false">LN(D25)</f>
        <v>0.182321556793955</v>
      </c>
      <c r="G25" s="0" t="n">
        <f aca="false">LN(E25)</f>
        <v>-1.6094379124341</v>
      </c>
      <c r="H25" s="0" t="n">
        <v>5.8</v>
      </c>
      <c r="I25" s="0" t="n">
        <v>0.2</v>
      </c>
      <c r="J25" s="0" t="n">
        <f aca="false">LN(H25)</f>
        <v>1.75785791755237</v>
      </c>
      <c r="K25" s="0" t="n">
        <f aca="false">LN(I25)</f>
        <v>-1.6094379124341</v>
      </c>
    </row>
    <row r="26" customFormat="false" ht="15" hidden="false" customHeight="false" outlineLevel="0" collapsed="false">
      <c r="B26" s="0" t="n">
        <v>1650</v>
      </c>
      <c r="C26" s="0" t="n">
        <v>0.5</v>
      </c>
      <c r="D26" s="0" t="n">
        <v>1.4</v>
      </c>
      <c r="E26" s="0" t="n">
        <v>0.4</v>
      </c>
      <c r="F26" s="0" t="n">
        <f aca="false">LN(D26)</f>
        <v>0.336472236621213</v>
      </c>
      <c r="G26" s="0" t="n">
        <f aca="false">LN(E26)</f>
        <v>-0.916290731874155</v>
      </c>
      <c r="H26" s="0" t="n">
        <v>7.2</v>
      </c>
      <c r="I26" s="0" t="n">
        <v>0.4</v>
      </c>
      <c r="J26" s="0" t="n">
        <f aca="false">LN(H26)</f>
        <v>1.97408102602201</v>
      </c>
      <c r="K26" s="0" t="n">
        <f aca="false">LN(I26)</f>
        <v>-0.916290731874155</v>
      </c>
    </row>
    <row r="27" customFormat="false" ht="15" hidden="false" customHeight="false" outlineLevel="0" collapsed="false">
      <c r="B27" s="0" t="n">
        <v>1700</v>
      </c>
      <c r="C27" s="0" t="n">
        <v>0.5</v>
      </c>
      <c r="D27" s="0" t="n">
        <v>1.6</v>
      </c>
      <c r="E27" s="0" t="n">
        <v>0.4</v>
      </c>
      <c r="F27" s="0" t="n">
        <f aca="false">LN(D27)</f>
        <v>0.470003629245736</v>
      </c>
      <c r="G27" s="0" t="n">
        <f aca="false">LN(E27)</f>
        <v>-0.916290731874155</v>
      </c>
      <c r="H27" s="0" t="n">
        <v>7.8</v>
      </c>
      <c r="I27" s="0" t="n">
        <v>0.4</v>
      </c>
      <c r="J27" s="0" t="n">
        <f aca="false">LN(H27)</f>
        <v>2.05412373369555</v>
      </c>
      <c r="K27" s="0" t="n">
        <f aca="false">LN(I27)</f>
        <v>-0.916290731874155</v>
      </c>
    </row>
    <row r="28" customFormat="false" ht="15" hidden="false" customHeight="false" outlineLevel="0" collapsed="false">
      <c r="B28" s="0" t="n">
        <v>1750</v>
      </c>
      <c r="C28" s="0" t="n">
        <v>0.5</v>
      </c>
      <c r="D28" s="0" t="n">
        <v>1.6</v>
      </c>
      <c r="E28" s="0" t="n">
        <v>0.4</v>
      </c>
      <c r="F28" s="0" t="n">
        <f aca="false">LN(D28)</f>
        <v>0.470003629245736</v>
      </c>
      <c r="G28" s="0" t="n">
        <f aca="false">LN(E28)</f>
        <v>-0.916290731874155</v>
      </c>
      <c r="H28" s="0" t="n">
        <v>11.6</v>
      </c>
      <c r="I28" s="0" t="n">
        <v>0.4</v>
      </c>
      <c r="J28" s="0" t="n">
        <f aca="false">LN(H28)</f>
        <v>2.45100509811232</v>
      </c>
      <c r="K28" s="0" t="n">
        <f aca="false">LN(I28)</f>
        <v>-0.916290731874155</v>
      </c>
    </row>
    <row r="29" customFormat="false" ht="15" hidden="false" customHeight="false" outlineLevel="0" collapsed="false">
      <c r="B29" s="0" t="n">
        <v>1800</v>
      </c>
      <c r="C29" s="0" t="n">
        <v>0.5</v>
      </c>
      <c r="D29" s="0" t="n">
        <v>1.6</v>
      </c>
      <c r="E29" s="0" t="n">
        <v>0.4</v>
      </c>
      <c r="F29" s="0" t="n">
        <f aca="false">LN(D29)</f>
        <v>0.470003629245736</v>
      </c>
      <c r="G29" s="0" t="n">
        <f aca="false">LN(E29)</f>
        <v>-0.916290731874155</v>
      </c>
      <c r="H29" s="0" t="n">
        <v>12.4</v>
      </c>
      <c r="I29" s="0" t="n">
        <v>0.4</v>
      </c>
      <c r="J29" s="0" t="n">
        <f aca="false">LN(H29)</f>
        <v>2.51769647261099</v>
      </c>
      <c r="K29" s="0" t="n">
        <f aca="false">LN(I29)</f>
        <v>-0.916290731874155</v>
      </c>
    </row>
    <row r="30" customFormat="false" ht="15" hidden="false" customHeight="false" outlineLevel="0" collapsed="false">
      <c r="B30" s="0" t="n">
        <v>1850</v>
      </c>
      <c r="C30" s="0" t="n">
        <v>0.5</v>
      </c>
      <c r="D30" s="0" t="n">
        <v>2</v>
      </c>
      <c r="E30" s="0" t="n">
        <v>1</v>
      </c>
      <c r="F30" s="0" t="n">
        <f aca="false">LN(D30)</f>
        <v>0.693147180559945</v>
      </c>
      <c r="G30" s="0" t="n">
        <f aca="false">LN(E30)</f>
        <v>0</v>
      </c>
      <c r="H30" s="0" t="n">
        <v>13</v>
      </c>
      <c r="I30" s="0" t="n">
        <v>1</v>
      </c>
      <c r="J30" s="0" t="n">
        <f aca="false">LN(H30)</f>
        <v>2.56494935746154</v>
      </c>
      <c r="K30" s="0" t="n">
        <f aca="false">LN(I30)</f>
        <v>0</v>
      </c>
    </row>
    <row r="31" customFormat="false" ht="15" hidden="false" customHeight="false" outlineLevel="0" collapsed="false">
      <c r="B31" s="0" t="n">
        <v>1900</v>
      </c>
      <c r="C31" s="0" t="n">
        <v>0.5</v>
      </c>
      <c r="D31" s="0" t="n">
        <v>2</v>
      </c>
      <c r="E31" s="0" t="n">
        <v>1</v>
      </c>
      <c r="F31" s="0" t="n">
        <f aca="false">LN(D31)</f>
        <v>0.693147180559945</v>
      </c>
      <c r="G31" s="0" t="n">
        <f aca="false">LN(E31)</f>
        <v>0</v>
      </c>
      <c r="H31" s="0" t="n">
        <v>13</v>
      </c>
      <c r="I31" s="0" t="n">
        <v>1</v>
      </c>
      <c r="J31" s="0" t="n">
        <f aca="false">LN(H31)</f>
        <v>2.56494935746154</v>
      </c>
      <c r="K31" s="0" t="n">
        <f aca="false">LN(I31)</f>
        <v>0</v>
      </c>
    </row>
    <row r="32" customFormat="false" ht="15" hidden="false" customHeight="false" outlineLevel="0" collapsed="false">
      <c r="B32" s="0" t="n">
        <v>1950</v>
      </c>
      <c r="C32" s="0" t="n">
        <v>0.5</v>
      </c>
    </row>
    <row r="33" customFormat="false" ht="15" hidden="false" customHeight="false" outlineLevel="0" collapsed="false">
      <c r="B33" s="0" t="n">
        <v>2000</v>
      </c>
      <c r="C33" s="0" t="n">
        <v>0.5</v>
      </c>
    </row>
    <row r="36" customFormat="false" ht="15" hidden="false" customHeight="false" outlineLevel="0" collapsed="false">
      <c r="B36" s="0" t="s">
        <v>8</v>
      </c>
    </row>
    <row r="37" customFormat="false" ht="15" hidden="false" customHeight="false" outlineLevel="0" collapsed="false">
      <c r="B37" s="0" t="s">
        <v>9</v>
      </c>
      <c r="C37" s="0" t="s">
        <v>10</v>
      </c>
      <c r="D37" s="0" t="s">
        <v>1</v>
      </c>
    </row>
    <row r="38" customFormat="false" ht="15" hidden="false" customHeight="false" outlineLevel="0" collapsed="false">
      <c r="B38" s="0" t="n">
        <v>0.3</v>
      </c>
      <c r="C38" s="0" t="n">
        <v>1679</v>
      </c>
      <c r="D38" s="0" t="n">
        <f aca="false">SQRT(C38)</f>
        <v>40.9756024970958</v>
      </c>
    </row>
    <row r="39" customFormat="false" ht="15" hidden="false" customHeight="false" outlineLevel="0" collapsed="false">
      <c r="B39" s="0" t="n">
        <v>0.4</v>
      </c>
      <c r="C39" s="0" t="n">
        <v>617</v>
      </c>
      <c r="D39" s="0" t="n">
        <f aca="false">SQRT(C39)</f>
        <v>24.8394846967484</v>
      </c>
    </row>
    <row r="40" customFormat="false" ht="15" hidden="false" customHeight="false" outlineLevel="0" collapsed="false">
      <c r="B40" s="0" t="n">
        <v>0.5</v>
      </c>
      <c r="C40" s="0" t="n">
        <v>675</v>
      </c>
      <c r="D40" s="0" t="n">
        <f aca="false">SQRT(C40)</f>
        <v>25.9807621135332</v>
      </c>
    </row>
    <row r="41" customFormat="false" ht="15" hidden="false" customHeight="false" outlineLevel="0" collapsed="false">
      <c r="B41" s="0" t="n">
        <v>0.6</v>
      </c>
      <c r="C41" s="0" t="n">
        <v>1024</v>
      </c>
      <c r="D41" s="0" t="n">
        <f aca="false">SQRT(C41)</f>
        <v>32</v>
      </c>
    </row>
    <row r="42" customFormat="false" ht="15" hidden="false" customHeight="false" outlineLevel="0" collapsed="false">
      <c r="B42" s="0" t="n">
        <v>0.7</v>
      </c>
      <c r="C42" s="0" t="n">
        <v>1379</v>
      </c>
      <c r="D42" s="0" t="n">
        <f aca="false">SQRT(C42)</f>
        <v>37.1348892552543</v>
      </c>
    </row>
    <row r="43" customFormat="false" ht="15" hidden="false" customHeight="false" outlineLevel="0" collapsed="false">
      <c r="B43" s="0" t="n">
        <v>0.8</v>
      </c>
      <c r="C43" s="0" t="n">
        <v>1451</v>
      </c>
      <c r="D43" s="0" t="n">
        <f aca="false">SQRT(C43)</f>
        <v>38.0919939094818</v>
      </c>
    </row>
    <row r="44" customFormat="false" ht="15" hidden="false" customHeight="false" outlineLevel="0" collapsed="false">
      <c r="B44" s="0" t="n">
        <v>0.9</v>
      </c>
      <c r="C44" s="0" t="n">
        <v>1422</v>
      </c>
      <c r="D44" s="0" t="n">
        <f aca="false">SQRT(C44)</f>
        <v>37.7094152699296</v>
      </c>
    </row>
    <row r="45" customFormat="false" ht="15" hidden="false" customHeight="false" outlineLevel="0" collapsed="false">
      <c r="B45" s="0" t="n">
        <v>1</v>
      </c>
      <c r="C45" s="0" t="n">
        <v>1348</v>
      </c>
      <c r="D45" s="0" t="n">
        <f aca="false">SQRT(C45)</f>
        <v>36.7151195013716</v>
      </c>
    </row>
    <row r="46" customFormat="false" ht="15" hidden="false" customHeight="false" outlineLevel="0" collapsed="false">
      <c r="B46" s="0" t="n">
        <v>1.1</v>
      </c>
      <c r="C46" s="0" t="n">
        <v>1547</v>
      </c>
      <c r="D46" s="0" t="n">
        <f aca="false">SQRT(C46)</f>
        <v>39.3319208785943</v>
      </c>
    </row>
    <row r="47" customFormat="false" ht="15" hidden="false" customHeight="false" outlineLevel="0" collapsed="false">
      <c r="B47" s="0" t="n">
        <v>1.2</v>
      </c>
      <c r="C47" s="0" t="n">
        <v>1741</v>
      </c>
      <c r="D47" s="0" t="n">
        <f aca="false">SQRT(C47)</f>
        <v>41.7252920900501</v>
      </c>
    </row>
    <row r="48" customFormat="false" ht="15" hidden="false" customHeight="false" outlineLevel="0" collapsed="false">
      <c r="B48" s="0" t="n">
        <v>1.3</v>
      </c>
      <c r="C48" s="0" t="n">
        <v>2019</v>
      </c>
      <c r="D48" s="0" t="n">
        <f aca="false">SQRT(C48)</f>
        <v>44.9332838773219</v>
      </c>
    </row>
    <row r="49" customFormat="false" ht="15" hidden="false" customHeight="false" outlineLevel="0" collapsed="false">
      <c r="B49" s="0" t="n">
        <v>1.4</v>
      </c>
      <c r="C49" s="0" t="n">
        <v>2258</v>
      </c>
      <c r="D49" s="0" t="n">
        <f aca="false">SQRT(C49)</f>
        <v>47.5184174820669</v>
      </c>
    </row>
    <row r="50" customFormat="false" ht="15" hidden="false" customHeight="false" outlineLevel="0" collapsed="false">
      <c r="B50" s="0" t="n">
        <v>1.5</v>
      </c>
      <c r="C50" s="0" t="n">
        <v>2568</v>
      </c>
      <c r="D50" s="0" t="n">
        <f aca="false">SQRT(C50)</f>
        <v>50.6754378372797</v>
      </c>
    </row>
    <row r="51" customFormat="false" ht="15" hidden="false" customHeight="false" outlineLevel="0" collapsed="false">
      <c r="B51" s="0" t="n">
        <v>1.6</v>
      </c>
      <c r="C51" s="0" t="n">
        <v>2798</v>
      </c>
      <c r="D51" s="0" t="n">
        <f aca="false">SQRT(C51)</f>
        <v>52.8961246217528</v>
      </c>
    </row>
    <row r="52" customFormat="false" ht="15" hidden="false" customHeight="false" outlineLevel="0" collapsed="false">
      <c r="B52" s="0" t="n">
        <v>1.7</v>
      </c>
      <c r="C52" s="0" t="n">
        <v>3281</v>
      </c>
      <c r="D52" s="0" t="n">
        <f aca="false">SQRT(C52)</f>
        <v>57.2800139664787</v>
      </c>
    </row>
    <row r="53" customFormat="false" ht="15" hidden="false" customHeight="false" outlineLevel="0" collapsed="false">
      <c r="B53" s="0" t="n">
        <v>1.8</v>
      </c>
      <c r="C53" s="0" t="n">
        <v>4599</v>
      </c>
      <c r="D53" s="0" t="n">
        <f aca="false">SQRT(C53)</f>
        <v>67.8159273327439</v>
      </c>
    </row>
    <row r="54" customFormat="false" ht="15" hidden="false" customHeight="false" outlineLevel="0" collapsed="false">
      <c r="B54" s="0" t="n">
        <v>1.9</v>
      </c>
      <c r="C54" s="0" t="n">
        <v>8577</v>
      </c>
      <c r="D54" s="0" t="n">
        <f aca="false">SQRT(C54)</f>
        <v>92.6120942425988</v>
      </c>
    </row>
    <row r="55" customFormat="false" ht="15" hidden="false" customHeight="false" outlineLevel="0" collapsed="false">
      <c r="B55" s="0" t="n">
        <v>2</v>
      </c>
      <c r="C55" s="0" t="n">
        <v>11648</v>
      </c>
      <c r="D55" s="0" t="n">
        <f aca="false">SQRT(C55)</f>
        <v>107.925900505856</v>
      </c>
    </row>
    <row r="56" customFormat="false" ht="15" hidden="false" customHeight="false" outlineLevel="0" collapsed="false">
      <c r="B56" s="0" t="n">
        <v>2.1</v>
      </c>
      <c r="C56" s="0" t="n">
        <v>6918</v>
      </c>
      <c r="D56" s="0" t="n">
        <f aca="false">SQRT(C56)</f>
        <v>83.1745153277132</v>
      </c>
    </row>
    <row r="57" customFormat="false" ht="15" hidden="false" customHeight="false" outlineLevel="0" collapsed="false">
      <c r="B57" s="0" t="n">
        <v>2.2</v>
      </c>
      <c r="C57" s="0" t="n">
        <v>2018</v>
      </c>
      <c r="D57" s="0" t="n">
        <f aca="false">SQRT(C57)</f>
        <v>44.9221548904324</v>
      </c>
    </row>
    <row r="58" customFormat="false" ht="15" hidden="false" customHeight="false" outlineLevel="0" collapsed="false">
      <c r="B58" s="0" t="n">
        <v>2.3</v>
      </c>
      <c r="C58" s="0" t="n">
        <v>815</v>
      </c>
      <c r="D58" s="0" t="n">
        <f aca="false">SQRT(C58)</f>
        <v>28.5482048472404</v>
      </c>
    </row>
    <row r="59" customFormat="false" ht="15" hidden="false" customHeight="false" outlineLevel="0" collapsed="false">
      <c r="B59" s="0" t="n">
        <v>2.4</v>
      </c>
      <c r="C59" s="0" t="n">
        <v>778</v>
      </c>
      <c r="D59" s="0" t="n">
        <f aca="false">SQRT(C59)</f>
        <v>27.8926513619627</v>
      </c>
    </row>
    <row r="60" customFormat="false" ht="15" hidden="false" customHeight="false" outlineLevel="0" collapsed="false">
      <c r="B60" s="0" t="n">
        <v>2.5</v>
      </c>
      <c r="C60" s="0" t="n">
        <v>796</v>
      </c>
      <c r="D60" s="0" t="n">
        <f aca="false">SQRT(C60)</f>
        <v>28.2134719593318</v>
      </c>
    </row>
    <row r="61" customFormat="false" ht="15" hidden="false" customHeight="false" outlineLevel="0" collapsed="false">
      <c r="B61" s="0" t="n">
        <v>2.6</v>
      </c>
      <c r="C61" s="0" t="n">
        <v>390</v>
      </c>
      <c r="D61" s="0" t="n">
        <f aca="false">SQRT(C61)</f>
        <v>19.7484176581315</v>
      </c>
    </row>
    <row r="62" customFormat="false" ht="15" hidden="false" customHeight="false" outlineLevel="0" collapsed="false">
      <c r="B62" s="0" t="n">
        <v>2.7</v>
      </c>
      <c r="C62" s="0" t="n">
        <v>174</v>
      </c>
      <c r="D62" s="0" t="n">
        <f aca="false">SQRT(C62)</f>
        <v>13.1909059582729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51"/>
  <sheetViews>
    <sheetView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W12" activeCellId="0" sqref="W12:Y12"/>
    </sheetView>
  </sheetViews>
  <sheetFormatPr defaultRowHeight="13.8" zeroHeight="false" outlineLevelRow="0" outlineLevelCol="0"/>
  <cols>
    <col collapsed="false" customWidth="true" hidden="false" outlineLevel="0" max="7" min="1" style="0" width="8.53"/>
    <col collapsed="false" customWidth="true" hidden="false" outlineLevel="0" max="8" min="8" style="0" width="12.43"/>
    <col collapsed="false" customWidth="true" hidden="false" outlineLevel="0" max="9" min="9" style="0" width="8.53"/>
    <col collapsed="false" customWidth="true" hidden="false" outlineLevel="0" max="10" min="10" style="0" width="12.28"/>
    <col collapsed="false" customWidth="true" hidden="false" outlineLevel="0" max="1025" min="11" style="0" width="8.53"/>
  </cols>
  <sheetData>
    <row r="1" customFormat="false" ht="13.8" hidden="false" customHeight="false" outlineLevel="0" collapsed="false">
      <c r="A1" s="1" t="s">
        <v>11</v>
      </c>
      <c r="B1" s="1"/>
      <c r="C1" s="1"/>
      <c r="D1" s="1"/>
      <c r="K1" s="0" t="s">
        <v>12</v>
      </c>
      <c r="L1" s="0" t="s">
        <v>13</v>
      </c>
      <c r="O1" s="1" t="s">
        <v>11</v>
      </c>
      <c r="P1" s="1"/>
      <c r="Q1" s="1"/>
      <c r="R1" s="1"/>
    </row>
    <row r="2" customFormat="false" ht="13.8" hidden="false" customHeight="false" outlineLevel="0" collapsed="false">
      <c r="A2" s="0" t="s">
        <v>14</v>
      </c>
      <c r="B2" s="0" t="s">
        <v>15</v>
      </c>
      <c r="C2" s="0" t="s">
        <v>16</v>
      </c>
      <c r="D2" s="0" t="s">
        <v>17</v>
      </c>
      <c r="E2" s="0" t="s">
        <v>18</v>
      </c>
      <c r="F2" s="0" t="s">
        <v>19</v>
      </c>
      <c r="G2" s="0" t="s">
        <v>20</v>
      </c>
      <c r="J2" s="2" t="s">
        <v>21</v>
      </c>
      <c r="K2" s="3" t="n">
        <v>0.4</v>
      </c>
      <c r="L2" s="4" t="n">
        <v>2.8</v>
      </c>
      <c r="O2" s="0" t="s">
        <v>14</v>
      </c>
      <c r="P2" s="0" t="s">
        <v>15</v>
      </c>
      <c r="Q2" s="0" t="s">
        <v>16</v>
      </c>
      <c r="R2" s="0" t="s">
        <v>17</v>
      </c>
      <c r="S2" s="0" t="s">
        <v>18</v>
      </c>
      <c r="T2" s="0" t="s">
        <v>19</v>
      </c>
      <c r="U2" s="0" t="s">
        <v>20</v>
      </c>
    </row>
    <row r="3" customFormat="false" ht="13.8" hidden="false" customHeight="false" outlineLevel="0" collapsed="false">
      <c r="A3" s="5" t="n">
        <v>-60.75</v>
      </c>
      <c r="B3" s="5" t="n">
        <v>20.25</v>
      </c>
      <c r="C3" s="5" t="n">
        <v>0</v>
      </c>
      <c r="D3" s="5" t="n">
        <f aca="false">SQRT((A3)^2+(B3)^2+(C3)^2)</f>
        <v>64.0361226184097</v>
      </c>
      <c r="E3" s="5" t="n">
        <v>10</v>
      </c>
      <c r="F3" s="5" t="n">
        <v>26283</v>
      </c>
      <c r="G3" s="5" t="n">
        <f aca="false">F3/E3</f>
        <v>2628.3</v>
      </c>
      <c r="H3" s="6"/>
      <c r="M3" s="6"/>
      <c r="N3" s="6"/>
      <c r="O3" s="5" t="n">
        <v>-60.75</v>
      </c>
      <c r="P3" s="5" t="n">
        <v>20.25</v>
      </c>
      <c r="Q3" s="5" t="n">
        <v>71</v>
      </c>
      <c r="R3" s="5" t="n">
        <f aca="false">SQRT((O3)^2+(P3)^2+(Q3)^2)</f>
        <v>95.61184550044</v>
      </c>
      <c r="S3" s="5" t="n">
        <v>10</v>
      </c>
      <c r="T3" s="5" t="n">
        <v>8007</v>
      </c>
      <c r="U3" s="5" t="n">
        <f aca="false">T3/S3</f>
        <v>800.7</v>
      </c>
      <c r="V3" s="5"/>
    </row>
    <row r="4" customFormat="false" ht="13.8" hidden="false" customHeight="false" outlineLevel="0" collapsed="false">
      <c r="A4" s="6" t="n">
        <v>-40.5</v>
      </c>
      <c r="B4" s="0" t="n">
        <v>20.25</v>
      </c>
      <c r="C4" s="0" t="n">
        <v>0</v>
      </c>
      <c r="D4" s="6" t="n">
        <f aca="false">SQRT((A4)^2+(B4)^2+(C4)^2)</f>
        <v>45.2803765443707</v>
      </c>
      <c r="E4" s="6" t="n">
        <v>10</v>
      </c>
      <c r="F4" s="0" t="n">
        <v>60561</v>
      </c>
      <c r="G4" s="6" t="n">
        <f aca="false">F4/E4</f>
        <v>6056.1</v>
      </c>
      <c r="O4" s="6" t="n">
        <v>-40.5</v>
      </c>
      <c r="P4" s="6" t="n">
        <v>20.25</v>
      </c>
      <c r="Q4" s="6" t="n">
        <v>71</v>
      </c>
      <c r="R4" s="6" t="n">
        <f aca="false">SQRT((O4)^2+(P4)^2+(Q4)^2)</f>
        <v>84.2099311245414</v>
      </c>
      <c r="S4" s="6" t="n">
        <v>10</v>
      </c>
      <c r="T4" s="6" t="n">
        <v>16746</v>
      </c>
      <c r="U4" s="6" t="n">
        <f aca="false">T4/S4</f>
        <v>1674.6</v>
      </c>
    </row>
    <row r="5" customFormat="false" ht="13.8" hidden="false" customHeight="false" outlineLevel="0" collapsed="false">
      <c r="A5" s="6" t="n">
        <v>-20.25</v>
      </c>
      <c r="B5" s="0" t="n">
        <v>20.25</v>
      </c>
      <c r="C5" s="0" t="n">
        <v>0</v>
      </c>
      <c r="D5" s="6" t="n">
        <f aca="false">SQRT((A5)^2+(B5)^2+(C5)^2)</f>
        <v>28.6378246380552</v>
      </c>
      <c r="E5" s="6" t="n">
        <v>10</v>
      </c>
      <c r="F5" s="6" t="n">
        <v>101793</v>
      </c>
      <c r="G5" s="6" t="n">
        <f aca="false">F5/E5</f>
        <v>10179.3</v>
      </c>
      <c r="O5" s="6" t="n">
        <v>-20.25</v>
      </c>
      <c r="P5" s="6" t="n">
        <v>20.25</v>
      </c>
      <c r="Q5" s="6" t="n">
        <v>71</v>
      </c>
      <c r="R5" s="6" t="n">
        <f aca="false">SQRT((O5)^2+(P5)^2+(Q5)^2)</f>
        <v>76.5579845607236</v>
      </c>
      <c r="S5" s="6" t="n">
        <v>10</v>
      </c>
      <c r="T5" s="6" t="n">
        <v>26821</v>
      </c>
      <c r="U5" s="6" t="n">
        <f aca="false">T5/S5</f>
        <v>2682.1</v>
      </c>
    </row>
    <row r="6" customFormat="false" ht="13.8" hidden="false" customHeight="false" outlineLevel="0" collapsed="false">
      <c r="A6" s="6" t="n">
        <v>0</v>
      </c>
      <c r="B6" s="0" t="n">
        <v>20.25</v>
      </c>
      <c r="C6" s="0" t="n">
        <v>0</v>
      </c>
      <c r="D6" s="6" t="n">
        <f aca="false">SQRT((A6)^2+(B6)^2+(C6)^2)</f>
        <v>20.25</v>
      </c>
      <c r="E6" s="6" t="n">
        <v>10</v>
      </c>
      <c r="F6" s="6" t="n">
        <v>486388</v>
      </c>
      <c r="G6" s="6" t="n">
        <f aca="false">F6/E6</f>
        <v>48638.8</v>
      </c>
      <c r="O6" s="6" t="n">
        <v>0</v>
      </c>
      <c r="P6" s="6" t="n">
        <v>20.25</v>
      </c>
      <c r="Q6" s="6" t="n">
        <v>71</v>
      </c>
      <c r="R6" s="6" t="n">
        <f aca="false">SQRT((O6)^2+(P6)^2+(Q6)^2)</f>
        <v>73.8313111084992</v>
      </c>
      <c r="S6" s="6" t="n">
        <v>10</v>
      </c>
      <c r="T6" s="6" t="n">
        <v>30213</v>
      </c>
      <c r="U6" s="6" t="n">
        <f aca="false">T6/S6</f>
        <v>3021.3</v>
      </c>
    </row>
    <row r="7" customFormat="false" ht="13.8" hidden="false" customHeight="false" outlineLevel="0" collapsed="false">
      <c r="A7" s="0" t="n">
        <v>20.25</v>
      </c>
      <c r="B7" s="0" t="n">
        <v>20.25</v>
      </c>
      <c r="C7" s="0" t="n">
        <v>0</v>
      </c>
      <c r="D7" s="6" t="n">
        <f aca="false">SQRT((A7)^2+(B7)^2+(C7)^2)</f>
        <v>28.6378246380552</v>
      </c>
      <c r="E7" s="6" t="n">
        <v>10</v>
      </c>
      <c r="F7" s="6" t="n">
        <v>102495</v>
      </c>
      <c r="G7" s="6" t="n">
        <f aca="false">F7/E7</f>
        <v>10249.5</v>
      </c>
      <c r="O7" s="0" t="n">
        <v>20.25</v>
      </c>
      <c r="P7" s="6" t="n">
        <v>20.25</v>
      </c>
      <c r="Q7" s="6" t="n">
        <v>71</v>
      </c>
      <c r="R7" s="6" t="n">
        <f aca="false">SQRT((O7)^2+(P7)^2+(Q7)^2)</f>
        <v>76.5579845607236</v>
      </c>
      <c r="S7" s="6" t="n">
        <v>10</v>
      </c>
      <c r="T7" s="6" t="n">
        <v>26892</v>
      </c>
      <c r="U7" s="6" t="n">
        <f aca="false">T7/S7</f>
        <v>2689.2</v>
      </c>
    </row>
    <row r="8" customFormat="false" ht="13.8" hidden="false" customHeight="false" outlineLevel="0" collapsed="false">
      <c r="A8" s="0" t="n">
        <v>40.5</v>
      </c>
      <c r="B8" s="0" t="n">
        <v>20.25</v>
      </c>
      <c r="C8" s="0" t="n">
        <v>0</v>
      </c>
      <c r="D8" s="6" t="n">
        <f aca="false">SQRT((A8)^2+(B8)^2+(C8)^2)</f>
        <v>45.2803765443707</v>
      </c>
      <c r="E8" s="6" t="n">
        <v>10</v>
      </c>
      <c r="F8" s="6" t="n">
        <v>61482</v>
      </c>
      <c r="G8" s="6" t="n">
        <f aca="false">F8/E8</f>
        <v>6148.2</v>
      </c>
      <c r="O8" s="0" t="n">
        <v>40.5</v>
      </c>
      <c r="P8" s="6" t="n">
        <v>20.25</v>
      </c>
      <c r="Q8" s="6" t="n">
        <v>71</v>
      </c>
      <c r="R8" s="6" t="n">
        <f aca="false">SQRT((O8)^2+(P8)^2+(Q8)^2)</f>
        <v>84.2099311245414</v>
      </c>
      <c r="S8" s="6" t="n">
        <v>10</v>
      </c>
      <c r="T8" s="6" t="n">
        <v>17228</v>
      </c>
      <c r="U8" s="6" t="n">
        <f aca="false">T8/S8</f>
        <v>1722.8</v>
      </c>
    </row>
    <row r="9" customFormat="false" ht="13.8" hidden="false" customHeight="false" outlineLevel="0" collapsed="false">
      <c r="A9" s="0" t="n">
        <v>60.75</v>
      </c>
      <c r="B9" s="0" t="n">
        <v>20.25</v>
      </c>
      <c r="C9" s="0" t="n">
        <v>0</v>
      </c>
      <c r="D9" s="6" t="n">
        <f aca="false">SQRT((A9)^2+(B9)^2+(C9)^2)</f>
        <v>64.0361226184097</v>
      </c>
      <c r="E9" s="6" t="n">
        <v>10</v>
      </c>
      <c r="F9" s="6" t="n">
        <v>25932</v>
      </c>
      <c r="G9" s="6" t="n">
        <f aca="false">F9/E9</f>
        <v>2593.2</v>
      </c>
      <c r="O9" s="0" t="n">
        <v>60.75</v>
      </c>
      <c r="P9" s="6" t="n">
        <v>20.25</v>
      </c>
      <c r="Q9" s="6" t="n">
        <v>71</v>
      </c>
      <c r="R9" s="6" t="n">
        <f aca="false">SQRT((O9)^2+(P9)^2+(Q9)^2)</f>
        <v>95.61184550044</v>
      </c>
      <c r="S9" s="6" t="n">
        <v>10</v>
      </c>
      <c r="T9" s="6" t="n">
        <v>7908</v>
      </c>
      <c r="U9" s="6" t="n">
        <f aca="false">T9/S9</f>
        <v>790.8</v>
      </c>
    </row>
    <row r="10" customFormat="false" ht="13.8" hidden="false" customHeight="false" outlineLevel="0" collapsed="false">
      <c r="A10" s="5" t="n">
        <v>-60.75</v>
      </c>
      <c r="B10" s="5" t="n">
        <v>40.5</v>
      </c>
      <c r="C10" s="5" t="n">
        <v>0</v>
      </c>
      <c r="D10" s="7" t="n">
        <f aca="false">SQRT((A10)^2+(B10)^2+(C10)^2)</f>
        <v>73.0124133281458</v>
      </c>
      <c r="E10" s="7" t="n">
        <v>10</v>
      </c>
      <c r="F10" s="7" t="n">
        <v>25580</v>
      </c>
      <c r="G10" s="7" t="n">
        <f aca="false">F10/E10</f>
        <v>2558</v>
      </c>
      <c r="H10" s="6"/>
      <c r="I10" s="0" t="n">
        <v>20392</v>
      </c>
      <c r="J10" s="0" t="n">
        <v>10</v>
      </c>
      <c r="K10" s="0" t="n">
        <f aca="false">I10/J10</f>
        <v>2039.2</v>
      </c>
      <c r="M10" s="6"/>
      <c r="N10" s="6"/>
      <c r="O10" s="5" t="n">
        <v>-60.75</v>
      </c>
      <c r="P10" s="5" t="n">
        <v>40.5</v>
      </c>
      <c r="Q10" s="5" t="n">
        <v>71</v>
      </c>
      <c r="R10" s="5" t="n">
        <f aca="false">SQRT((O10)^2+(P10)^2+(Q10)^2)</f>
        <v>101.842095913232</v>
      </c>
      <c r="S10" s="5" t="n">
        <v>10</v>
      </c>
      <c r="T10" s="5" t="n">
        <v>6409</v>
      </c>
      <c r="U10" s="5" t="n">
        <f aca="false">T10/S10</f>
        <v>640.9</v>
      </c>
      <c r="V10" s="5"/>
    </row>
    <row r="11" customFormat="false" ht="13.8" hidden="false" customHeight="false" outlineLevel="0" collapsed="false">
      <c r="A11" s="6" t="n">
        <v>-40.5</v>
      </c>
      <c r="B11" s="6" t="n">
        <v>40.5</v>
      </c>
      <c r="C11" s="6" t="n">
        <v>0</v>
      </c>
      <c r="D11" s="6" t="n">
        <f aca="false">SQRT((A11)^2+(B11)^2+(C11)^2)</f>
        <v>57.2756492761104</v>
      </c>
      <c r="E11" s="6" t="n">
        <v>10</v>
      </c>
      <c r="F11" s="6" t="n">
        <v>44362</v>
      </c>
      <c r="G11" s="6" t="n">
        <f aca="false">F11/E11</f>
        <v>4436.2</v>
      </c>
      <c r="O11" s="6" t="n">
        <v>-40.5</v>
      </c>
      <c r="P11" s="6" t="n">
        <v>40.5</v>
      </c>
      <c r="Q11" s="6" t="n">
        <v>71</v>
      </c>
      <c r="R11" s="6" t="n">
        <f aca="false">SQRT((O11)^2+(P11)^2+(Q11)^2)</f>
        <v>91.2222560562936</v>
      </c>
      <c r="S11" s="6" t="n">
        <v>10</v>
      </c>
      <c r="T11" s="6" t="n">
        <v>13848</v>
      </c>
      <c r="U11" s="6" t="n">
        <f aca="false">T11/S11</f>
        <v>1384.8</v>
      </c>
    </row>
    <row r="12" customFormat="false" ht="13.8" hidden="false" customHeight="false" outlineLevel="0" collapsed="false">
      <c r="A12" s="6" t="n">
        <v>-20.25</v>
      </c>
      <c r="B12" s="6" t="n">
        <v>40.5</v>
      </c>
      <c r="C12" s="6" t="n">
        <v>0</v>
      </c>
      <c r="D12" s="6" t="n">
        <f aca="false">SQRT((A12)^2+(B12)^2+(C12)^2)</f>
        <v>45.2803765443707</v>
      </c>
      <c r="E12" s="6" t="n">
        <v>10</v>
      </c>
      <c r="F12" s="6" t="n">
        <v>69341</v>
      </c>
      <c r="G12" s="6" t="n">
        <f aca="false">F12/E12</f>
        <v>6934.1</v>
      </c>
      <c r="O12" s="6" t="n">
        <v>-20.25</v>
      </c>
      <c r="P12" s="6" t="n">
        <v>40.5</v>
      </c>
      <c r="Q12" s="6" t="n">
        <v>71</v>
      </c>
      <c r="R12" s="8" t="n">
        <f aca="false">SQRT((O12)^2+(P12)^2+(Q12)^2)</f>
        <v>84.2099311245414</v>
      </c>
      <c r="S12" s="8" t="n">
        <v>10</v>
      </c>
      <c r="T12" s="8" t="n">
        <v>28444</v>
      </c>
      <c r="U12" s="8" t="n">
        <f aca="false">T12/S12</f>
        <v>2844.4</v>
      </c>
      <c r="W12" s="0" t="n">
        <v>19821</v>
      </c>
      <c r="X12" s="0" t="n">
        <v>10</v>
      </c>
      <c r="Y12" s="0" t="n">
        <f aca="false">W12/X12</f>
        <v>1982.1</v>
      </c>
    </row>
    <row r="13" customFormat="false" ht="13.8" hidden="false" customHeight="false" outlineLevel="0" collapsed="false">
      <c r="A13" s="6" t="n">
        <v>0</v>
      </c>
      <c r="B13" s="6" t="n">
        <v>40.5</v>
      </c>
      <c r="C13" s="6" t="n">
        <v>0</v>
      </c>
      <c r="D13" s="6" t="n">
        <f aca="false">SQRT((A13)^2+(B13)^2+(C13)^2)</f>
        <v>40.5</v>
      </c>
      <c r="E13" s="6" t="n">
        <v>10</v>
      </c>
      <c r="F13" s="6" t="n">
        <v>81639</v>
      </c>
      <c r="G13" s="6" t="n">
        <f aca="false">F13/E13</f>
        <v>8163.9</v>
      </c>
      <c r="O13" s="6" t="n">
        <v>0</v>
      </c>
      <c r="P13" s="6" t="n">
        <v>40.5</v>
      </c>
      <c r="Q13" s="6" t="n">
        <v>71</v>
      </c>
      <c r="R13" s="6" t="n">
        <f aca="false">SQRT((O13)^2+(P13)^2+(Q13)^2)</f>
        <v>81.7389136213591</v>
      </c>
      <c r="S13" s="6" t="n">
        <v>10</v>
      </c>
      <c r="T13" s="6" t="n">
        <v>23367</v>
      </c>
      <c r="U13" s="6" t="n">
        <f aca="false">T13/S13</f>
        <v>2336.7</v>
      </c>
    </row>
    <row r="14" customFormat="false" ht="13.8" hidden="false" customHeight="false" outlineLevel="0" collapsed="false">
      <c r="A14" s="0" t="n">
        <v>20.25</v>
      </c>
      <c r="B14" s="6" t="n">
        <v>40.5</v>
      </c>
      <c r="C14" s="0" t="n">
        <v>0</v>
      </c>
      <c r="D14" s="0" t="n">
        <f aca="false">SQRT((A14)^2+(B14)^2+(C14)^2)</f>
        <v>45.2803765443707</v>
      </c>
      <c r="E14" s="0" t="n">
        <v>10</v>
      </c>
      <c r="F14" s="0" t="n">
        <v>70202</v>
      </c>
      <c r="G14" s="0" t="n">
        <f aca="false">F14/E14</f>
        <v>7020.2</v>
      </c>
      <c r="O14" s="0" t="n">
        <v>20.25</v>
      </c>
      <c r="P14" s="6" t="n">
        <v>40.5</v>
      </c>
      <c r="Q14" s="6" t="n">
        <v>71</v>
      </c>
      <c r="R14" s="6" t="n">
        <f aca="false">SQRT((O14)^2+(P14)^2+(Q14)^2)</f>
        <v>84.2099311245414</v>
      </c>
      <c r="S14" s="6" t="n">
        <v>10</v>
      </c>
      <c r="T14" s="6" t="n">
        <v>20591</v>
      </c>
      <c r="U14" s="6" t="n">
        <f aca="false">T14/S14</f>
        <v>2059.1</v>
      </c>
    </row>
    <row r="15" customFormat="false" ht="13.8" hidden="false" customHeight="false" outlineLevel="0" collapsed="false">
      <c r="A15" s="0" t="n">
        <v>40.5</v>
      </c>
      <c r="B15" s="6" t="n">
        <v>40.5</v>
      </c>
      <c r="C15" s="0" t="n">
        <v>0</v>
      </c>
      <c r="D15" s="0" t="n">
        <f aca="false">SQRT((A15)^2+(B15)^2+(C15)^2)</f>
        <v>57.2756492761104</v>
      </c>
      <c r="E15" s="0" t="n">
        <v>10</v>
      </c>
      <c r="F15" s="0" t="n">
        <v>45057</v>
      </c>
      <c r="G15" s="0" t="n">
        <f aca="false">F15/E15</f>
        <v>4505.7</v>
      </c>
      <c r="O15" s="0" t="n">
        <v>40.5</v>
      </c>
      <c r="P15" s="6" t="n">
        <v>40.5</v>
      </c>
      <c r="Q15" s="6" t="n">
        <v>71</v>
      </c>
      <c r="R15" s="6" t="n">
        <f aca="false">SQRT((O15)^2+(P15)^2+(Q15)^2)</f>
        <v>91.2222560562936</v>
      </c>
      <c r="S15" s="6" t="n">
        <v>10</v>
      </c>
      <c r="T15" s="6" t="n">
        <v>13318</v>
      </c>
      <c r="U15" s="6" t="n">
        <f aca="false">T15/S16</f>
        <v>1331.8</v>
      </c>
    </row>
    <row r="16" customFormat="false" ht="13.8" hidden="false" customHeight="false" outlineLevel="0" collapsed="false">
      <c r="A16" s="0" t="n">
        <v>60.75</v>
      </c>
      <c r="B16" s="6" t="n">
        <v>40.5</v>
      </c>
      <c r="C16" s="0" t="n">
        <v>0</v>
      </c>
      <c r="D16" s="0" t="n">
        <f aca="false">SQRT((A16)^2+(B16)^2+(C16)^2)</f>
        <v>73.0124133281458</v>
      </c>
      <c r="E16" s="0" t="n">
        <v>10</v>
      </c>
      <c r="F16" s="0" t="n">
        <v>20924</v>
      </c>
      <c r="G16" s="0" t="n">
        <f aca="false">F16/E16</f>
        <v>2092.4</v>
      </c>
      <c r="M16" s="6"/>
      <c r="N16" s="6"/>
      <c r="O16" s="9" t="n">
        <v>60.75</v>
      </c>
      <c r="P16" s="9" t="n">
        <v>40.5</v>
      </c>
      <c r="Q16" s="9" t="n">
        <v>71</v>
      </c>
      <c r="R16" s="9" t="n">
        <f aca="false">SQRT((O16)^2+(P16)^2+(Q16)^2)</f>
        <v>101.842095913232</v>
      </c>
      <c r="S16" s="9" t="n">
        <v>10</v>
      </c>
      <c r="T16" s="9" t="n">
        <v>6148</v>
      </c>
      <c r="U16" s="9" t="n">
        <f aca="false">T16/S17</f>
        <v>614.8</v>
      </c>
      <c r="V16" s="9"/>
    </row>
    <row r="17" customFormat="false" ht="13.8" hidden="false" customHeight="false" outlineLevel="0" collapsed="false">
      <c r="A17" s="5" t="n">
        <v>-60.75</v>
      </c>
      <c r="B17" s="5" t="n">
        <v>60.75</v>
      </c>
      <c r="C17" s="5" t="n">
        <v>0</v>
      </c>
      <c r="D17" s="5" t="n">
        <f aca="false">SQRT((A17)^2+(B17)^2+(C17)^2)</f>
        <v>85.9134739141655</v>
      </c>
      <c r="E17" s="5" t="n">
        <v>10</v>
      </c>
      <c r="F17" s="5" t="n">
        <v>13051</v>
      </c>
      <c r="G17" s="5" t="n">
        <f aca="false">F17/E17</f>
        <v>1305.1</v>
      </c>
      <c r="H17" s="6"/>
      <c r="M17" s="6"/>
      <c r="N17" s="6"/>
      <c r="O17" s="6" t="n">
        <v>-60.75</v>
      </c>
      <c r="P17" s="6" t="n">
        <v>60.75</v>
      </c>
      <c r="Q17" s="6" t="n">
        <v>71</v>
      </c>
      <c r="R17" s="6" t="n">
        <f aca="false">SQRT((O17)^2+(P17)^2+(Q17)^2)</f>
        <v>111.454587164459</v>
      </c>
      <c r="S17" s="6" t="n">
        <v>10</v>
      </c>
      <c r="T17" s="6" t="n">
        <v>4334</v>
      </c>
      <c r="U17" s="6" t="n">
        <f aca="false">T17/S17</f>
        <v>433.4</v>
      </c>
      <c r="V17" s="6"/>
    </row>
    <row r="18" customFormat="false" ht="13.8" hidden="false" customHeight="false" outlineLevel="0" collapsed="false">
      <c r="A18" s="6" t="n">
        <v>-40.5</v>
      </c>
      <c r="B18" s="6" t="n">
        <v>60.75</v>
      </c>
      <c r="C18" s="6" t="n">
        <v>0</v>
      </c>
      <c r="D18" s="6" t="n">
        <f aca="false">SQRT((A18)^2+(B18)^2+(C18)^2)</f>
        <v>73.0124133281458</v>
      </c>
      <c r="E18" s="6" t="n">
        <v>10</v>
      </c>
      <c r="F18" s="6" t="n">
        <v>26321</v>
      </c>
      <c r="G18" s="6" t="n">
        <f aca="false">F18/E18</f>
        <v>2632.1</v>
      </c>
      <c r="O18" s="6" t="n">
        <v>-40.5</v>
      </c>
      <c r="P18" s="6" t="n">
        <v>60.75</v>
      </c>
      <c r="Q18" s="6" t="n">
        <v>71</v>
      </c>
      <c r="R18" s="6" t="n">
        <f aca="false">SQRT((O18)^2+(P18)^2+(Q18)^2)</f>
        <v>101.842095913232</v>
      </c>
      <c r="S18" s="6" t="n">
        <v>10</v>
      </c>
      <c r="T18" s="6" t="n">
        <v>8605</v>
      </c>
      <c r="U18" s="6" t="n">
        <f aca="false">T18/S18</f>
        <v>860.5</v>
      </c>
    </row>
    <row r="19" customFormat="false" ht="13.8" hidden="false" customHeight="false" outlineLevel="0" collapsed="false">
      <c r="A19" s="0" t="n">
        <v>-20.25</v>
      </c>
      <c r="B19" s="0" t="n">
        <v>60.75</v>
      </c>
      <c r="C19" s="0" t="n">
        <v>0</v>
      </c>
      <c r="D19" s="0" t="n">
        <f aca="false">SQRT((A19)^2+(B19)^2+(C19)^2)</f>
        <v>64.0361226184097</v>
      </c>
      <c r="E19" s="0" t="n">
        <v>10</v>
      </c>
      <c r="F19" s="0" t="n">
        <v>39006</v>
      </c>
      <c r="G19" s="0" t="n">
        <f aca="false">F19/E19</f>
        <v>3900.6</v>
      </c>
      <c r="O19" s="6" t="n">
        <v>-20.25</v>
      </c>
      <c r="P19" s="6" t="n">
        <v>60.75</v>
      </c>
      <c r="Q19" s="6" t="n">
        <v>71</v>
      </c>
      <c r="R19" s="6" t="n">
        <f aca="false">SQRT((O19)^2+(P19)^2+(Q19)^2)</f>
        <v>95.61184550044</v>
      </c>
      <c r="S19" s="6" t="n">
        <v>10</v>
      </c>
      <c r="T19" s="6" t="n">
        <v>12411</v>
      </c>
      <c r="U19" s="6" t="n">
        <f aca="false">T19/S19</f>
        <v>1241.1</v>
      </c>
    </row>
    <row r="20" customFormat="false" ht="13.8" hidden="false" customHeight="false" outlineLevel="0" collapsed="false">
      <c r="A20" s="6" t="n">
        <v>0</v>
      </c>
      <c r="B20" s="6" t="n">
        <v>60.75</v>
      </c>
      <c r="C20" s="6" t="n">
        <v>0</v>
      </c>
      <c r="D20" s="6" t="n">
        <f aca="false">SQRT((A20)^2+(B20)^2+(C20)^2)</f>
        <v>60.75</v>
      </c>
      <c r="E20" s="6" t="n">
        <v>10</v>
      </c>
      <c r="F20" s="6" t="n">
        <v>43589</v>
      </c>
      <c r="G20" s="6" t="n">
        <f aca="false">F20/E20</f>
        <v>4358.9</v>
      </c>
      <c r="O20" s="6" t="n">
        <v>0</v>
      </c>
      <c r="P20" s="6" t="n">
        <v>60.75</v>
      </c>
      <c r="Q20" s="6" t="n">
        <v>71</v>
      </c>
      <c r="R20" s="6" t="n">
        <f aca="false">SQRT((O20)^2+(P20)^2+(Q20)^2)</f>
        <v>93.4428301155311</v>
      </c>
      <c r="S20" s="6" t="n">
        <v>10</v>
      </c>
      <c r="T20" s="6" t="n">
        <v>13774</v>
      </c>
      <c r="U20" s="6" t="n">
        <f aca="false">T20/S20</f>
        <v>1377.4</v>
      </c>
    </row>
    <row r="21" customFormat="false" ht="13.8" hidden="false" customHeight="false" outlineLevel="0" collapsed="false">
      <c r="A21" s="0" t="n">
        <v>20.25</v>
      </c>
      <c r="B21" s="0" t="n">
        <v>60.75</v>
      </c>
      <c r="C21" s="0" t="n">
        <v>0</v>
      </c>
      <c r="D21" s="0" t="n">
        <f aca="false">SQRT((A21)^2+(B21)^2+(C21)^2)</f>
        <v>64.0361226184097</v>
      </c>
      <c r="E21" s="0" t="n">
        <v>10</v>
      </c>
      <c r="F21" s="0" t="n">
        <v>42519</v>
      </c>
      <c r="G21" s="0" t="n">
        <f aca="false">F21/E21</f>
        <v>4251.9</v>
      </c>
      <c r="O21" s="0" t="n">
        <v>20.25</v>
      </c>
      <c r="P21" s="6" t="n">
        <v>60.75</v>
      </c>
      <c r="Q21" s="6" t="n">
        <v>71</v>
      </c>
      <c r="R21" s="6" t="n">
        <f aca="false">SQRT((O21)^2+(P21)^2+(Q21)^2)</f>
        <v>95.61184550044</v>
      </c>
      <c r="S21" s="6" t="n">
        <v>10</v>
      </c>
      <c r="T21" s="6" t="n">
        <v>12221</v>
      </c>
      <c r="U21" s="6" t="n">
        <f aca="false">T21/S21</f>
        <v>1222.1</v>
      </c>
    </row>
    <row r="22" customFormat="false" ht="13.8" hidden="false" customHeight="false" outlineLevel="0" collapsed="false">
      <c r="A22" s="0" t="n">
        <v>40.5</v>
      </c>
      <c r="B22" s="0" t="n">
        <v>60.75</v>
      </c>
      <c r="C22" s="0" t="n">
        <v>0</v>
      </c>
      <c r="D22" s="0" t="n">
        <f aca="false">SQRT((A22)^2+(B22)^2+(C22)^2)</f>
        <v>73.0124133281458</v>
      </c>
      <c r="E22" s="0" t="n">
        <v>10</v>
      </c>
      <c r="F22" s="0" t="n">
        <v>25869</v>
      </c>
      <c r="G22" s="0" t="n">
        <f aca="false">F22/E22</f>
        <v>2586.9</v>
      </c>
      <c r="O22" s="0" t="n">
        <v>40.5</v>
      </c>
      <c r="P22" s="6" t="n">
        <v>60.75</v>
      </c>
      <c r="Q22" s="6" t="n">
        <v>71</v>
      </c>
      <c r="R22" s="6" t="n">
        <f aca="false">SQRT((O22)^2+(P22)^2+(Q22)^2)</f>
        <v>101.842095913232</v>
      </c>
      <c r="S22" s="6" t="n">
        <v>10</v>
      </c>
      <c r="T22" s="6" t="n">
        <v>8823</v>
      </c>
      <c r="U22" s="6" t="n">
        <f aca="false">T22/S22</f>
        <v>882.3</v>
      </c>
    </row>
    <row r="23" customFormat="false" ht="13.8" hidden="false" customHeight="false" outlineLevel="0" collapsed="false">
      <c r="A23" s="0" t="n">
        <v>60.75</v>
      </c>
      <c r="B23" s="0" t="n">
        <v>60.75</v>
      </c>
      <c r="C23" s="0" t="n">
        <v>0</v>
      </c>
      <c r="D23" s="0" t="n">
        <f aca="false">SQRT((A23)^2+(B23)^2+(C23)^2)</f>
        <v>85.9134739141655</v>
      </c>
      <c r="E23" s="0" t="n">
        <v>10</v>
      </c>
      <c r="F23" s="0" t="n">
        <v>12750</v>
      </c>
      <c r="G23" s="0" t="n">
        <f aca="false">F23/E23</f>
        <v>1275</v>
      </c>
      <c r="O23" s="0" t="n">
        <v>60.75</v>
      </c>
      <c r="P23" s="6" t="n">
        <v>60.75</v>
      </c>
      <c r="Q23" s="6" t="n">
        <v>71</v>
      </c>
      <c r="R23" s="6" t="n">
        <f aca="false">SQRT((O23)^2+(P23)^2+(Q23)^2)</f>
        <v>111.454587164459</v>
      </c>
      <c r="S23" s="6" t="n">
        <v>10</v>
      </c>
      <c r="T23" s="6" t="n">
        <v>4334</v>
      </c>
      <c r="U23" s="6" t="n">
        <f aca="false">T23/S23</f>
        <v>433.4</v>
      </c>
    </row>
    <row r="24" customFormat="false" ht="13.8" hidden="false" customHeight="false" outlineLevel="0" collapsed="false">
      <c r="A24" s="5" t="n">
        <v>-60.75</v>
      </c>
      <c r="B24" s="5" t="n">
        <v>81</v>
      </c>
      <c r="C24" s="5" t="n">
        <v>0</v>
      </c>
      <c r="D24" s="5" t="n">
        <f aca="false">SQRT((A24)^2+(B24)^2+(C24)^2)</f>
        <v>101.25</v>
      </c>
      <c r="E24" s="5" t="n">
        <v>10</v>
      </c>
      <c r="F24" s="5" t="n">
        <v>8082</v>
      </c>
      <c r="G24" s="5" t="n">
        <f aca="false">F24/E24</f>
        <v>808.2</v>
      </c>
      <c r="H24" s="6"/>
      <c r="M24" s="6"/>
      <c r="N24" s="6"/>
      <c r="O24" s="5" t="n">
        <v>-60.75</v>
      </c>
      <c r="P24" s="5" t="n">
        <v>81</v>
      </c>
      <c r="Q24" s="5" t="n">
        <v>71</v>
      </c>
      <c r="R24" s="5" t="n">
        <f aca="false">SQRT((O24)^2+(P24)^2+(Q24)^2)</f>
        <v>123.663100802139</v>
      </c>
      <c r="S24" s="5" t="n">
        <v>10</v>
      </c>
      <c r="T24" s="5" t="n">
        <v>2688</v>
      </c>
      <c r="U24" s="5" t="n">
        <f aca="false">T24/S24</f>
        <v>268.8</v>
      </c>
      <c r="V24" s="5"/>
    </row>
    <row r="25" customFormat="false" ht="13.8" hidden="false" customHeight="false" outlineLevel="0" collapsed="false">
      <c r="A25" s="0" t="n">
        <v>-40.5</v>
      </c>
      <c r="B25" s="0" t="n">
        <v>81</v>
      </c>
      <c r="C25" s="0" t="n">
        <v>0</v>
      </c>
      <c r="D25" s="0" t="n">
        <f aca="false">SQRT((A25)^2+(B25)^2+(C25)^2)</f>
        <v>90.5607530887415</v>
      </c>
      <c r="E25" s="0" t="n">
        <v>10</v>
      </c>
      <c r="F25" s="0" t="n">
        <v>16277</v>
      </c>
      <c r="G25" s="0" t="n">
        <f aca="false">F25/E25</f>
        <v>1627.7</v>
      </c>
      <c r="O25" s="6" t="n">
        <v>-40.5</v>
      </c>
      <c r="P25" s="6" t="n">
        <v>81</v>
      </c>
      <c r="Q25" s="6" t="n">
        <v>71</v>
      </c>
      <c r="R25" s="6" t="n">
        <f aca="false">SQRT((O25)^2+(P25)^2+(Q25)^2)</f>
        <v>115.074975559415</v>
      </c>
      <c r="S25" s="6" t="n">
        <v>10</v>
      </c>
      <c r="T25" s="6" t="n">
        <v>5007</v>
      </c>
      <c r="U25" s="6" t="n">
        <f aca="false">T25/S25</f>
        <v>500.7</v>
      </c>
    </row>
    <row r="26" customFormat="false" ht="13.8" hidden="false" customHeight="false" outlineLevel="0" collapsed="false">
      <c r="A26" s="0" t="n">
        <v>-20.25</v>
      </c>
      <c r="B26" s="0" t="n">
        <v>81</v>
      </c>
      <c r="C26" s="0" t="n">
        <v>0</v>
      </c>
      <c r="D26" s="0" t="n">
        <f aca="false">SQRT((A26)^2+(B26)^2+(C26)^2)</f>
        <v>83.4928889187576</v>
      </c>
      <c r="E26" s="0" t="n">
        <v>10</v>
      </c>
      <c r="F26" s="0" t="n">
        <v>19706</v>
      </c>
      <c r="G26" s="0" t="n">
        <f aca="false">F26/E26</f>
        <v>1970.6</v>
      </c>
      <c r="O26" s="6" t="n">
        <v>-20.25</v>
      </c>
      <c r="P26" s="6" t="n">
        <v>81</v>
      </c>
      <c r="Q26" s="6" t="n">
        <v>71</v>
      </c>
      <c r="R26" s="6" t="n">
        <f aca="false">SQRT((O26)^2+(P26)^2+(Q26)^2)</f>
        <v>109.599555199827</v>
      </c>
      <c r="S26" s="6" t="n">
        <v>10</v>
      </c>
      <c r="T26" s="6" t="n">
        <v>6962</v>
      </c>
      <c r="U26" s="6" t="n">
        <f aca="false">T26/S26</f>
        <v>696.2</v>
      </c>
    </row>
    <row r="27" customFormat="false" ht="13.8" hidden="false" customHeight="false" outlineLevel="0" collapsed="false">
      <c r="A27" s="0" t="n">
        <v>0</v>
      </c>
      <c r="B27" s="0" t="n">
        <v>81</v>
      </c>
      <c r="C27" s="0" t="n">
        <v>0</v>
      </c>
      <c r="D27" s="0" t="n">
        <f aca="false">SQRT((A27)^2+(B27)^2+(C27)^2)</f>
        <v>81</v>
      </c>
      <c r="E27" s="0" t="n">
        <v>10</v>
      </c>
      <c r="F27" s="0" t="n">
        <v>22169</v>
      </c>
      <c r="G27" s="0" t="n">
        <f aca="false">F27/E27</f>
        <v>2216.9</v>
      </c>
      <c r="O27" s="6" t="n">
        <v>0</v>
      </c>
      <c r="P27" s="6" t="n">
        <v>81</v>
      </c>
      <c r="Q27" s="6" t="n">
        <v>71</v>
      </c>
      <c r="R27" s="6" t="n">
        <f aca="false">SQRT((O27)^2+(P27)^2+(Q27)^2)</f>
        <v>107.712580509428</v>
      </c>
      <c r="S27" s="6" t="n">
        <v>10</v>
      </c>
      <c r="T27" s="6" t="n">
        <v>7465</v>
      </c>
      <c r="U27" s="6" t="n">
        <f aca="false">T27/S27</f>
        <v>746.5</v>
      </c>
    </row>
    <row r="28" customFormat="false" ht="13.8" hidden="false" customHeight="false" outlineLevel="0" collapsed="false">
      <c r="A28" s="0" t="n">
        <v>20.25</v>
      </c>
      <c r="B28" s="0" t="n">
        <v>81</v>
      </c>
      <c r="C28" s="0" t="n">
        <v>0</v>
      </c>
      <c r="D28" s="0" t="n">
        <f aca="false">SQRT((A28)^2+(B28)^2+(C28)^2)</f>
        <v>83.4928889187576</v>
      </c>
      <c r="E28" s="0" t="n">
        <v>10</v>
      </c>
      <c r="F28" s="0" t="n">
        <v>19799</v>
      </c>
      <c r="G28" s="0" t="n">
        <f aca="false">F28/E28</f>
        <v>1979.9</v>
      </c>
      <c r="O28" s="0" t="n">
        <v>20.25</v>
      </c>
      <c r="P28" s="6" t="n">
        <v>81</v>
      </c>
      <c r="Q28" s="6" t="n">
        <v>71</v>
      </c>
      <c r="R28" s="6" t="n">
        <f aca="false">SQRT((O28)^2+(P28)^2+(Q28)^2)</f>
        <v>109.599555199827</v>
      </c>
      <c r="S28" s="6" t="n">
        <v>10</v>
      </c>
      <c r="T28" s="6" t="n">
        <v>7192</v>
      </c>
      <c r="U28" s="6" t="n">
        <f aca="false">T28/S28</f>
        <v>719.2</v>
      </c>
    </row>
    <row r="29" customFormat="false" ht="13.8" hidden="false" customHeight="false" outlineLevel="0" collapsed="false">
      <c r="A29" s="0" t="n">
        <v>40.5</v>
      </c>
      <c r="B29" s="0" t="n">
        <v>81</v>
      </c>
      <c r="C29" s="0" t="n">
        <v>0</v>
      </c>
      <c r="D29" s="0" t="n">
        <f aca="false">SQRT((A29)^2+(B29)^2+(C29)^2)</f>
        <v>90.5607530887415</v>
      </c>
      <c r="E29" s="0" t="n">
        <v>10</v>
      </c>
      <c r="F29" s="0" t="n">
        <v>14411</v>
      </c>
      <c r="G29" s="0" t="n">
        <f aca="false">F29/E29</f>
        <v>1441.1</v>
      </c>
      <c r="O29" s="0" t="n">
        <v>40.5</v>
      </c>
      <c r="P29" s="6" t="n">
        <v>81</v>
      </c>
      <c r="Q29" s="6" t="n">
        <v>71</v>
      </c>
      <c r="R29" s="6" t="n">
        <f aca="false">SQRT((O29)^2+(P29)^2+(Q29)^2)</f>
        <v>115.074975559415</v>
      </c>
      <c r="S29" s="6" t="n">
        <v>10</v>
      </c>
      <c r="T29" s="6" t="n">
        <v>5245</v>
      </c>
      <c r="U29" s="6" t="n">
        <f aca="false">T29/S29</f>
        <v>524.5</v>
      </c>
    </row>
    <row r="30" customFormat="false" ht="13.8" hidden="false" customHeight="false" outlineLevel="0" collapsed="false">
      <c r="A30" s="0" t="n">
        <v>60.75</v>
      </c>
      <c r="B30" s="0" t="n">
        <v>81</v>
      </c>
      <c r="C30" s="0" t="n">
        <v>0</v>
      </c>
      <c r="D30" s="10" t="n">
        <f aca="false">SQRT((A30)^2+(B30)^2+(C30)^2)</f>
        <v>101.25</v>
      </c>
      <c r="E30" s="10" t="n">
        <v>10</v>
      </c>
      <c r="F30" s="10" t="n">
        <v>16673</v>
      </c>
      <c r="G30" s="10" t="n">
        <f aca="false">F30/E30</f>
        <v>1667.3</v>
      </c>
      <c r="I30" s="0" t="n">
        <v>7125</v>
      </c>
      <c r="J30" s="0" t="n">
        <v>10</v>
      </c>
      <c r="K30" s="0" t="n">
        <f aca="false">I30/J30</f>
        <v>712.5</v>
      </c>
      <c r="O30" s="0" t="n">
        <v>60.75</v>
      </c>
      <c r="P30" s="6" t="n">
        <v>81</v>
      </c>
      <c r="Q30" s="6" t="n">
        <v>71</v>
      </c>
      <c r="R30" s="6" t="n">
        <f aca="false">SQRT((O30)^2+(P30)^2+(Q30)^2)</f>
        <v>123.663100802139</v>
      </c>
      <c r="S30" s="6" t="n">
        <v>10</v>
      </c>
      <c r="T30" s="6" t="n">
        <v>2656</v>
      </c>
      <c r="U30" s="6" t="n">
        <f aca="false">T30/S30</f>
        <v>265.6</v>
      </c>
    </row>
    <row r="31" customFormat="false" ht="13.8" hidden="false" customHeight="false" outlineLevel="0" collapsed="false">
      <c r="A31" s="5" t="n">
        <v>-60.75</v>
      </c>
      <c r="B31" s="5" t="n">
        <v>101.25</v>
      </c>
      <c r="C31" s="5" t="n">
        <v>0</v>
      </c>
      <c r="D31" s="5" t="n">
        <f aca="false">SQRT((A31)^2+(B31)^2+(C31)^2)</f>
        <v>118.076775870617</v>
      </c>
      <c r="E31" s="5" t="n">
        <v>10</v>
      </c>
      <c r="F31" s="5" t="n">
        <v>5320</v>
      </c>
      <c r="G31" s="5" t="n">
        <f aca="false">F31/E31</f>
        <v>532</v>
      </c>
      <c r="H31" s="6"/>
      <c r="M31" s="6"/>
      <c r="N31" s="6"/>
      <c r="O31" s="5" t="n">
        <v>-60.75</v>
      </c>
      <c r="P31" s="5" t="n">
        <v>101.25</v>
      </c>
      <c r="Q31" s="5" t="n">
        <v>71</v>
      </c>
      <c r="R31" s="5" t="n">
        <f aca="false">SQRT((O31)^2+(P31)^2+(Q31)^2)</f>
        <v>137.779261864767</v>
      </c>
      <c r="S31" s="5" t="n">
        <v>10</v>
      </c>
      <c r="T31" s="5" t="n">
        <v>1524</v>
      </c>
      <c r="U31" s="5" t="n">
        <f aca="false">T31/S31</f>
        <v>152.4</v>
      </c>
      <c r="V31" s="5"/>
    </row>
    <row r="32" customFormat="false" ht="13.8" hidden="false" customHeight="false" outlineLevel="0" collapsed="false">
      <c r="A32" s="0" t="n">
        <v>-40.5</v>
      </c>
      <c r="B32" s="0" t="n">
        <v>101.25</v>
      </c>
      <c r="C32" s="0" t="n">
        <v>0</v>
      </c>
      <c r="D32" s="0" t="n">
        <f aca="false">SQRT((A32)^2+(B32)^2+(C32)^2)</f>
        <v>109.049587344474</v>
      </c>
      <c r="E32" s="0" t="n">
        <v>10</v>
      </c>
      <c r="F32" s="6" t="n">
        <v>8664</v>
      </c>
      <c r="G32" s="0" t="n">
        <f aca="false">F32/E32</f>
        <v>866.4</v>
      </c>
      <c r="O32" s="6" t="n">
        <v>-40.5</v>
      </c>
      <c r="P32" s="6" t="n">
        <v>101.25</v>
      </c>
      <c r="Q32" s="6" t="n">
        <v>71</v>
      </c>
      <c r="R32" s="6" t="n">
        <f aca="false">SQRT((O32)^2+(P32)^2+(Q32)^2)</f>
        <v>130.126140725067</v>
      </c>
      <c r="S32" s="6" t="n">
        <v>10</v>
      </c>
      <c r="T32" s="6" t="n">
        <v>3355</v>
      </c>
      <c r="U32" s="6" t="n">
        <f aca="false">T32/S32</f>
        <v>335.5</v>
      </c>
    </row>
    <row r="33" customFormat="false" ht="13.8" hidden="false" customHeight="false" outlineLevel="0" collapsed="false">
      <c r="A33" s="0" t="n">
        <v>-20.25</v>
      </c>
      <c r="B33" s="0" t="n">
        <v>101.25</v>
      </c>
      <c r="C33" s="0" t="n">
        <v>0</v>
      </c>
      <c r="D33" s="0" t="n">
        <f aca="false">SQRT((A33)^2+(B33)^2+(C33)^2)</f>
        <v>103.255145150254</v>
      </c>
      <c r="E33" s="0" t="n">
        <v>10</v>
      </c>
      <c r="F33" s="6" t="n">
        <v>10695</v>
      </c>
      <c r="G33" s="0" t="n">
        <f aca="false">F33/E33</f>
        <v>1069.5</v>
      </c>
      <c r="O33" s="6" t="n">
        <v>-20.25</v>
      </c>
      <c r="P33" s="6" t="n">
        <v>101.25</v>
      </c>
      <c r="Q33" s="6" t="n">
        <v>71</v>
      </c>
      <c r="R33" s="6" t="n">
        <f aca="false">SQRT((O33)^2+(P33)^2+(Q33)^2)</f>
        <v>125.310115313968</v>
      </c>
      <c r="S33" s="6" t="n">
        <v>10</v>
      </c>
      <c r="T33" s="6" t="n">
        <v>3712</v>
      </c>
      <c r="U33" s="6" t="n">
        <f aca="false">T33/S33</f>
        <v>371.2</v>
      </c>
    </row>
    <row r="34" customFormat="false" ht="13.8" hidden="false" customHeight="false" outlineLevel="0" collapsed="false">
      <c r="A34" s="0" t="n">
        <v>0</v>
      </c>
      <c r="B34" s="0" t="n">
        <v>101.25</v>
      </c>
      <c r="C34" s="0" t="n">
        <v>0</v>
      </c>
      <c r="D34" s="0" t="n">
        <f aca="false">SQRT((A34)^2+(B34)^2+(C34)^2)</f>
        <v>101.25</v>
      </c>
      <c r="E34" s="0" t="n">
        <v>10</v>
      </c>
      <c r="F34" s="6" t="n">
        <v>11684</v>
      </c>
      <c r="G34" s="0" t="n">
        <f aca="false">F34/E34</f>
        <v>1168.4</v>
      </c>
      <c r="O34" s="6" t="n">
        <v>0</v>
      </c>
      <c r="P34" s="6" t="n">
        <v>101.25</v>
      </c>
      <c r="Q34" s="6" t="n">
        <v>71</v>
      </c>
      <c r="R34" s="6" t="n">
        <f aca="false">SQRT((O34)^2+(P34)^2+(Q34)^2)</f>
        <v>123.663100802139</v>
      </c>
      <c r="S34" s="6" t="n">
        <v>10</v>
      </c>
      <c r="T34" s="6" t="n">
        <v>4359</v>
      </c>
      <c r="U34" s="6" t="n">
        <f aca="false">T34/S34</f>
        <v>435.9</v>
      </c>
    </row>
    <row r="35" customFormat="false" ht="13.8" hidden="false" customHeight="false" outlineLevel="0" collapsed="false">
      <c r="A35" s="0" t="n">
        <v>20.25</v>
      </c>
      <c r="B35" s="0" t="n">
        <v>101.25</v>
      </c>
      <c r="C35" s="0" t="n">
        <v>0</v>
      </c>
      <c r="D35" s="0" t="n">
        <f aca="false">SQRT((A35)^2+(B35)^2+(C35)^2)</f>
        <v>103.255145150254</v>
      </c>
      <c r="E35" s="0" t="n">
        <v>10</v>
      </c>
      <c r="F35" s="6" t="n">
        <v>10835</v>
      </c>
      <c r="G35" s="0" t="n">
        <f aca="false">F35/E35</f>
        <v>1083.5</v>
      </c>
      <c r="O35" s="0" t="n">
        <v>20.25</v>
      </c>
      <c r="P35" s="6" t="n">
        <v>101.25</v>
      </c>
      <c r="Q35" s="6" t="n">
        <v>71</v>
      </c>
      <c r="R35" s="6" t="n">
        <f aca="false">SQRT((O35)^2+(P35)^2+(Q35)^2)</f>
        <v>125.310115313968</v>
      </c>
      <c r="S35" s="6" t="n">
        <v>10</v>
      </c>
      <c r="T35" s="6" t="n">
        <v>4072</v>
      </c>
      <c r="U35" s="6" t="n">
        <f aca="false">T35/S35</f>
        <v>407.2</v>
      </c>
    </row>
    <row r="36" customFormat="false" ht="13.8" hidden="false" customHeight="false" outlineLevel="0" collapsed="false">
      <c r="A36" s="0" t="n">
        <v>40.5</v>
      </c>
      <c r="B36" s="0" t="n">
        <v>101.25</v>
      </c>
      <c r="C36" s="0" t="n">
        <v>0</v>
      </c>
      <c r="D36" s="0" t="n">
        <f aca="false">SQRT((A36)^2+(B36)^2+(C36)^2)</f>
        <v>109.049587344474</v>
      </c>
      <c r="E36" s="0" t="n">
        <v>10</v>
      </c>
      <c r="F36" s="6" t="n">
        <v>7277</v>
      </c>
      <c r="G36" s="0" t="n">
        <f aca="false">F36/E36</f>
        <v>727.7</v>
      </c>
      <c r="O36" s="0" t="n">
        <v>40.5</v>
      </c>
      <c r="P36" s="6" t="n">
        <v>101.25</v>
      </c>
      <c r="Q36" s="6" t="n">
        <v>71</v>
      </c>
      <c r="R36" s="6" t="n">
        <f aca="false">SQRT((O36)^2+(P36)^2+(Q36)^2)</f>
        <v>130.126140725067</v>
      </c>
      <c r="S36" s="6" t="n">
        <v>10</v>
      </c>
      <c r="T36" s="6" t="n">
        <v>3343</v>
      </c>
      <c r="U36" s="6" t="n">
        <f aca="false">T36/S36</f>
        <v>334.3</v>
      </c>
    </row>
    <row r="37" customFormat="false" ht="13.8" hidden="false" customHeight="false" outlineLevel="0" collapsed="false">
      <c r="A37" s="0" t="n">
        <v>60.75</v>
      </c>
      <c r="B37" s="0" t="n">
        <v>101.25</v>
      </c>
      <c r="C37" s="0" t="n">
        <v>0</v>
      </c>
      <c r="D37" s="0" t="n">
        <f aca="false">SQRT((A37)^2+(B37)^2+(C37)^2)</f>
        <v>118.076775870617</v>
      </c>
      <c r="E37" s="0" t="n">
        <v>10</v>
      </c>
      <c r="F37" s="6" t="n">
        <v>6218</v>
      </c>
      <c r="G37" s="0" t="n">
        <f aca="false">F37/E37</f>
        <v>621.8</v>
      </c>
      <c r="O37" s="0" t="n">
        <v>60.75</v>
      </c>
      <c r="P37" s="6" t="n">
        <v>101.25</v>
      </c>
      <c r="Q37" s="6" t="n">
        <v>71</v>
      </c>
      <c r="R37" s="6" t="n">
        <f aca="false">SQRT((O37)^2+(P37)^2+(Q37)^2)</f>
        <v>137.779261864767</v>
      </c>
      <c r="S37" s="6" t="n">
        <v>10</v>
      </c>
      <c r="T37" s="6" t="n">
        <v>2330</v>
      </c>
      <c r="U37" s="6" t="n">
        <f aca="false">T37/S37</f>
        <v>233</v>
      </c>
    </row>
    <row r="38" customFormat="false" ht="13.8" hidden="false" customHeight="false" outlineLevel="0" collapsed="false">
      <c r="A38" s="5" t="n">
        <v>-60.75</v>
      </c>
      <c r="B38" s="5" t="n">
        <v>141.75</v>
      </c>
      <c r="C38" s="5" t="n">
        <v>0</v>
      </c>
      <c r="D38" s="7" t="n">
        <f aca="false">SQRT((A38)^2+(B38)^2+(C38)^2)</f>
        <v>154.219405393744</v>
      </c>
      <c r="E38" s="7" t="n">
        <v>10</v>
      </c>
      <c r="F38" s="7" t="n">
        <v>2454</v>
      </c>
      <c r="G38" s="7" t="n">
        <f aca="false">F38/E38</f>
        <v>245.4</v>
      </c>
      <c r="H38" s="6"/>
      <c r="I38" s="0" t="n">
        <v>1107</v>
      </c>
      <c r="J38" s="0" t="n">
        <v>10</v>
      </c>
      <c r="K38" s="0" t="n">
        <f aca="false">I38/J38</f>
        <v>110.7</v>
      </c>
      <c r="M38" s="6"/>
      <c r="N38" s="6"/>
      <c r="O38" s="5" t="n">
        <v>-60.75</v>
      </c>
      <c r="P38" s="5" t="n">
        <v>141.75</v>
      </c>
      <c r="Q38" s="5" t="n">
        <v>71</v>
      </c>
      <c r="R38" s="5" t="n">
        <f aca="false">SQRT((O38)^2+(P38)^2+(Q38)^2)</f>
        <v>169.778164084784</v>
      </c>
      <c r="S38" s="5" t="n">
        <v>10</v>
      </c>
      <c r="T38" s="5" t="n">
        <v>1256</v>
      </c>
      <c r="U38" s="5" t="n">
        <f aca="false">T38/S38</f>
        <v>125.6</v>
      </c>
      <c r="V38" s="5"/>
    </row>
    <row r="39" customFormat="false" ht="13.8" hidden="false" customHeight="false" outlineLevel="0" collapsed="false">
      <c r="A39" s="0" t="n">
        <v>-40.5</v>
      </c>
      <c r="B39" s="6" t="n">
        <v>141.75</v>
      </c>
      <c r="C39" s="6" t="n">
        <v>0</v>
      </c>
      <c r="D39" s="8" t="n">
        <f aca="false">SQRT((A39)^2+(B39)^2+(C39)^2)</f>
        <v>147.422225257931</v>
      </c>
      <c r="E39" s="8" t="n">
        <v>10</v>
      </c>
      <c r="F39" s="8" t="n">
        <v>2581</v>
      </c>
      <c r="G39" s="8" t="n">
        <f aca="false">F39/E39</f>
        <v>258.1</v>
      </c>
      <c r="I39" s="0" t="n">
        <v>1869</v>
      </c>
      <c r="J39" s="0" t="n">
        <v>10</v>
      </c>
      <c r="K39" s="0" t="n">
        <f aca="false">I39/J39</f>
        <v>186.9</v>
      </c>
      <c r="O39" s="6" t="n">
        <v>-40.5</v>
      </c>
      <c r="P39" s="6" t="n">
        <v>141.75</v>
      </c>
      <c r="Q39" s="6" t="n">
        <v>71</v>
      </c>
      <c r="R39" s="6" t="n">
        <f aca="false">SQRT((O39)^2+(P39)^2+(Q39)^2)</f>
        <v>163.628580938661</v>
      </c>
      <c r="S39" s="6" t="n">
        <v>10</v>
      </c>
      <c r="T39" s="6" t="n">
        <v>1378</v>
      </c>
      <c r="U39" s="6" t="n">
        <f aca="false">T39/S39</f>
        <v>137.8</v>
      </c>
    </row>
    <row r="40" customFormat="false" ht="13.8" hidden="false" customHeight="false" outlineLevel="0" collapsed="false">
      <c r="A40" s="0" t="n">
        <v>-20.25</v>
      </c>
      <c r="B40" s="6" t="n">
        <v>141.75</v>
      </c>
      <c r="C40" s="6" t="n">
        <v>0</v>
      </c>
      <c r="D40" s="6" t="n">
        <f aca="false">SQRT((A40)^2+(B40)^2+(C40)^2)</f>
        <v>143.189123190276</v>
      </c>
      <c r="E40" s="6" t="n">
        <v>10</v>
      </c>
      <c r="F40" s="6" t="n">
        <v>2460</v>
      </c>
      <c r="G40" s="6" t="n">
        <f aca="false">F40/E40</f>
        <v>246</v>
      </c>
      <c r="O40" s="6" t="n">
        <v>-20.25</v>
      </c>
      <c r="P40" s="6" t="n">
        <v>141.75</v>
      </c>
      <c r="Q40" s="6" t="n">
        <v>71</v>
      </c>
      <c r="R40" s="6" t="n">
        <f aca="false">SQRT((O40)^2+(P40)^2+(Q40)^2)</f>
        <v>159.825295244526</v>
      </c>
      <c r="S40" s="6" t="n">
        <v>10</v>
      </c>
      <c r="T40" s="6" t="n">
        <v>1497</v>
      </c>
      <c r="U40" s="6" t="n">
        <f aca="false">T40/S40</f>
        <v>149.7</v>
      </c>
    </row>
    <row r="41" customFormat="false" ht="13.8" hidden="false" customHeight="false" outlineLevel="0" collapsed="false">
      <c r="A41" s="0" t="n">
        <v>0</v>
      </c>
      <c r="B41" s="6" t="n">
        <v>141.75</v>
      </c>
      <c r="C41" s="6" t="n">
        <v>0</v>
      </c>
      <c r="D41" s="6" t="n">
        <f aca="false">SQRT((A41)^2+(B41)^2+(C41)^2)</f>
        <v>141.75</v>
      </c>
      <c r="E41" s="6" t="n">
        <v>10</v>
      </c>
      <c r="F41" s="6" t="n">
        <v>2714</v>
      </c>
      <c r="G41" s="6" t="n">
        <f aca="false">F41/E41</f>
        <v>271.4</v>
      </c>
      <c r="O41" s="6" t="n">
        <v>0</v>
      </c>
      <c r="P41" s="6" t="n">
        <v>141.75</v>
      </c>
      <c r="Q41" s="6" t="n">
        <v>71</v>
      </c>
      <c r="R41" s="6" t="n">
        <f aca="false">SQRT((O41)^2+(P41)^2+(Q41)^2)</f>
        <v>158.537259027649</v>
      </c>
      <c r="S41" s="6" t="n">
        <v>10</v>
      </c>
      <c r="T41" s="6" t="n">
        <v>1566</v>
      </c>
      <c r="U41" s="6" t="n">
        <f aca="false">T41/S41</f>
        <v>156.6</v>
      </c>
    </row>
    <row r="42" customFormat="false" ht="13.8" hidden="false" customHeight="false" outlineLevel="0" collapsed="false">
      <c r="A42" s="0" t="n">
        <v>20.25</v>
      </c>
      <c r="B42" s="6" t="n">
        <v>141.75</v>
      </c>
      <c r="C42" s="6" t="n">
        <v>0</v>
      </c>
      <c r="D42" s="6" t="n">
        <f aca="false">SQRT((A42)^2+(B42)^2+(C42)^2)</f>
        <v>143.189123190276</v>
      </c>
      <c r="E42" s="6" t="n">
        <v>10</v>
      </c>
      <c r="F42" s="6" t="n">
        <v>2398</v>
      </c>
      <c r="G42" s="6" t="n">
        <f aca="false">F42/E42</f>
        <v>239.8</v>
      </c>
      <c r="O42" s="0" t="n">
        <v>20.25</v>
      </c>
      <c r="P42" s="6" t="n">
        <v>141.75</v>
      </c>
      <c r="Q42" s="6" t="n">
        <v>71</v>
      </c>
      <c r="R42" s="6" t="n">
        <f aca="false">SQRT((O42)^2+(P42)^2+(Q42)^2)</f>
        <v>159.825295244526</v>
      </c>
      <c r="S42" s="6" t="n">
        <v>10</v>
      </c>
      <c r="T42" s="6" t="n">
        <v>1637</v>
      </c>
      <c r="U42" s="6" t="n">
        <f aca="false">T42/S42</f>
        <v>163.7</v>
      </c>
    </row>
    <row r="43" customFormat="false" ht="13.8" hidden="false" customHeight="false" outlineLevel="0" collapsed="false">
      <c r="A43" s="0" t="n">
        <v>40.5</v>
      </c>
      <c r="B43" s="6" t="n">
        <v>141.75</v>
      </c>
      <c r="C43" s="6" t="n">
        <v>0</v>
      </c>
      <c r="D43" s="6" t="n">
        <f aca="false">SQRT((A43)^2+(B43)^2+(C43)^2)</f>
        <v>147.422225257931</v>
      </c>
      <c r="E43" s="6" t="n">
        <v>10</v>
      </c>
      <c r="F43" s="6" t="n">
        <v>2003</v>
      </c>
      <c r="G43" s="6" t="n">
        <f aca="false">F43/E43</f>
        <v>200.3</v>
      </c>
      <c r="O43" s="0" t="n">
        <v>40.5</v>
      </c>
      <c r="P43" s="6" t="n">
        <v>141.75</v>
      </c>
      <c r="Q43" s="6" t="n">
        <v>71</v>
      </c>
      <c r="R43" s="6" t="n">
        <f aca="false">SQRT((O43)^2+(P43)^2+(Q43)^2)</f>
        <v>163.628580938661</v>
      </c>
      <c r="S43" s="6" t="n">
        <v>10</v>
      </c>
      <c r="T43" s="6" t="n">
        <v>1398</v>
      </c>
      <c r="U43" s="6" t="n">
        <f aca="false">T43/S43</f>
        <v>139.8</v>
      </c>
    </row>
    <row r="44" customFormat="false" ht="13.8" hidden="false" customHeight="false" outlineLevel="0" collapsed="false">
      <c r="A44" s="0" t="n">
        <v>60.75</v>
      </c>
      <c r="B44" s="6" t="n">
        <v>141.75</v>
      </c>
      <c r="C44" s="6" t="n">
        <v>0</v>
      </c>
      <c r="D44" s="6" t="n">
        <f aca="false">SQRT((A44)^2+(B44)^2+(C44)^2)</f>
        <v>154.219405393744</v>
      </c>
      <c r="E44" s="6" t="n">
        <v>10</v>
      </c>
      <c r="F44" s="6" t="n">
        <v>1228</v>
      </c>
      <c r="G44" s="6" t="n">
        <f aca="false">F44/E44</f>
        <v>122.8</v>
      </c>
      <c r="O44" s="0" t="n">
        <v>60.75</v>
      </c>
      <c r="P44" s="6" t="n">
        <v>141.75</v>
      </c>
      <c r="Q44" s="6" t="n">
        <v>71</v>
      </c>
      <c r="R44" s="6" t="n">
        <f aca="false">SQRT((O44)^2+(P44)^2+(Q44)^2)</f>
        <v>169.778164084784</v>
      </c>
      <c r="S44" s="6" t="n">
        <v>10</v>
      </c>
      <c r="T44" s="6" t="n">
        <v>951</v>
      </c>
      <c r="U44" s="6" t="n">
        <f aca="false">T44/S44</f>
        <v>95.1</v>
      </c>
    </row>
    <row r="45" customFormat="false" ht="13.8" hidden="false" customHeight="false" outlineLevel="0" collapsed="false">
      <c r="A45" s="5" t="n">
        <v>-60.75</v>
      </c>
      <c r="B45" s="5" t="n">
        <v>182.25</v>
      </c>
      <c r="C45" s="5" t="n">
        <v>0</v>
      </c>
      <c r="D45" s="5" t="n">
        <f aca="false">SQRT((A45)^2+(B45)^2+(C45)^2)</f>
        <v>192.108367855229</v>
      </c>
      <c r="E45" s="5" t="n">
        <v>20</v>
      </c>
      <c r="F45" s="5" t="n">
        <v>724</v>
      </c>
      <c r="G45" s="5" t="n">
        <f aca="false">F45/E45</f>
        <v>36.2</v>
      </c>
      <c r="M45" s="6"/>
      <c r="N45" s="6"/>
      <c r="O45" s="5" t="n">
        <v>-60.75</v>
      </c>
      <c r="P45" s="5" t="n">
        <v>182.25</v>
      </c>
      <c r="Q45" s="5" t="n">
        <v>71</v>
      </c>
      <c r="R45" s="5" t="n">
        <f aca="false">SQRT((O45)^2+(P45)^2+(Q45)^2)</f>
        <v>204.80875225439</v>
      </c>
      <c r="S45" s="5" t="n">
        <v>20</v>
      </c>
      <c r="T45" s="5" t="n">
        <v>508</v>
      </c>
      <c r="U45" s="5" t="n">
        <f aca="false">T45/S45</f>
        <v>25.4</v>
      </c>
      <c r="V45" s="5"/>
    </row>
    <row r="46" customFormat="false" ht="13.8" hidden="false" customHeight="false" outlineLevel="0" collapsed="false">
      <c r="A46" s="0" t="n">
        <v>-40.5</v>
      </c>
      <c r="B46" s="6" t="n">
        <v>182.25</v>
      </c>
      <c r="C46" s="6" t="n">
        <v>0</v>
      </c>
      <c r="D46" s="6" t="n">
        <f aca="false">SQRT((A46)^2+(B46)^2+(C46)^2)</f>
        <v>186.695775260181</v>
      </c>
      <c r="E46" s="6" t="n">
        <v>20</v>
      </c>
      <c r="F46" s="6" t="n">
        <v>1061</v>
      </c>
      <c r="G46" s="6" t="n">
        <f aca="false">F46/E46</f>
        <v>53.05</v>
      </c>
      <c r="O46" s="6" t="n">
        <v>-40.5</v>
      </c>
      <c r="P46" s="6" t="n">
        <v>182.25</v>
      </c>
      <c r="Q46" s="6" t="n">
        <v>71</v>
      </c>
      <c r="R46" s="6" t="n">
        <f aca="false">SQRT((O46)^2+(P46)^2+(Q46)^2)</f>
        <v>199.74061304602</v>
      </c>
      <c r="S46" s="6" t="n">
        <v>20</v>
      </c>
      <c r="T46" s="6" t="n">
        <v>568</v>
      </c>
      <c r="U46" s="6" t="n">
        <f aca="false">T46/S46</f>
        <v>28.4</v>
      </c>
    </row>
    <row r="47" customFormat="false" ht="13.8" hidden="false" customHeight="false" outlineLevel="0" collapsed="false">
      <c r="A47" s="0" t="n">
        <v>-20.25</v>
      </c>
      <c r="B47" s="6" t="n">
        <v>182.25</v>
      </c>
      <c r="C47" s="6" t="n">
        <v>0</v>
      </c>
      <c r="D47" s="6" t="n">
        <f aca="false">SQRT((A47)^2+(B47)^2+(C47)^2)</f>
        <v>183.371549047283</v>
      </c>
      <c r="E47" s="6" t="n">
        <v>20</v>
      </c>
      <c r="F47" s="6" t="n">
        <v>1596</v>
      </c>
      <c r="G47" s="6" t="n">
        <f aca="false">F47/E47</f>
        <v>79.8</v>
      </c>
      <c r="O47" s="6" t="n">
        <v>-20.25</v>
      </c>
      <c r="P47" s="6" t="n">
        <v>182.25</v>
      </c>
      <c r="Q47" s="6" t="n">
        <v>71</v>
      </c>
      <c r="R47" s="6" t="n">
        <f aca="false">SQRT((O47)^2+(P47)^2+(Q47)^2)</f>
        <v>196.63703872872</v>
      </c>
      <c r="S47" s="6" t="n">
        <v>20</v>
      </c>
      <c r="T47" s="6" t="n">
        <v>649</v>
      </c>
      <c r="U47" s="6" t="n">
        <f aca="false">T47/S47</f>
        <v>32.45</v>
      </c>
    </row>
    <row r="48" customFormat="false" ht="13.8" hidden="false" customHeight="false" outlineLevel="0" collapsed="false">
      <c r="A48" s="0" t="n">
        <v>0</v>
      </c>
      <c r="B48" s="6" t="n">
        <v>182.25</v>
      </c>
      <c r="C48" s="6" t="n">
        <v>0</v>
      </c>
      <c r="D48" s="6" t="n">
        <f aca="false">SQRT((A48)^2+(B48)^2+(C48)^2)</f>
        <v>182.25</v>
      </c>
      <c r="E48" s="6" t="n">
        <v>20</v>
      </c>
      <c r="F48" s="6" t="n">
        <v>1296</v>
      </c>
      <c r="G48" s="6" t="n">
        <f aca="false">F48/E48</f>
        <v>64.8</v>
      </c>
      <c r="O48" s="6" t="n">
        <v>0</v>
      </c>
      <c r="P48" s="6" t="n">
        <v>182.25</v>
      </c>
      <c r="Q48" s="6" t="n">
        <v>71</v>
      </c>
      <c r="R48" s="6" t="n">
        <f aca="false">SQRT((O48)^2+(P48)^2+(Q48)^2)</f>
        <v>195.591570626139</v>
      </c>
      <c r="S48" s="6" t="n">
        <v>20</v>
      </c>
      <c r="T48" s="6" t="n">
        <v>674</v>
      </c>
      <c r="U48" s="6" t="n">
        <f aca="false">T48/S48</f>
        <v>33.7</v>
      </c>
    </row>
    <row r="49" customFormat="false" ht="13.8" hidden="false" customHeight="false" outlineLevel="0" collapsed="false">
      <c r="A49" s="0" t="n">
        <v>20.25</v>
      </c>
      <c r="B49" s="6" t="n">
        <v>182.25</v>
      </c>
      <c r="C49" s="6" t="n">
        <v>0</v>
      </c>
      <c r="D49" s="6" t="n">
        <f aca="false">SQRT((A49)^2+(B49)^2+(C49)^2)</f>
        <v>183.371549047283</v>
      </c>
      <c r="E49" s="6" t="n">
        <v>20</v>
      </c>
      <c r="F49" s="6" t="n">
        <v>1232</v>
      </c>
      <c r="G49" s="6" t="n">
        <f aca="false">F49/E49</f>
        <v>61.6</v>
      </c>
      <c r="O49" s="0" t="n">
        <v>20.25</v>
      </c>
      <c r="P49" s="6" t="n">
        <v>182.25</v>
      </c>
      <c r="Q49" s="6" t="n">
        <v>71</v>
      </c>
      <c r="R49" s="6" t="n">
        <f aca="false">SQRT((O49)^2+(P49)^2+(Q49)^2)</f>
        <v>196.63703872872</v>
      </c>
      <c r="S49" s="6" t="n">
        <v>20</v>
      </c>
      <c r="T49" s="6" t="n">
        <v>654</v>
      </c>
      <c r="U49" s="6" t="n">
        <f aca="false">T49/S49</f>
        <v>32.7</v>
      </c>
    </row>
    <row r="50" customFormat="false" ht="13.8" hidden="false" customHeight="false" outlineLevel="0" collapsed="false">
      <c r="A50" s="0" t="n">
        <v>40.5</v>
      </c>
      <c r="B50" s="6" t="n">
        <v>182.25</v>
      </c>
      <c r="C50" s="6" t="n">
        <v>0</v>
      </c>
      <c r="D50" s="6" t="n">
        <f aca="false">SQRT((A50)^2+(B50)^2+(C50)^2)</f>
        <v>186.695775260181</v>
      </c>
      <c r="E50" s="6" t="n">
        <v>20</v>
      </c>
      <c r="F50" s="6" t="n">
        <v>1425</v>
      </c>
      <c r="G50" s="6" t="n">
        <f aca="false">F50/E50</f>
        <v>71.25</v>
      </c>
      <c r="O50" s="0" t="n">
        <v>40.5</v>
      </c>
      <c r="P50" s="6" t="n">
        <v>182.25</v>
      </c>
      <c r="Q50" s="6" t="n">
        <v>71</v>
      </c>
      <c r="R50" s="6" t="n">
        <f aca="false">SQRT((O50)^2+(P50)^2+(Q50)^2)</f>
        <v>199.74061304602</v>
      </c>
      <c r="S50" s="6" t="n">
        <v>20</v>
      </c>
      <c r="T50" s="6" t="n">
        <v>583</v>
      </c>
      <c r="U50" s="6" t="n">
        <f aca="false">T50/S50</f>
        <v>29.15</v>
      </c>
    </row>
    <row r="51" customFormat="false" ht="13.8" hidden="false" customHeight="false" outlineLevel="0" collapsed="false">
      <c r="A51" s="0" t="n">
        <v>60.75</v>
      </c>
      <c r="B51" s="6" t="n">
        <v>182.25</v>
      </c>
      <c r="C51" s="6" t="n">
        <v>0</v>
      </c>
      <c r="D51" s="6" t="n">
        <f aca="false">SQRT((A51)^2+(B51)^2+(C51)^2)</f>
        <v>192.108367855229</v>
      </c>
      <c r="E51" s="6" t="n">
        <v>20</v>
      </c>
      <c r="F51" s="6" t="n">
        <v>953</v>
      </c>
      <c r="G51" s="6" t="n">
        <f aca="false">F51/E51</f>
        <v>47.65</v>
      </c>
      <c r="O51" s="0" t="n">
        <v>60.75</v>
      </c>
      <c r="P51" s="6" t="n">
        <v>182.25</v>
      </c>
      <c r="Q51" s="6" t="n">
        <v>71</v>
      </c>
      <c r="R51" s="6" t="n">
        <f aca="false">SQRT((O51)^2+(P51)^2+(Q51)^2)</f>
        <v>204.80875225439</v>
      </c>
      <c r="S51" s="6" t="n">
        <v>20</v>
      </c>
      <c r="T51" s="6" t="n">
        <v>500</v>
      </c>
      <c r="U51" s="6" t="n">
        <f aca="false">T51/S51</f>
        <v>25</v>
      </c>
    </row>
  </sheetData>
  <mergeCells count="2">
    <mergeCell ref="A1:D1"/>
    <mergeCell ref="O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LibreOffice/6.0.6.2$Linux_X86_64 LibreOffice_project/00m0$Build-2</Application>
  <Company>UoB IT Services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2018-10-05T10:44:57Z</dcterms:created>
  <dc:creator>Jack McKinney (MSc Phys + Tech Nuc React FT)</dc:creator>
  <dc:description/>
  <dc:language>en-GB</dc:language>
  <cp:lastModifiedBy/>
  <dcterms:modified xsi:type="dcterms:W3CDTF">2018-10-08T02:39:40Z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UoB IT Services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