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JupyterNotebook\Town Power Cleaned\"/>
    </mc:Choice>
  </mc:AlternateContent>
  <xr:revisionPtr revIDLastSave="0" documentId="13_ncr:1_{42B3162B-3BBB-419A-98D1-84BB9C07FA6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ummary 2019" sheetId="1" r:id="rId1"/>
    <sheet name="Summary 2020" sheetId="2" r:id="rId2"/>
    <sheet name="2019-2020 Delta" sheetId="3" r:id="rId3"/>
    <sheet name="BMW EVs" sheetId="4" r:id="rId4"/>
  </sheets>
  <calcPr calcId="181029"/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K4" i="3"/>
  <c r="J4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F9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4" i="3"/>
</calcChain>
</file>

<file path=xl/sharedStrings.xml><?xml version="1.0" encoding="utf-8"?>
<sst xmlns="http://schemas.openxmlformats.org/spreadsheetml/2006/main" count="245" uniqueCount="111">
  <si>
    <t>Meter Number</t>
  </si>
  <si>
    <t>1hr Trigger Count</t>
  </si>
  <si>
    <t>5hr Trigger Count</t>
  </si>
  <si>
    <t>Consumption Max (kWh)</t>
  </si>
  <si>
    <t>Consumption Sum (kWh)</t>
  </si>
  <si>
    <t>Consumption Sum 2019 (kWh)</t>
  </si>
  <si>
    <t>Missing Data 2019 (Hours)</t>
  </si>
  <si>
    <t>Max Date 2019</t>
  </si>
  <si>
    <t>Min Date 2019</t>
  </si>
  <si>
    <t>R3310002</t>
  </si>
  <si>
    <t>R2001001</t>
  </si>
  <si>
    <t>C2008501</t>
  </si>
  <si>
    <t>R2004611</t>
  </si>
  <si>
    <t>R3907137</t>
  </si>
  <si>
    <t>R3308701</t>
  </si>
  <si>
    <t>C3700150</t>
  </si>
  <si>
    <t>R1008885</t>
  </si>
  <si>
    <t>R3202806</t>
  </si>
  <si>
    <t>R3700504</t>
  </si>
  <si>
    <t>R2505606</t>
  </si>
  <si>
    <t>R4009301</t>
  </si>
  <si>
    <t>R2405354</t>
  </si>
  <si>
    <t>R2402401</t>
  </si>
  <si>
    <t>R3808801</t>
  </si>
  <si>
    <t>R1605303</t>
  </si>
  <si>
    <t>R3407200</t>
  </si>
  <si>
    <t>R1000303</t>
  </si>
  <si>
    <t>R2802601</t>
  </si>
  <si>
    <t>R1407901</t>
  </si>
  <si>
    <t>R3803996</t>
  </si>
  <si>
    <t>R2704252</t>
  </si>
  <si>
    <t>R1403909</t>
  </si>
  <si>
    <t>R3803981</t>
  </si>
  <si>
    <t>EV Probability</t>
  </si>
  <si>
    <t>High</t>
  </si>
  <si>
    <t>Med</t>
  </si>
  <si>
    <t>Low</t>
  </si>
  <si>
    <t>UNK</t>
  </si>
  <si>
    <t>Notes</t>
  </si>
  <si>
    <t>Wrong Date Range</t>
  </si>
  <si>
    <t>April, May, September, and October</t>
  </si>
  <si>
    <t>2019, All Months</t>
  </si>
  <si>
    <t>Solar Panels?</t>
  </si>
  <si>
    <t>1hr Trigger Average (kWh)</t>
  </si>
  <si>
    <t>Off-peak Total (kWh)</t>
  </si>
  <si>
    <t>Off-peak Max (kWh)</t>
  </si>
  <si>
    <t>Wrong Date Range, missing half of data</t>
  </si>
  <si>
    <t>Consumption Max 2019 (kWh)</t>
  </si>
  <si>
    <t>Unknown Behavior for Commercial Meters</t>
  </si>
  <si>
    <t>5hr Trigger Average</t>
  </si>
  <si>
    <t>Consumption Sum 2020(kWh)</t>
  </si>
  <si>
    <t>Consumption Max 2020 (kWh)</t>
  </si>
  <si>
    <t>2020, All Months</t>
  </si>
  <si>
    <t>Missing Data 2020 (Hours)</t>
  </si>
  <si>
    <t>Max Date 2020</t>
  </si>
  <si>
    <t>Min Date 2020</t>
  </si>
  <si>
    <t>Lot of missing data</t>
  </si>
  <si>
    <t>no data available</t>
  </si>
  <si>
    <t>This meter has had a drastic increase from 2019 to 2020</t>
  </si>
  <si>
    <t>EV (BOLT)</t>
  </si>
  <si>
    <t>EV (BMW)</t>
  </si>
  <si>
    <t>EV (TESLA &amp; BOLT)</t>
  </si>
  <si>
    <t>POSS EV (VOLT)</t>
  </si>
  <si>
    <t>Correct?</t>
  </si>
  <si>
    <t>Yes w/EV</t>
  </si>
  <si>
    <t>False Positive</t>
  </si>
  <si>
    <t>Yes w/None</t>
  </si>
  <si>
    <t>Battery Size</t>
  </si>
  <si>
    <t>60 or 66 kWh</t>
  </si>
  <si>
    <t>N/A</t>
  </si>
  <si>
    <t>BMW</t>
  </si>
  <si>
    <t>i3</t>
  </si>
  <si>
    <t>x5</t>
  </si>
  <si>
    <t>3 Series</t>
  </si>
  <si>
    <t>5 Series</t>
  </si>
  <si>
    <t>9 to 38 kWh</t>
  </si>
  <si>
    <t>60 to 100 kWh</t>
  </si>
  <si>
    <t>False Negative</t>
  </si>
  <si>
    <t>R45822</t>
  </si>
  <si>
    <t>R58678</t>
  </si>
  <si>
    <t>R47564</t>
  </si>
  <si>
    <t>R24362</t>
  </si>
  <si>
    <t>R45544</t>
  </si>
  <si>
    <t>R73486</t>
  </si>
  <si>
    <t>R48911</t>
  </si>
  <si>
    <t>R75310</t>
  </si>
  <si>
    <t>R15467</t>
  </si>
  <si>
    <t>R02657</t>
  </si>
  <si>
    <t>R56712</t>
  </si>
  <si>
    <t>R45645</t>
  </si>
  <si>
    <t>R45234</t>
  </si>
  <si>
    <t>R58290</t>
  </si>
  <si>
    <t>R47897</t>
  </si>
  <si>
    <t>R48976</t>
  </si>
  <si>
    <t>R63419</t>
  </si>
  <si>
    <t>R47898</t>
  </si>
  <si>
    <t>R76895</t>
  </si>
  <si>
    <t>R27853</t>
  </si>
  <si>
    <t>R23573</t>
  </si>
  <si>
    <t>R63463</t>
  </si>
  <si>
    <t>R85461</t>
  </si>
  <si>
    <t>Pattern not present in visual data.</t>
  </si>
  <si>
    <t>Known EVs (Type)
[Other Attributes]</t>
  </si>
  <si>
    <t>[Pool]</t>
  </si>
  <si>
    <t>[Heat Pump]</t>
  </si>
  <si>
    <t xml:space="preserve">Visual Inspection of Raw Data Inconclusive </t>
  </si>
  <si>
    <t>Criteria</t>
  </si>
  <si>
    <t>&gt;=6</t>
  </si>
  <si>
    <t>High=2-3 Criteria
Med=1 Criteria</t>
  </si>
  <si>
    <t>&gt;=500 Total   &amp;  &gt;=4 Max</t>
  </si>
  <si>
    <t>Pattern not present in visual data. SM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</si>
</sst>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6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2" borderId="10" xfId="6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22" fontId="19" fillId="0" borderId="10" xfId="0" applyNumberFormat="1" applyFont="1" applyBorder="1"/>
    <xf numFmtId="22" fontId="19" fillId="3" borderId="10" xfId="7" applyNumberFormat="1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9" fillId="3" borderId="10" xfId="7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8" fillId="2" borderId="10" xfId="6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34" borderId="0" xfId="0" applyFill="1"/>
    <xf numFmtId="0" fontId="16" fillId="34" borderId="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34" borderId="10" xfId="6" applyFont="1" applyFill="1" applyBorder="1" applyAlignment="1">
      <alignment horizontal="center"/>
    </xf>
    <xf numFmtId="164" fontId="19" fillId="34" borderId="10" xfId="0" applyNumberFormat="1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22" fontId="19" fillId="34" borderId="10" xfId="0" applyNumberFormat="1" applyFont="1" applyFill="1" applyBorder="1"/>
    <xf numFmtId="0" fontId="19" fillId="34" borderId="10" xfId="7" applyFont="1" applyFill="1" applyBorder="1" applyAlignment="1">
      <alignment horizontal="center"/>
    </xf>
    <xf numFmtId="22" fontId="19" fillId="34" borderId="10" xfId="7" applyNumberFormat="1" applyFont="1" applyFill="1" applyBorder="1"/>
    <xf numFmtId="0" fontId="7" fillId="3" borderId="10" xfId="7" applyBorder="1" applyAlignment="1">
      <alignment horizontal="center"/>
    </xf>
    <xf numFmtId="0" fontId="19" fillId="33" borderId="10" xfId="6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9" fillId="37" borderId="10" xfId="7" applyFont="1" applyFill="1" applyBorder="1" applyAlignment="1">
      <alignment horizontal="center" vertical="center"/>
    </xf>
    <xf numFmtId="0" fontId="19" fillId="36" borderId="10" xfId="6" applyFont="1" applyFill="1" applyBorder="1" applyAlignment="1">
      <alignment horizontal="center" vertical="center"/>
    </xf>
    <xf numFmtId="0" fontId="19" fillId="34" borderId="10" xfId="6" applyFont="1" applyFill="1" applyBorder="1" applyAlignment="1">
      <alignment horizontal="center" vertical="center"/>
    </xf>
    <xf numFmtId="0" fontId="19" fillId="2" borderId="10" xfId="6" applyFont="1" applyBorder="1" applyAlignment="1">
      <alignment horizontal="center" vertical="center"/>
    </xf>
    <xf numFmtId="0" fontId="19" fillId="38" borderId="10" xfId="6" applyFont="1" applyFill="1" applyBorder="1" applyAlignment="1">
      <alignment horizontal="center" vertical="center"/>
    </xf>
    <xf numFmtId="0" fontId="0" fillId="34" borderId="0" xfId="0" applyFill="1" applyAlignment="1">
      <alignment wrapText="1"/>
    </xf>
    <xf numFmtId="0" fontId="0" fillId="0" borderId="0" xfId="0" applyAlignment="1">
      <alignment wrapText="1"/>
    </xf>
    <xf numFmtId="0" fontId="19" fillId="0" borderId="10" xfId="6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34" borderId="0" xfId="0" applyFill="1" applyAlignment="1">
      <alignment vertical="center"/>
    </xf>
    <xf numFmtId="0" fontId="16" fillId="34" borderId="0" xfId="0" applyFont="1" applyFill="1" applyAlignment="1">
      <alignment vertical="center"/>
    </xf>
    <xf numFmtId="0" fontId="16" fillId="34" borderId="15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34" borderId="16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9" borderId="10" xfId="0" applyFill="1" applyBorder="1" applyAlignment="1">
      <alignment wrapText="1"/>
    </xf>
    <xf numFmtId="0" fontId="16" fillId="39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13</xdr:col>
      <xdr:colOff>551390</xdr:colOff>
      <xdr:row>34</xdr:row>
      <xdr:rowOff>37476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AD26C-B964-4E72-B836-41ACCE8C8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8476190" cy="4990476"/>
        </a:xfrm>
        <a:prstGeom prst="rect">
          <a:avLst/>
        </a:prstGeom>
      </xdr:spPr>
    </xdr:pic>
    <xdr:clientData/>
  </xdr:twoCellAnchor>
  <xdr:oneCellAnchor>
    <xdr:from>
      <xdr:col>8</xdr:col>
      <xdr:colOff>514350</xdr:colOff>
      <xdr:row>12</xdr:row>
      <xdr:rowOff>161925</xdr:rowOff>
    </xdr:from>
    <xdr:ext cx="28854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55F342-3E59-4D9D-A78F-1F1C10338B5C}"/>
            </a:ext>
          </a:extLst>
        </xdr:cNvPr>
        <xdr:cNvSpPr txBox="1"/>
      </xdr:nvSpPr>
      <xdr:spPr>
        <a:xfrm>
          <a:off x="5391150" y="2447925"/>
          <a:ext cx="288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i3</a:t>
          </a:r>
        </a:p>
      </xdr:txBody>
    </xdr:sp>
    <xdr:clientData/>
  </xdr:oneCellAnchor>
  <xdr:oneCellAnchor>
    <xdr:from>
      <xdr:col>8</xdr:col>
      <xdr:colOff>514350</xdr:colOff>
      <xdr:row>16</xdr:row>
      <xdr:rowOff>171450</xdr:rowOff>
    </xdr:from>
    <xdr:ext cx="31726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A915D3-CE08-4D84-B25F-179C886E0E11}"/>
            </a:ext>
          </a:extLst>
        </xdr:cNvPr>
        <xdr:cNvSpPr txBox="1"/>
      </xdr:nvSpPr>
      <xdr:spPr>
        <a:xfrm>
          <a:off x="5391150" y="3219450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x5</a:t>
          </a:r>
        </a:p>
      </xdr:txBody>
    </xdr:sp>
    <xdr:clientData/>
  </xdr:oneCellAnchor>
  <xdr:oneCellAnchor>
    <xdr:from>
      <xdr:col>8</xdr:col>
      <xdr:colOff>361950</xdr:colOff>
      <xdr:row>18</xdr:row>
      <xdr:rowOff>161925</xdr:rowOff>
    </xdr:from>
    <xdr:ext cx="62998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24293-345D-41C1-8777-376172C464DB}"/>
            </a:ext>
          </a:extLst>
        </xdr:cNvPr>
        <xdr:cNvSpPr txBox="1"/>
      </xdr:nvSpPr>
      <xdr:spPr>
        <a:xfrm>
          <a:off x="5238750" y="3590925"/>
          <a:ext cx="62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Series</a:t>
          </a:r>
        </a:p>
      </xdr:txBody>
    </xdr:sp>
    <xdr:clientData/>
  </xdr:oneCellAnchor>
  <xdr:oneCellAnchor>
    <xdr:from>
      <xdr:col>8</xdr:col>
      <xdr:colOff>323850</xdr:colOff>
      <xdr:row>22</xdr:row>
      <xdr:rowOff>57150</xdr:rowOff>
    </xdr:from>
    <xdr:ext cx="62998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E0EC9D-78E1-42E8-A49B-7B6E4BE23B1C}"/>
            </a:ext>
          </a:extLst>
        </xdr:cNvPr>
        <xdr:cNvSpPr txBox="1"/>
      </xdr:nvSpPr>
      <xdr:spPr>
        <a:xfrm>
          <a:off x="5200650" y="4248150"/>
          <a:ext cx="62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 Series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abSelected="1" zoomScaleNormal="100" workbookViewId="0">
      <selection activeCell="AD8" sqref="AD8"/>
    </sheetView>
  </sheetViews>
  <sheetFormatPr defaultRowHeight="15" outlineLevelCol="1" x14ac:dyDescent="0.25"/>
  <cols>
    <col min="1" max="1" width="3" customWidth="1"/>
    <col min="2" max="2" width="10.5703125" bestFit="1" customWidth="1"/>
    <col min="3" max="3" width="12.7109375" bestFit="1" customWidth="1"/>
    <col min="4" max="4" width="10.42578125" bestFit="1" customWidth="1"/>
    <col min="5" max="5" width="14.42578125" bestFit="1" customWidth="1"/>
    <col min="6" max="7" width="10.42578125" bestFit="1" customWidth="1"/>
    <col min="8" max="8" width="13.85546875" customWidth="1"/>
    <col min="9" max="9" width="13.28515625" bestFit="1" customWidth="1"/>
    <col min="10" max="11" width="12.85546875" bestFit="1" customWidth="1"/>
    <col min="12" max="13" width="12.85546875" hidden="1" customWidth="1" outlineLevel="1"/>
    <col min="14" max="14" width="12.28515625" hidden="1" customWidth="1" outlineLevel="1"/>
    <col min="15" max="15" width="15.85546875" hidden="1" customWidth="1" outlineLevel="1"/>
    <col min="16" max="16" width="14.85546875" hidden="1" customWidth="1" outlineLevel="1"/>
    <col min="17" max="17" width="16.85546875" customWidth="1" collapsed="1"/>
    <col min="18" max="18" width="17.28515625" bestFit="1" customWidth="1"/>
    <col min="19" max="19" width="13.28515625" bestFit="1" customWidth="1"/>
    <col min="20" max="20" width="14.140625" bestFit="1" customWidth="1"/>
    <col min="21" max="21" width="41.85546875" style="34" bestFit="1" customWidth="1"/>
  </cols>
  <sheetData>
    <row r="1" spans="1:3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33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A2" s="14"/>
      <c r="B2" s="14"/>
      <c r="C2" s="14"/>
      <c r="D2" s="42" t="s">
        <v>40</v>
      </c>
      <c r="E2" s="42"/>
      <c r="F2" s="42"/>
      <c r="G2" s="42"/>
      <c r="H2" s="42"/>
      <c r="I2" s="42"/>
      <c r="J2" s="42"/>
      <c r="K2" s="42"/>
      <c r="L2" s="42" t="s">
        <v>41</v>
      </c>
      <c r="M2" s="42"/>
      <c r="N2" s="42"/>
      <c r="O2" s="42"/>
      <c r="P2" s="42"/>
      <c r="Q2" s="14"/>
      <c r="R2" s="14"/>
      <c r="S2" s="14"/>
      <c r="T2" s="14"/>
      <c r="U2" s="33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45" x14ac:dyDescent="0.25">
      <c r="A3" s="14"/>
      <c r="B3" s="11" t="s">
        <v>0</v>
      </c>
      <c r="C3" s="11" t="s">
        <v>42</v>
      </c>
      <c r="D3" s="11" t="s">
        <v>1</v>
      </c>
      <c r="E3" s="11" t="s">
        <v>43</v>
      </c>
      <c r="F3" s="11" t="s">
        <v>2</v>
      </c>
      <c r="G3" s="11" t="s">
        <v>49</v>
      </c>
      <c r="H3" s="11" t="s">
        <v>44</v>
      </c>
      <c r="I3" s="11" t="s">
        <v>45</v>
      </c>
      <c r="J3" s="11" t="s">
        <v>3</v>
      </c>
      <c r="K3" s="11" t="s">
        <v>4</v>
      </c>
      <c r="L3" s="11" t="s">
        <v>5</v>
      </c>
      <c r="M3" s="11" t="s">
        <v>47</v>
      </c>
      <c r="N3" s="11" t="s">
        <v>6</v>
      </c>
      <c r="O3" s="11" t="s">
        <v>7</v>
      </c>
      <c r="P3" s="11" t="s">
        <v>8</v>
      </c>
      <c r="Q3" s="1" t="s">
        <v>33</v>
      </c>
      <c r="R3" s="11" t="s">
        <v>102</v>
      </c>
      <c r="S3" s="1" t="s">
        <v>67</v>
      </c>
      <c r="T3" s="1" t="s">
        <v>63</v>
      </c>
      <c r="U3" s="26" t="s">
        <v>38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25">
      <c r="A4" s="14"/>
      <c r="B4" s="7" t="s">
        <v>78</v>
      </c>
      <c r="C4" s="7" t="b">
        <v>0</v>
      </c>
      <c r="D4" s="3">
        <v>66</v>
      </c>
      <c r="E4" s="10">
        <v>4.7</v>
      </c>
      <c r="F4" s="3">
        <v>75</v>
      </c>
      <c r="G4" s="2">
        <v>21.1</v>
      </c>
      <c r="H4" s="3">
        <v>1676</v>
      </c>
      <c r="I4" s="3">
        <v>8</v>
      </c>
      <c r="J4" s="35">
        <v>11</v>
      </c>
      <c r="K4" s="2">
        <v>6261</v>
      </c>
      <c r="L4" s="2">
        <v>27314</v>
      </c>
      <c r="M4" s="2">
        <v>14</v>
      </c>
      <c r="N4" s="2">
        <v>27</v>
      </c>
      <c r="O4" s="5">
        <v>43830.958333333336</v>
      </c>
      <c r="P4" s="5">
        <v>43466</v>
      </c>
      <c r="Q4" s="12" t="s">
        <v>34</v>
      </c>
      <c r="R4" s="7"/>
      <c r="S4" s="30" t="s">
        <v>69</v>
      </c>
      <c r="T4" s="29" t="s">
        <v>65</v>
      </c>
      <c r="U4" s="49" t="s">
        <v>105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A5" s="14"/>
      <c r="B5" s="7" t="s">
        <v>79</v>
      </c>
      <c r="C5" s="16" t="b">
        <v>1</v>
      </c>
      <c r="D5" s="3">
        <v>63</v>
      </c>
      <c r="E5" s="10">
        <v>6.3</v>
      </c>
      <c r="F5" s="3">
        <v>9</v>
      </c>
      <c r="G5" s="2">
        <v>21.2</v>
      </c>
      <c r="H5" s="3">
        <v>738</v>
      </c>
      <c r="I5" s="3">
        <v>8</v>
      </c>
      <c r="J5" s="35">
        <v>9</v>
      </c>
      <c r="K5" s="2">
        <v>3038</v>
      </c>
      <c r="L5" s="2">
        <v>9070</v>
      </c>
      <c r="M5" s="9">
        <v>8668</v>
      </c>
      <c r="N5" s="2">
        <v>44</v>
      </c>
      <c r="O5" s="5">
        <v>43830.958333333336</v>
      </c>
      <c r="P5" s="5">
        <v>43466</v>
      </c>
      <c r="Q5" s="12" t="s">
        <v>34</v>
      </c>
      <c r="R5" s="27" t="s">
        <v>61</v>
      </c>
      <c r="S5" s="31" t="s">
        <v>76</v>
      </c>
      <c r="T5" s="31" t="s">
        <v>64</v>
      </c>
      <c r="U5" s="51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x14ac:dyDescent="0.25">
      <c r="A6" s="14"/>
      <c r="B6" s="7" t="s">
        <v>80</v>
      </c>
      <c r="C6" s="16" t="b">
        <v>1</v>
      </c>
      <c r="D6" s="3">
        <v>26</v>
      </c>
      <c r="E6" s="10">
        <v>5.9</v>
      </c>
      <c r="F6" s="3">
        <v>21</v>
      </c>
      <c r="G6" s="2">
        <v>23.2</v>
      </c>
      <c r="H6" s="3">
        <v>590</v>
      </c>
      <c r="I6" s="3">
        <v>9</v>
      </c>
      <c r="J6" s="35">
        <v>13</v>
      </c>
      <c r="K6" s="2">
        <v>2805</v>
      </c>
      <c r="L6" s="2">
        <v>9970</v>
      </c>
      <c r="M6" s="2">
        <v>13</v>
      </c>
      <c r="N6" s="2">
        <v>27</v>
      </c>
      <c r="O6" s="5">
        <v>43830.958333333336</v>
      </c>
      <c r="P6" s="5">
        <v>43466</v>
      </c>
      <c r="Q6" s="12" t="s">
        <v>34</v>
      </c>
      <c r="R6" s="27" t="s">
        <v>59</v>
      </c>
      <c r="S6" s="31" t="s">
        <v>68</v>
      </c>
      <c r="T6" s="31" t="s">
        <v>64</v>
      </c>
      <c r="U6" s="51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4"/>
      <c r="B7" s="7" t="s">
        <v>81</v>
      </c>
      <c r="C7" s="7" t="b">
        <v>0</v>
      </c>
      <c r="D7" s="3">
        <v>9</v>
      </c>
      <c r="E7" s="10">
        <v>4.9000000000000004</v>
      </c>
      <c r="F7" s="3">
        <v>10</v>
      </c>
      <c r="G7" s="2">
        <v>20.9</v>
      </c>
      <c r="H7" s="3">
        <v>579</v>
      </c>
      <c r="I7" s="3">
        <v>4</v>
      </c>
      <c r="J7" s="35">
        <v>8</v>
      </c>
      <c r="K7" s="2">
        <v>4008</v>
      </c>
      <c r="L7" s="2">
        <v>13864</v>
      </c>
      <c r="M7" s="2">
        <v>9</v>
      </c>
      <c r="N7" s="2">
        <v>35</v>
      </c>
      <c r="O7" s="5">
        <v>43830.958333333336</v>
      </c>
      <c r="P7" s="5">
        <v>43466</v>
      </c>
      <c r="Q7" s="12" t="s">
        <v>34</v>
      </c>
      <c r="R7" s="27" t="s">
        <v>103</v>
      </c>
      <c r="S7" s="30" t="s">
        <v>69</v>
      </c>
      <c r="T7" s="29" t="s">
        <v>65</v>
      </c>
      <c r="U7" s="49" t="s">
        <v>105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x14ac:dyDescent="0.25">
      <c r="A8" s="14"/>
      <c r="B8" s="7" t="s">
        <v>82</v>
      </c>
      <c r="C8" s="16" t="b">
        <v>1</v>
      </c>
      <c r="D8" s="3">
        <v>9</v>
      </c>
      <c r="E8" s="10">
        <v>6.1</v>
      </c>
      <c r="F8" s="2">
        <v>0</v>
      </c>
      <c r="G8" s="2">
        <v>0</v>
      </c>
      <c r="H8" s="3">
        <v>515</v>
      </c>
      <c r="I8" s="3">
        <v>4</v>
      </c>
      <c r="J8" s="35">
        <v>9</v>
      </c>
      <c r="K8" s="2">
        <v>1595</v>
      </c>
      <c r="L8" s="2">
        <v>11768</v>
      </c>
      <c r="M8" s="2">
        <v>15</v>
      </c>
      <c r="N8" s="2">
        <v>59</v>
      </c>
      <c r="O8" s="5">
        <v>43830.958333333336</v>
      </c>
      <c r="P8" s="5">
        <v>43466</v>
      </c>
      <c r="Q8" s="12" t="s">
        <v>34</v>
      </c>
      <c r="R8" s="27" t="s">
        <v>59</v>
      </c>
      <c r="S8" s="31" t="s">
        <v>68</v>
      </c>
      <c r="T8" s="31" t="s">
        <v>64</v>
      </c>
      <c r="U8" s="51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4"/>
      <c r="B9" s="7" t="s">
        <v>100</v>
      </c>
      <c r="C9" s="16" t="b">
        <v>1</v>
      </c>
      <c r="D9" s="3">
        <v>7</v>
      </c>
      <c r="E9" s="2">
        <v>4.7</v>
      </c>
      <c r="F9" s="3">
        <v>6</v>
      </c>
      <c r="G9" s="2">
        <v>21</v>
      </c>
      <c r="H9" s="3">
        <v>978</v>
      </c>
      <c r="I9" s="3">
        <v>6</v>
      </c>
      <c r="J9" s="36">
        <v>7</v>
      </c>
      <c r="K9" s="2">
        <v>3459</v>
      </c>
      <c r="L9" s="2">
        <v>15725</v>
      </c>
      <c r="M9" s="9">
        <v>375</v>
      </c>
      <c r="N9" s="2">
        <v>0</v>
      </c>
      <c r="O9" s="5">
        <v>43830.958333333336</v>
      </c>
      <c r="P9" s="5">
        <v>43466</v>
      </c>
      <c r="Q9" s="12" t="s">
        <v>34</v>
      </c>
      <c r="R9" s="27"/>
      <c r="S9" s="30" t="s">
        <v>69</v>
      </c>
      <c r="T9" s="29" t="s">
        <v>65</v>
      </c>
      <c r="U9" s="49" t="s">
        <v>105</v>
      </c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x14ac:dyDescent="0.25">
      <c r="A10" s="14"/>
      <c r="B10" s="7" t="s">
        <v>83</v>
      </c>
      <c r="C10" s="7" t="b">
        <v>0</v>
      </c>
      <c r="D10" s="2">
        <v>5</v>
      </c>
      <c r="E10" s="10">
        <v>4.8</v>
      </c>
      <c r="F10" s="2">
        <v>1</v>
      </c>
      <c r="G10" s="2">
        <v>20</v>
      </c>
      <c r="H10" s="2">
        <v>331</v>
      </c>
      <c r="I10" s="36">
        <v>3</v>
      </c>
      <c r="J10" s="36">
        <v>7</v>
      </c>
      <c r="K10" s="2">
        <v>2401</v>
      </c>
      <c r="L10" s="2">
        <v>9109</v>
      </c>
      <c r="M10" s="2">
        <v>8</v>
      </c>
      <c r="N10" s="2">
        <v>0</v>
      </c>
      <c r="O10" s="5">
        <v>43830.958333333336</v>
      </c>
      <c r="P10" s="5">
        <v>43466</v>
      </c>
      <c r="Q10" s="8" t="s">
        <v>36</v>
      </c>
      <c r="R10" s="27"/>
      <c r="S10" s="30" t="s">
        <v>69</v>
      </c>
      <c r="T10" s="32" t="s">
        <v>66</v>
      </c>
      <c r="U10" s="51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4"/>
      <c r="B11" s="7" t="s">
        <v>84</v>
      </c>
      <c r="C11" s="16" t="b">
        <v>1</v>
      </c>
      <c r="D11" s="2">
        <v>2</v>
      </c>
      <c r="E11" s="10">
        <v>6.2</v>
      </c>
      <c r="F11" s="2">
        <v>1</v>
      </c>
      <c r="G11" s="2">
        <v>27</v>
      </c>
      <c r="H11" s="3">
        <v>500</v>
      </c>
      <c r="I11" s="3">
        <v>9</v>
      </c>
      <c r="J11" s="35">
        <v>9</v>
      </c>
      <c r="K11" s="2">
        <v>1516</v>
      </c>
      <c r="L11" s="2">
        <v>6075</v>
      </c>
      <c r="M11" s="2">
        <v>9</v>
      </c>
      <c r="N11" s="2">
        <v>22</v>
      </c>
      <c r="O11" s="6">
        <v>43622.958333333336</v>
      </c>
      <c r="P11" s="5">
        <v>43466</v>
      </c>
      <c r="Q11" s="13" t="s">
        <v>35</v>
      </c>
      <c r="R11" s="27" t="s">
        <v>59</v>
      </c>
      <c r="S11" s="31" t="s">
        <v>68</v>
      </c>
      <c r="T11" s="31" t="s">
        <v>64</v>
      </c>
      <c r="U11" s="50" t="s">
        <v>46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x14ac:dyDescent="0.25">
      <c r="A12" s="14"/>
      <c r="B12" s="7" t="s">
        <v>85</v>
      </c>
      <c r="C12" s="7" t="b">
        <v>0</v>
      </c>
      <c r="D12" s="2">
        <v>2</v>
      </c>
      <c r="E12" s="10">
        <v>4.5</v>
      </c>
      <c r="F12" s="2">
        <v>1</v>
      </c>
      <c r="G12" s="2">
        <v>20</v>
      </c>
      <c r="H12" s="2">
        <v>398</v>
      </c>
      <c r="I12" s="36">
        <v>1</v>
      </c>
      <c r="J12" s="36">
        <v>6</v>
      </c>
      <c r="K12" s="2">
        <v>1854</v>
      </c>
      <c r="L12" s="2">
        <v>7506</v>
      </c>
      <c r="M12" s="2">
        <v>9</v>
      </c>
      <c r="N12" s="2">
        <v>0</v>
      </c>
      <c r="O12" s="5">
        <v>43830.958333333336</v>
      </c>
      <c r="P12" s="5">
        <v>43466</v>
      </c>
      <c r="Q12" s="8" t="s">
        <v>36</v>
      </c>
      <c r="R12" s="27"/>
      <c r="S12" s="30" t="s">
        <v>69</v>
      </c>
      <c r="T12" s="32" t="s">
        <v>66</v>
      </c>
      <c r="U12" s="51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4"/>
      <c r="B13" s="7" t="s">
        <v>86</v>
      </c>
      <c r="C13" s="7" t="b">
        <v>0</v>
      </c>
      <c r="D13" s="2">
        <v>2</v>
      </c>
      <c r="E13" s="10">
        <v>4.5</v>
      </c>
      <c r="F13" s="2">
        <v>0</v>
      </c>
      <c r="G13" s="2">
        <v>0</v>
      </c>
      <c r="H13" s="2">
        <v>14</v>
      </c>
      <c r="I13" s="36">
        <v>1</v>
      </c>
      <c r="J13" s="36">
        <v>5</v>
      </c>
      <c r="K13" s="2">
        <v>1362</v>
      </c>
      <c r="L13" s="2">
        <v>4984</v>
      </c>
      <c r="M13" s="2">
        <v>6</v>
      </c>
      <c r="N13" s="2">
        <v>38</v>
      </c>
      <c r="O13" s="5">
        <v>43830.958333333336</v>
      </c>
      <c r="P13" s="5">
        <v>43466</v>
      </c>
      <c r="Q13" s="8" t="s">
        <v>36</v>
      </c>
      <c r="R13" s="27"/>
      <c r="S13" s="30" t="s">
        <v>69</v>
      </c>
      <c r="T13" s="32" t="s">
        <v>66</v>
      </c>
      <c r="U13" s="51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25">
      <c r="A14" s="14"/>
      <c r="B14" s="7" t="s">
        <v>87</v>
      </c>
      <c r="C14" s="7" t="b">
        <v>0</v>
      </c>
      <c r="D14" s="2">
        <v>1</v>
      </c>
      <c r="E14" s="10">
        <v>5.5</v>
      </c>
      <c r="F14" s="2">
        <v>0</v>
      </c>
      <c r="G14" s="2">
        <v>0</v>
      </c>
      <c r="H14" s="2">
        <v>51</v>
      </c>
      <c r="I14" s="36">
        <v>1</v>
      </c>
      <c r="J14" s="36">
        <v>6</v>
      </c>
      <c r="K14" s="2">
        <v>214</v>
      </c>
      <c r="L14" s="2">
        <v>548</v>
      </c>
      <c r="M14" s="2">
        <v>6</v>
      </c>
      <c r="N14" s="2">
        <v>25</v>
      </c>
      <c r="O14" s="5">
        <v>43830.958333333336</v>
      </c>
      <c r="P14" s="5">
        <v>43466</v>
      </c>
      <c r="Q14" s="8" t="s">
        <v>36</v>
      </c>
      <c r="R14" s="27"/>
      <c r="S14" s="30" t="s">
        <v>69</v>
      </c>
      <c r="T14" s="32" t="s">
        <v>66</v>
      </c>
      <c r="U14" s="51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4"/>
      <c r="B15" s="7" t="s">
        <v>88</v>
      </c>
      <c r="C15" s="16" t="b">
        <v>1</v>
      </c>
      <c r="D15" s="2">
        <v>0</v>
      </c>
      <c r="E15" s="10">
        <v>0</v>
      </c>
      <c r="F15" s="3">
        <v>12</v>
      </c>
      <c r="G15" s="2">
        <v>20.2</v>
      </c>
      <c r="H15" s="2">
        <v>469</v>
      </c>
      <c r="I15" s="2">
        <v>5</v>
      </c>
      <c r="J15" s="36">
        <v>6</v>
      </c>
      <c r="K15" s="2">
        <v>1334</v>
      </c>
      <c r="L15" s="2">
        <v>5309</v>
      </c>
      <c r="M15" s="2">
        <v>8</v>
      </c>
      <c r="N15" s="2">
        <v>0</v>
      </c>
      <c r="O15" s="5">
        <v>43830.958333333336</v>
      </c>
      <c r="P15" s="5">
        <v>43466</v>
      </c>
      <c r="Q15" s="13" t="s">
        <v>35</v>
      </c>
      <c r="R15" s="27" t="s">
        <v>59</v>
      </c>
      <c r="S15" s="31" t="s">
        <v>68</v>
      </c>
      <c r="T15" s="31" t="s">
        <v>64</v>
      </c>
      <c r="U15" s="51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25">
      <c r="A16" s="14"/>
      <c r="B16" s="7" t="s">
        <v>89</v>
      </c>
      <c r="C16" s="7" t="b">
        <v>0</v>
      </c>
      <c r="D16" s="2">
        <v>0</v>
      </c>
      <c r="E16" s="10">
        <v>0</v>
      </c>
      <c r="F16" s="3">
        <v>6</v>
      </c>
      <c r="G16" s="2">
        <v>20.3</v>
      </c>
      <c r="H16" s="3">
        <v>762</v>
      </c>
      <c r="I16" s="3">
        <v>4</v>
      </c>
      <c r="J16" s="35">
        <v>8</v>
      </c>
      <c r="K16" s="2">
        <v>4410</v>
      </c>
      <c r="L16" s="2">
        <v>15080</v>
      </c>
      <c r="M16" s="2">
        <v>9</v>
      </c>
      <c r="N16" s="2">
        <v>28</v>
      </c>
      <c r="O16" s="5">
        <v>43830.958333333336</v>
      </c>
      <c r="P16" s="5">
        <v>43466</v>
      </c>
      <c r="Q16" s="12" t="s">
        <v>34</v>
      </c>
      <c r="R16" s="27"/>
      <c r="S16" s="30" t="s">
        <v>69</v>
      </c>
      <c r="T16" s="29" t="s">
        <v>65</v>
      </c>
      <c r="U16" s="49" t="s">
        <v>105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4"/>
      <c r="B17" s="7" t="s">
        <v>90</v>
      </c>
      <c r="C17" s="7" t="b">
        <v>0</v>
      </c>
      <c r="D17" s="2">
        <v>0</v>
      </c>
      <c r="E17" s="10">
        <v>0</v>
      </c>
      <c r="F17" s="2">
        <v>2</v>
      </c>
      <c r="G17" s="2">
        <v>20</v>
      </c>
      <c r="H17" s="2">
        <v>912</v>
      </c>
      <c r="I17" s="36">
        <v>2</v>
      </c>
      <c r="J17" s="36">
        <v>6</v>
      </c>
      <c r="K17" s="2">
        <v>3764</v>
      </c>
      <c r="L17" s="2">
        <v>12193</v>
      </c>
      <c r="M17" s="2">
        <v>7</v>
      </c>
      <c r="N17" s="2">
        <v>26</v>
      </c>
      <c r="O17" s="5">
        <v>43830.958333333336</v>
      </c>
      <c r="P17" s="5">
        <v>43466</v>
      </c>
      <c r="Q17" s="8" t="s">
        <v>36</v>
      </c>
      <c r="R17" s="27" t="s">
        <v>103</v>
      </c>
      <c r="S17" s="30" t="s">
        <v>69</v>
      </c>
      <c r="T17" s="32" t="s">
        <v>66</v>
      </c>
      <c r="U17" s="51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25">
      <c r="A18" s="14"/>
      <c r="B18" s="7" t="s">
        <v>91</v>
      </c>
      <c r="C18" s="7" t="b">
        <v>0</v>
      </c>
      <c r="D18" s="2">
        <v>0</v>
      </c>
      <c r="E18" s="10">
        <v>0</v>
      </c>
      <c r="F18" s="2">
        <v>0</v>
      </c>
      <c r="G18" s="2">
        <v>0</v>
      </c>
      <c r="H18" s="2">
        <v>769</v>
      </c>
      <c r="I18" s="36">
        <v>2</v>
      </c>
      <c r="J18" s="36">
        <v>5</v>
      </c>
      <c r="K18" s="2">
        <v>3244</v>
      </c>
      <c r="L18" s="2">
        <v>11659</v>
      </c>
      <c r="M18" s="2">
        <v>7</v>
      </c>
      <c r="N18" s="2">
        <v>11</v>
      </c>
      <c r="O18" s="5">
        <v>43830.958333333336</v>
      </c>
      <c r="P18" s="5">
        <v>43466</v>
      </c>
      <c r="Q18" s="8" t="s">
        <v>36</v>
      </c>
      <c r="R18" s="27" t="s">
        <v>103</v>
      </c>
      <c r="S18" s="30" t="s">
        <v>69</v>
      </c>
      <c r="T18" s="32" t="s">
        <v>66</v>
      </c>
      <c r="U18" s="51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4"/>
      <c r="B19" s="7" t="s">
        <v>92</v>
      </c>
      <c r="C19" s="7" t="b">
        <v>0</v>
      </c>
      <c r="D19" s="2">
        <v>0</v>
      </c>
      <c r="E19" s="10">
        <v>0</v>
      </c>
      <c r="F19" s="2">
        <v>0</v>
      </c>
      <c r="G19" s="2">
        <v>0</v>
      </c>
      <c r="H19" s="2">
        <v>620</v>
      </c>
      <c r="I19" s="2">
        <v>3</v>
      </c>
      <c r="J19" s="36">
        <v>4</v>
      </c>
      <c r="K19" s="2">
        <v>2799</v>
      </c>
      <c r="L19" s="2">
        <v>6415</v>
      </c>
      <c r="M19" s="2">
        <v>4</v>
      </c>
      <c r="N19" s="2">
        <v>63</v>
      </c>
      <c r="O19" s="5">
        <v>43830.958333333336</v>
      </c>
      <c r="P19" s="5">
        <v>43466</v>
      </c>
      <c r="Q19" s="8" t="s">
        <v>36</v>
      </c>
      <c r="R19" s="27" t="s">
        <v>62</v>
      </c>
      <c r="S19" s="28" t="s">
        <v>68</v>
      </c>
      <c r="T19" s="28" t="s">
        <v>77</v>
      </c>
      <c r="U19" s="50" t="s">
        <v>101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25">
      <c r="A20" s="14"/>
      <c r="B20" s="7" t="s">
        <v>93</v>
      </c>
      <c r="C20" s="7" t="b">
        <v>0</v>
      </c>
      <c r="D20" s="2">
        <v>0</v>
      </c>
      <c r="E20" s="10">
        <v>0</v>
      </c>
      <c r="F20" s="2">
        <v>0</v>
      </c>
      <c r="G20" s="2">
        <v>0</v>
      </c>
      <c r="H20" s="2">
        <v>599</v>
      </c>
      <c r="I20" s="2">
        <v>2</v>
      </c>
      <c r="J20" s="2">
        <v>4</v>
      </c>
      <c r="K20" s="2">
        <v>2783</v>
      </c>
      <c r="L20" s="2">
        <v>8404</v>
      </c>
      <c r="M20" s="2">
        <v>4</v>
      </c>
      <c r="N20" s="2">
        <v>32</v>
      </c>
      <c r="O20" s="5">
        <v>43830.958333333336</v>
      </c>
      <c r="P20" s="5">
        <v>43466</v>
      </c>
      <c r="Q20" s="8" t="s">
        <v>36</v>
      </c>
      <c r="R20" s="27" t="s">
        <v>60</v>
      </c>
      <c r="S20" s="28" t="s">
        <v>75</v>
      </c>
      <c r="T20" s="28" t="s">
        <v>77</v>
      </c>
      <c r="U20" s="50" t="s">
        <v>110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4"/>
      <c r="B21" s="7" t="s">
        <v>94</v>
      </c>
      <c r="C21" s="7" t="b">
        <v>0</v>
      </c>
      <c r="D21" s="2">
        <v>0</v>
      </c>
      <c r="E21" s="10">
        <v>0</v>
      </c>
      <c r="F21" s="2">
        <v>0</v>
      </c>
      <c r="G21" s="2">
        <v>0</v>
      </c>
      <c r="H21" s="2">
        <v>523</v>
      </c>
      <c r="I21" s="2">
        <v>2</v>
      </c>
      <c r="J21" s="2">
        <v>5</v>
      </c>
      <c r="K21" s="2">
        <v>2431</v>
      </c>
      <c r="L21" s="2">
        <v>7127</v>
      </c>
      <c r="M21" s="2">
        <v>5</v>
      </c>
      <c r="N21" s="2">
        <v>25</v>
      </c>
      <c r="O21" s="5">
        <v>43830.958333333336</v>
      </c>
      <c r="P21" s="5">
        <v>43466</v>
      </c>
      <c r="Q21" s="8" t="s">
        <v>36</v>
      </c>
      <c r="R21" s="27" t="s">
        <v>104</v>
      </c>
      <c r="S21" s="30" t="s">
        <v>69</v>
      </c>
      <c r="T21" s="32" t="s">
        <v>66</v>
      </c>
      <c r="U21" s="51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25">
      <c r="A22" s="14"/>
      <c r="B22" s="7" t="s">
        <v>95</v>
      </c>
      <c r="C22" s="7" t="b">
        <v>0</v>
      </c>
      <c r="D22" s="2">
        <v>0</v>
      </c>
      <c r="E22" s="10">
        <v>0</v>
      </c>
      <c r="F22" s="2">
        <v>0</v>
      </c>
      <c r="G22" s="2">
        <v>0</v>
      </c>
      <c r="H22" s="2">
        <v>521</v>
      </c>
      <c r="I22" s="2">
        <v>2</v>
      </c>
      <c r="J22" s="2">
        <v>4</v>
      </c>
      <c r="K22" s="2">
        <v>2494</v>
      </c>
      <c r="L22" s="2">
        <v>8773</v>
      </c>
      <c r="M22" s="2">
        <v>5</v>
      </c>
      <c r="N22" s="2">
        <v>15</v>
      </c>
      <c r="O22" s="5">
        <v>43830.958333333336</v>
      </c>
      <c r="P22" s="5">
        <v>43466</v>
      </c>
      <c r="Q22" s="8" t="s">
        <v>36</v>
      </c>
      <c r="R22" s="27"/>
      <c r="S22" s="30" t="s">
        <v>69</v>
      </c>
      <c r="T22" s="32" t="s">
        <v>66</v>
      </c>
      <c r="U22" s="52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A23" s="14"/>
      <c r="B23" s="7" t="s">
        <v>96</v>
      </c>
      <c r="C23" s="7" t="b">
        <v>0</v>
      </c>
      <c r="D23" s="2">
        <v>0</v>
      </c>
      <c r="E23" s="10">
        <v>0</v>
      </c>
      <c r="F23" s="2">
        <v>0</v>
      </c>
      <c r="G23" s="2">
        <v>0</v>
      </c>
      <c r="H23" s="2">
        <v>332</v>
      </c>
      <c r="I23" s="2">
        <v>1</v>
      </c>
      <c r="J23" s="2">
        <v>3</v>
      </c>
      <c r="K23" s="2">
        <v>2039</v>
      </c>
      <c r="L23" s="2">
        <v>5296</v>
      </c>
      <c r="M23" s="2">
        <v>3</v>
      </c>
      <c r="N23" s="2">
        <v>32</v>
      </c>
      <c r="O23" s="5">
        <v>43830.958333333336</v>
      </c>
      <c r="P23" s="6">
        <v>43544.708333333336</v>
      </c>
      <c r="Q23" s="8" t="s">
        <v>36</v>
      </c>
      <c r="R23" s="7"/>
      <c r="S23" s="30" t="s">
        <v>69</v>
      </c>
      <c r="T23" s="32" t="s">
        <v>66</v>
      </c>
      <c r="U23" s="50" t="s">
        <v>39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25">
      <c r="A24" s="14"/>
      <c r="B24" s="7" t="s">
        <v>97</v>
      </c>
      <c r="C24" s="7" t="b">
        <v>0</v>
      </c>
      <c r="D24" s="2">
        <v>0</v>
      </c>
      <c r="E24" s="10">
        <v>0</v>
      </c>
      <c r="F24" s="2">
        <v>0</v>
      </c>
      <c r="G24" s="2">
        <v>0</v>
      </c>
      <c r="H24" s="2">
        <v>8</v>
      </c>
      <c r="I24" s="2">
        <v>2</v>
      </c>
      <c r="J24" s="2">
        <v>3</v>
      </c>
      <c r="K24" s="2">
        <v>738</v>
      </c>
      <c r="L24" s="2">
        <v>2375</v>
      </c>
      <c r="M24" s="2">
        <v>3</v>
      </c>
      <c r="N24" s="2">
        <v>42</v>
      </c>
      <c r="O24" s="5">
        <v>43830.958333333336</v>
      </c>
      <c r="P24" s="6">
        <v>43601.75</v>
      </c>
      <c r="Q24" s="8" t="s">
        <v>36</v>
      </c>
      <c r="R24" s="7"/>
      <c r="S24" s="30" t="s">
        <v>69</v>
      </c>
      <c r="T24" s="32" t="s">
        <v>66</v>
      </c>
      <c r="U24" s="50" t="s">
        <v>39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A25" s="14"/>
      <c r="B25" s="7" t="s">
        <v>98</v>
      </c>
      <c r="C25" s="7" t="b">
        <v>0</v>
      </c>
      <c r="D25" s="2">
        <v>0</v>
      </c>
      <c r="E25" s="10">
        <v>0</v>
      </c>
      <c r="F25" s="2">
        <v>0</v>
      </c>
      <c r="G25" s="2">
        <v>0</v>
      </c>
      <c r="H25" s="2">
        <v>4</v>
      </c>
      <c r="I25" s="2">
        <v>1</v>
      </c>
      <c r="J25" s="2">
        <v>3</v>
      </c>
      <c r="K25" s="2">
        <v>213</v>
      </c>
      <c r="L25" s="2">
        <v>1724</v>
      </c>
      <c r="M25" s="2">
        <v>4</v>
      </c>
      <c r="N25" s="2">
        <v>24</v>
      </c>
      <c r="O25" s="5">
        <v>43830.958333333336</v>
      </c>
      <c r="P25" s="5">
        <v>43466</v>
      </c>
      <c r="Q25" s="8" t="s">
        <v>36</v>
      </c>
      <c r="R25" s="7"/>
      <c r="S25" s="30" t="s">
        <v>69</v>
      </c>
      <c r="T25" s="32" t="s">
        <v>66</v>
      </c>
      <c r="U25" s="51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25">
      <c r="A26" s="14"/>
      <c r="B26" s="7" t="s">
        <v>99</v>
      </c>
      <c r="C26" s="7" t="b">
        <v>0</v>
      </c>
      <c r="D26" s="2">
        <v>0</v>
      </c>
      <c r="E26" s="10">
        <v>0</v>
      </c>
      <c r="F26" s="2">
        <v>0</v>
      </c>
      <c r="G26" s="2">
        <v>0</v>
      </c>
      <c r="H26" s="2">
        <v>3</v>
      </c>
      <c r="I26" s="2">
        <v>1</v>
      </c>
      <c r="J26" s="2">
        <v>3</v>
      </c>
      <c r="K26" s="2">
        <v>188</v>
      </c>
      <c r="L26" s="2">
        <v>755</v>
      </c>
      <c r="M26" s="2">
        <v>4</v>
      </c>
      <c r="N26" s="2">
        <v>0</v>
      </c>
      <c r="O26" s="5">
        <v>43830.958333333336</v>
      </c>
      <c r="P26" s="5">
        <v>43466</v>
      </c>
      <c r="Q26" s="8" t="s">
        <v>36</v>
      </c>
      <c r="R26" s="7"/>
      <c r="S26" s="30" t="s">
        <v>69</v>
      </c>
      <c r="T26" s="32" t="s">
        <v>66</v>
      </c>
      <c r="U26" s="51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15.75" thickBo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33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30.75" thickBot="1" x14ac:dyDescent="0.3">
      <c r="A28" s="37"/>
      <c r="B28" s="41" t="s">
        <v>106</v>
      </c>
      <c r="C28" s="38"/>
      <c r="D28" s="39" t="s">
        <v>107</v>
      </c>
      <c r="E28" s="38"/>
      <c r="F28" s="39" t="s">
        <v>107</v>
      </c>
      <c r="G28" s="38"/>
      <c r="H28" s="43" t="s">
        <v>109</v>
      </c>
      <c r="I28" s="44"/>
      <c r="J28" s="37"/>
      <c r="K28" s="37"/>
      <c r="L28" s="37"/>
      <c r="M28" s="37"/>
      <c r="N28" s="37"/>
      <c r="O28" s="37"/>
      <c r="P28" s="37"/>
      <c r="Q28" s="40" t="s">
        <v>108</v>
      </c>
      <c r="R28" s="14"/>
      <c r="S28" s="14"/>
      <c r="T28" s="14"/>
      <c r="U28" s="33"/>
      <c r="V28" s="14"/>
      <c r="W28" s="14"/>
      <c r="X28" s="14"/>
      <c r="Y28" s="14"/>
    </row>
    <row r="29" spans="1:3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33"/>
      <c r="V29" s="14"/>
      <c r="W29" s="14"/>
      <c r="X29" s="14"/>
      <c r="Y29" s="14"/>
    </row>
    <row r="30" spans="1:3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33"/>
      <c r="V30" s="14"/>
      <c r="W30" s="14"/>
      <c r="X30" s="14"/>
      <c r="Y30" s="14"/>
    </row>
    <row r="31" spans="1:3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33"/>
      <c r="V31" s="14"/>
      <c r="W31" s="14"/>
      <c r="X31" s="14"/>
      <c r="Y31" s="14"/>
    </row>
    <row r="32" spans="1:3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33"/>
      <c r="V32" s="14"/>
      <c r="W32" s="14"/>
      <c r="X32" s="14"/>
      <c r="Y32" s="14"/>
    </row>
    <row r="33" spans="21:25" x14ac:dyDescent="0.25">
      <c r="U33" s="33"/>
      <c r="V33" s="14"/>
      <c r="W33" s="14"/>
      <c r="X33" s="14"/>
      <c r="Y33" s="14"/>
    </row>
  </sheetData>
  <mergeCells count="3">
    <mergeCell ref="D2:K2"/>
    <mergeCell ref="L2:P2"/>
    <mergeCell ref="H28:I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31FE-E49D-461D-AAB7-DF701702D711}">
  <dimension ref="A1:AD56"/>
  <sheetViews>
    <sheetView workbookViewId="0">
      <selection activeCell="B6" sqref="B6"/>
    </sheetView>
  </sheetViews>
  <sheetFormatPr defaultRowHeight="15" x14ac:dyDescent="0.25"/>
  <cols>
    <col min="1" max="1" width="3" customWidth="1"/>
    <col min="2" max="4" width="13.85546875" customWidth="1"/>
    <col min="5" max="5" width="16.140625" customWidth="1"/>
    <col min="6" max="14" width="13.85546875" customWidth="1"/>
    <col min="15" max="15" width="18.28515625" customWidth="1"/>
    <col min="16" max="16" width="18" customWidth="1"/>
    <col min="17" max="17" width="20.7109375" customWidth="1"/>
    <col min="18" max="18" width="39.140625" customWidth="1"/>
  </cols>
  <sheetData>
    <row r="1" spans="1:30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5">
      <c r="A2" s="14"/>
      <c r="B2" s="14"/>
      <c r="C2" s="14"/>
      <c r="D2" s="42" t="s">
        <v>40</v>
      </c>
      <c r="E2" s="42"/>
      <c r="F2" s="42"/>
      <c r="G2" s="42"/>
      <c r="H2" s="42"/>
      <c r="I2" s="42"/>
      <c r="J2" s="42"/>
      <c r="K2" s="42"/>
      <c r="L2" s="42" t="s">
        <v>52</v>
      </c>
      <c r="M2" s="42"/>
      <c r="N2" s="42"/>
      <c r="O2" s="42"/>
      <c r="P2" s="42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45" x14ac:dyDescent="0.25">
      <c r="A3" s="14"/>
      <c r="B3" s="11" t="s">
        <v>0</v>
      </c>
      <c r="C3" s="11" t="s">
        <v>42</v>
      </c>
      <c r="D3" s="11" t="s">
        <v>1</v>
      </c>
      <c r="E3" s="11" t="s">
        <v>43</v>
      </c>
      <c r="F3" s="11" t="s">
        <v>2</v>
      </c>
      <c r="G3" s="11" t="s">
        <v>49</v>
      </c>
      <c r="H3" s="11" t="s">
        <v>44</v>
      </c>
      <c r="I3" s="11" t="s">
        <v>45</v>
      </c>
      <c r="J3" s="11" t="s">
        <v>3</v>
      </c>
      <c r="K3" s="11" t="s">
        <v>4</v>
      </c>
      <c r="L3" s="11" t="s">
        <v>50</v>
      </c>
      <c r="M3" s="11" t="s">
        <v>51</v>
      </c>
      <c r="N3" s="11" t="s">
        <v>53</v>
      </c>
      <c r="O3" s="11" t="s">
        <v>54</v>
      </c>
      <c r="P3" s="11" t="s">
        <v>55</v>
      </c>
      <c r="Q3" s="1" t="s">
        <v>33</v>
      </c>
      <c r="R3" s="15" t="s">
        <v>38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x14ac:dyDescent="0.25">
      <c r="A4" s="14"/>
      <c r="B4" s="17" t="s">
        <v>10</v>
      </c>
      <c r="C4" s="17" t="b">
        <v>0</v>
      </c>
      <c r="D4" s="3">
        <v>70</v>
      </c>
      <c r="E4" s="19">
        <v>4.9000000000000004</v>
      </c>
      <c r="F4" s="3">
        <v>82</v>
      </c>
      <c r="G4" s="20">
        <v>21.1</v>
      </c>
      <c r="H4" s="3">
        <v>1668</v>
      </c>
      <c r="I4" s="25">
        <v>7</v>
      </c>
      <c r="J4" s="3">
        <v>11</v>
      </c>
      <c r="K4" s="20">
        <v>7502</v>
      </c>
      <c r="L4" s="20">
        <v>31017</v>
      </c>
      <c r="M4" s="20">
        <v>13</v>
      </c>
      <c r="N4" s="20">
        <v>0</v>
      </c>
      <c r="O4" s="21">
        <v>44196.958333333336</v>
      </c>
      <c r="P4" s="21">
        <v>43831</v>
      </c>
      <c r="Q4" s="12" t="s">
        <v>34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x14ac:dyDescent="0.25">
      <c r="A5" s="14"/>
      <c r="B5" s="17" t="s">
        <v>9</v>
      </c>
      <c r="C5" s="16" t="b">
        <v>1</v>
      </c>
      <c r="D5" s="3">
        <v>29</v>
      </c>
      <c r="E5" s="19">
        <v>6</v>
      </c>
      <c r="F5" s="25">
        <v>7</v>
      </c>
      <c r="G5" s="20">
        <v>21.1</v>
      </c>
      <c r="H5" s="25">
        <v>534</v>
      </c>
      <c r="I5" s="3">
        <v>8</v>
      </c>
      <c r="J5" s="3">
        <v>9</v>
      </c>
      <c r="K5" s="20">
        <v>2518</v>
      </c>
      <c r="L5" s="20">
        <v>8819</v>
      </c>
      <c r="M5" s="22">
        <v>9</v>
      </c>
      <c r="N5" s="20">
        <v>15</v>
      </c>
      <c r="O5" s="21">
        <v>44196.958333333336</v>
      </c>
      <c r="P5" s="21">
        <v>43831</v>
      </c>
      <c r="Q5" s="12" t="s">
        <v>34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x14ac:dyDescent="0.25">
      <c r="A6" s="14"/>
      <c r="B6" s="17" t="s">
        <v>26</v>
      </c>
      <c r="C6" s="17" t="b">
        <v>0</v>
      </c>
      <c r="D6" s="3">
        <v>25</v>
      </c>
      <c r="E6" s="19">
        <v>4.5999999999999996</v>
      </c>
      <c r="F6" s="18">
        <v>4</v>
      </c>
      <c r="G6" s="20">
        <v>21.5</v>
      </c>
      <c r="H6" s="3">
        <v>942</v>
      </c>
      <c r="I6" s="25">
        <v>5</v>
      </c>
      <c r="J6" s="25">
        <v>6</v>
      </c>
      <c r="K6" s="20">
        <v>3567</v>
      </c>
      <c r="L6" s="20">
        <v>11129</v>
      </c>
      <c r="M6" s="20">
        <v>6</v>
      </c>
      <c r="N6" s="20">
        <v>0</v>
      </c>
      <c r="O6" s="21">
        <v>44196.958333333336</v>
      </c>
      <c r="P6" s="21">
        <v>43831</v>
      </c>
      <c r="Q6" s="12" t="s">
        <v>34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x14ac:dyDescent="0.25">
      <c r="A7" s="14"/>
      <c r="B7" s="17" t="s">
        <v>12</v>
      </c>
      <c r="C7" s="16" t="b">
        <v>1</v>
      </c>
      <c r="D7" s="3">
        <v>20</v>
      </c>
      <c r="E7" s="19">
        <v>5.4</v>
      </c>
      <c r="F7" s="3">
        <v>17</v>
      </c>
      <c r="G7" s="20">
        <v>22.9</v>
      </c>
      <c r="H7" s="20">
        <v>366</v>
      </c>
      <c r="I7" s="3">
        <v>9</v>
      </c>
      <c r="J7" s="3">
        <v>11</v>
      </c>
      <c r="K7" s="20">
        <v>1792</v>
      </c>
      <c r="L7" s="20">
        <v>8188</v>
      </c>
      <c r="M7" s="20">
        <v>13</v>
      </c>
      <c r="N7" s="24">
        <v>541</v>
      </c>
      <c r="O7" s="21">
        <v>44196.958333333336</v>
      </c>
      <c r="P7" s="21">
        <v>43831</v>
      </c>
      <c r="Q7" s="12" t="s">
        <v>34</v>
      </c>
      <c r="R7" s="14" t="s">
        <v>56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x14ac:dyDescent="0.25">
      <c r="A8" s="14"/>
      <c r="B8" s="17" t="s">
        <v>13</v>
      </c>
      <c r="C8" s="16" t="b">
        <v>1</v>
      </c>
      <c r="D8" s="3">
        <v>12</v>
      </c>
      <c r="E8" s="19">
        <v>5.5</v>
      </c>
      <c r="F8" s="20">
        <v>1</v>
      </c>
      <c r="G8" s="20">
        <v>20</v>
      </c>
      <c r="H8" s="4">
        <v>662</v>
      </c>
      <c r="I8" s="4">
        <v>5</v>
      </c>
      <c r="J8" s="3">
        <v>11</v>
      </c>
      <c r="K8" s="20">
        <v>1952</v>
      </c>
      <c r="L8" s="20">
        <v>9777</v>
      </c>
      <c r="M8" s="20">
        <v>13</v>
      </c>
      <c r="N8" s="20">
        <v>12</v>
      </c>
      <c r="O8" s="21">
        <v>44196.958333333336</v>
      </c>
      <c r="P8" s="21">
        <v>43831</v>
      </c>
      <c r="Q8" s="12" t="s">
        <v>34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x14ac:dyDescent="0.25">
      <c r="A9" s="14"/>
      <c r="B9" s="17" t="s">
        <v>16</v>
      </c>
      <c r="C9" s="17" t="b">
        <v>0</v>
      </c>
      <c r="D9" s="4">
        <v>7</v>
      </c>
      <c r="E9" s="19">
        <v>4.7</v>
      </c>
      <c r="F9" s="20">
        <v>1</v>
      </c>
      <c r="G9" s="20">
        <v>21</v>
      </c>
      <c r="H9" s="20">
        <v>98</v>
      </c>
      <c r="I9" s="20">
        <v>2</v>
      </c>
      <c r="J9" s="4">
        <v>7</v>
      </c>
      <c r="K9" s="20">
        <v>2101</v>
      </c>
      <c r="L9" s="20">
        <v>8291</v>
      </c>
      <c r="M9" s="20">
        <v>8</v>
      </c>
      <c r="N9" s="20">
        <v>32</v>
      </c>
      <c r="O9" s="21">
        <v>44196.958333333336</v>
      </c>
      <c r="P9" s="21">
        <v>43831</v>
      </c>
      <c r="Q9" s="13" t="s">
        <v>35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4"/>
      <c r="B10" s="17" t="s">
        <v>29</v>
      </c>
      <c r="C10" s="16" t="b">
        <v>1</v>
      </c>
      <c r="D10" s="4">
        <v>6</v>
      </c>
      <c r="E10" s="19">
        <v>7.8</v>
      </c>
      <c r="F10" s="3">
        <v>9</v>
      </c>
      <c r="G10" s="20">
        <v>20.399999999999999</v>
      </c>
      <c r="H10" s="20">
        <v>403</v>
      </c>
      <c r="I10" s="25">
        <v>5</v>
      </c>
      <c r="J10" s="3">
        <v>10</v>
      </c>
      <c r="K10" s="20">
        <v>1509</v>
      </c>
      <c r="L10" s="20">
        <v>5990</v>
      </c>
      <c r="M10" s="20">
        <v>10</v>
      </c>
      <c r="N10" s="20">
        <v>5</v>
      </c>
      <c r="O10" s="23">
        <v>44196.958333333336</v>
      </c>
      <c r="P10" s="21">
        <v>43831</v>
      </c>
      <c r="Q10" s="12" t="s">
        <v>34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x14ac:dyDescent="0.25">
      <c r="A11" s="14"/>
      <c r="B11" s="17" t="s">
        <v>17</v>
      </c>
      <c r="C11" s="17" t="b">
        <v>0</v>
      </c>
      <c r="D11" s="20">
        <v>4</v>
      </c>
      <c r="E11" s="19">
        <v>5</v>
      </c>
      <c r="F11" s="20">
        <v>1</v>
      </c>
      <c r="G11" s="20">
        <v>21</v>
      </c>
      <c r="H11" s="20">
        <v>174</v>
      </c>
      <c r="I11" s="20">
        <v>3</v>
      </c>
      <c r="J11" s="4">
        <v>7</v>
      </c>
      <c r="K11" s="20">
        <v>1978</v>
      </c>
      <c r="L11" s="20">
        <v>8061</v>
      </c>
      <c r="M11" s="20">
        <v>8</v>
      </c>
      <c r="N11" s="20">
        <v>15</v>
      </c>
      <c r="O11" s="21">
        <v>44196.958333333336</v>
      </c>
      <c r="P11" s="21">
        <v>43831</v>
      </c>
      <c r="Q11" s="8" t="s">
        <v>36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x14ac:dyDescent="0.25">
      <c r="A12" s="14"/>
      <c r="B12" s="17" t="s">
        <v>14</v>
      </c>
      <c r="C12" s="17" t="b">
        <v>0</v>
      </c>
      <c r="D12" s="20">
        <v>3</v>
      </c>
      <c r="E12" s="19">
        <v>5</v>
      </c>
      <c r="F12" s="3">
        <v>19</v>
      </c>
      <c r="G12" s="20">
        <v>20.7</v>
      </c>
      <c r="H12" s="4">
        <v>674</v>
      </c>
      <c r="I12" s="20">
        <v>2</v>
      </c>
      <c r="J12" s="3">
        <v>8</v>
      </c>
      <c r="K12" s="20">
        <v>4583</v>
      </c>
      <c r="L12" s="20">
        <v>15189</v>
      </c>
      <c r="M12" s="20">
        <v>8</v>
      </c>
      <c r="N12" s="20">
        <v>5</v>
      </c>
      <c r="O12" s="21">
        <v>44196.958333333336</v>
      </c>
      <c r="P12" s="21">
        <v>43831</v>
      </c>
      <c r="Q12" s="12" t="s">
        <v>34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x14ac:dyDescent="0.25">
      <c r="A13" s="14"/>
      <c r="B13" s="17" t="s">
        <v>19</v>
      </c>
      <c r="C13" s="17" t="b">
        <v>0</v>
      </c>
      <c r="D13" s="20">
        <v>2</v>
      </c>
      <c r="E13" s="19">
        <v>4.8</v>
      </c>
      <c r="F13" s="20">
        <v>0</v>
      </c>
      <c r="G13" s="20">
        <v>0</v>
      </c>
      <c r="H13" s="20">
        <v>23</v>
      </c>
      <c r="I13" s="20">
        <v>2</v>
      </c>
      <c r="J13" s="4">
        <v>6</v>
      </c>
      <c r="K13" s="20">
        <v>1436</v>
      </c>
      <c r="L13" s="20">
        <v>4860</v>
      </c>
      <c r="M13" s="20">
        <v>6</v>
      </c>
      <c r="N13" s="20">
        <v>84</v>
      </c>
      <c r="O13" s="21">
        <v>44196.958333333336</v>
      </c>
      <c r="P13" s="21">
        <v>43831</v>
      </c>
      <c r="Q13" s="8" t="s">
        <v>36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x14ac:dyDescent="0.25">
      <c r="A14" s="14"/>
      <c r="B14" s="17" t="s">
        <v>22</v>
      </c>
      <c r="C14" s="17" t="b">
        <v>0</v>
      </c>
      <c r="D14" s="20">
        <v>0</v>
      </c>
      <c r="E14" s="19">
        <v>0</v>
      </c>
      <c r="F14" s="25">
        <v>6</v>
      </c>
      <c r="G14" s="20">
        <v>21.8</v>
      </c>
      <c r="H14" s="3">
        <v>960</v>
      </c>
      <c r="I14" s="20">
        <v>3</v>
      </c>
      <c r="J14" s="4">
        <v>7</v>
      </c>
      <c r="K14" s="20">
        <v>4060</v>
      </c>
      <c r="L14" s="20">
        <v>12637</v>
      </c>
      <c r="M14" s="20">
        <v>8</v>
      </c>
      <c r="N14" s="20">
        <v>18</v>
      </c>
      <c r="O14" s="21">
        <v>44196.958333333336</v>
      </c>
      <c r="P14" s="21">
        <v>43831</v>
      </c>
      <c r="Q14" s="13" t="s">
        <v>35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5">
      <c r="A15" s="14"/>
      <c r="B15" s="17" t="s">
        <v>21</v>
      </c>
      <c r="C15" s="17" t="b">
        <v>0</v>
      </c>
      <c r="D15" s="20">
        <v>0</v>
      </c>
      <c r="E15" s="19">
        <v>0</v>
      </c>
      <c r="F15" s="4">
        <v>6</v>
      </c>
      <c r="G15" s="20">
        <v>20.8</v>
      </c>
      <c r="H15" s="4">
        <v>768</v>
      </c>
      <c r="I15" s="20">
        <v>3</v>
      </c>
      <c r="J15" s="25">
        <v>6</v>
      </c>
      <c r="K15" s="20">
        <v>4362</v>
      </c>
      <c r="L15" s="20">
        <v>14903</v>
      </c>
      <c r="M15" s="20">
        <v>8</v>
      </c>
      <c r="N15" s="20">
        <v>19</v>
      </c>
      <c r="O15" s="21">
        <v>44196.958333333336</v>
      </c>
      <c r="P15" s="21">
        <v>43831</v>
      </c>
      <c r="Q15" s="13" t="s">
        <v>35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x14ac:dyDescent="0.25">
      <c r="A16" s="14"/>
      <c r="B16" s="17" t="s">
        <v>23</v>
      </c>
      <c r="C16" s="17" t="b">
        <v>0</v>
      </c>
      <c r="D16" s="20">
        <v>0</v>
      </c>
      <c r="E16" s="19">
        <v>0</v>
      </c>
      <c r="F16" s="20">
        <v>2</v>
      </c>
      <c r="G16" s="20">
        <v>20</v>
      </c>
      <c r="H16" s="25">
        <v>808</v>
      </c>
      <c r="I16" s="20">
        <v>2</v>
      </c>
      <c r="J16" s="4">
        <v>6</v>
      </c>
      <c r="K16" s="20">
        <v>3522</v>
      </c>
      <c r="L16" s="20">
        <v>11598</v>
      </c>
      <c r="M16" s="20">
        <v>6</v>
      </c>
      <c r="N16" s="20">
        <v>31</v>
      </c>
      <c r="O16" s="21">
        <v>44196.958333333336</v>
      </c>
      <c r="P16" s="21">
        <v>43831</v>
      </c>
      <c r="Q16" s="8" t="s">
        <v>36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25">
      <c r="A17" s="14"/>
      <c r="B17" s="17" t="s">
        <v>27</v>
      </c>
      <c r="C17" s="17" t="b">
        <v>0</v>
      </c>
      <c r="D17" s="20">
        <v>0</v>
      </c>
      <c r="E17" s="19">
        <v>0</v>
      </c>
      <c r="F17" s="20">
        <v>1</v>
      </c>
      <c r="G17" s="20">
        <v>21</v>
      </c>
      <c r="H17" s="20">
        <v>428</v>
      </c>
      <c r="I17" s="20">
        <v>4</v>
      </c>
      <c r="J17" s="20">
        <v>5</v>
      </c>
      <c r="K17" s="20">
        <v>2376</v>
      </c>
      <c r="L17" s="20">
        <v>10180</v>
      </c>
      <c r="M17" s="20">
        <v>7</v>
      </c>
      <c r="N17" s="20">
        <v>55</v>
      </c>
      <c r="O17" s="21">
        <v>44196.958333333336</v>
      </c>
      <c r="P17" s="21">
        <v>43831</v>
      </c>
      <c r="Q17" s="8" t="s">
        <v>36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x14ac:dyDescent="0.25">
      <c r="A18" s="14"/>
      <c r="B18" s="17" t="s">
        <v>28</v>
      </c>
      <c r="C18" s="17" t="b">
        <v>0</v>
      </c>
      <c r="D18" s="20">
        <v>0</v>
      </c>
      <c r="E18" s="19">
        <v>0</v>
      </c>
      <c r="F18" s="20">
        <v>0</v>
      </c>
      <c r="G18" s="20">
        <v>0</v>
      </c>
      <c r="H18" s="20">
        <v>485</v>
      </c>
      <c r="I18" s="20">
        <v>1</v>
      </c>
      <c r="J18" s="20">
        <v>3</v>
      </c>
      <c r="K18" s="20">
        <v>2556</v>
      </c>
      <c r="L18" s="20">
        <v>6804</v>
      </c>
      <c r="M18" s="20">
        <v>3</v>
      </c>
      <c r="N18" s="20">
        <v>51</v>
      </c>
      <c r="O18" s="21">
        <v>44196.958333333336</v>
      </c>
      <c r="P18" s="21">
        <v>43831</v>
      </c>
      <c r="Q18" s="8" t="s">
        <v>36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5">
      <c r="A19" s="14"/>
      <c r="B19" s="17" t="s">
        <v>25</v>
      </c>
      <c r="C19" s="17" t="b">
        <v>0</v>
      </c>
      <c r="D19" s="20">
        <v>0</v>
      </c>
      <c r="E19" s="19">
        <v>0</v>
      </c>
      <c r="F19" s="20">
        <v>0</v>
      </c>
      <c r="G19" s="20">
        <v>0</v>
      </c>
      <c r="H19" s="20">
        <v>430</v>
      </c>
      <c r="I19" s="20">
        <v>2</v>
      </c>
      <c r="J19" s="20">
        <v>4</v>
      </c>
      <c r="K19" s="20">
        <v>2162</v>
      </c>
      <c r="L19" s="20">
        <v>7097</v>
      </c>
      <c r="M19" s="20">
        <v>4</v>
      </c>
      <c r="N19" s="20">
        <v>0</v>
      </c>
      <c r="O19" s="21">
        <v>44196.958333333336</v>
      </c>
      <c r="P19" s="21">
        <v>43831</v>
      </c>
      <c r="Q19" s="8" t="s">
        <v>36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25">
      <c r="A20" s="14"/>
      <c r="B20" s="17" t="s">
        <v>24</v>
      </c>
      <c r="C20" s="17" t="b">
        <v>0</v>
      </c>
      <c r="D20" s="20">
        <v>0</v>
      </c>
      <c r="E20" s="19">
        <v>0</v>
      </c>
      <c r="F20" s="20">
        <v>0</v>
      </c>
      <c r="G20" s="20">
        <v>0</v>
      </c>
      <c r="H20" s="20">
        <v>383</v>
      </c>
      <c r="I20" s="20">
        <v>2</v>
      </c>
      <c r="J20" s="20">
        <v>5</v>
      </c>
      <c r="K20" s="20">
        <v>2160</v>
      </c>
      <c r="L20" s="20">
        <v>5869</v>
      </c>
      <c r="M20" s="20">
        <v>5</v>
      </c>
      <c r="N20" s="20">
        <v>7</v>
      </c>
      <c r="O20" s="21">
        <v>44196.958333333336</v>
      </c>
      <c r="P20" s="21">
        <v>43831</v>
      </c>
      <c r="Q20" s="8" t="s">
        <v>36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25">
      <c r="A21" s="14"/>
      <c r="B21" s="17" t="s">
        <v>20</v>
      </c>
      <c r="C21" s="17" t="b">
        <v>0</v>
      </c>
      <c r="D21" s="20">
        <v>0</v>
      </c>
      <c r="E21" s="19">
        <v>0</v>
      </c>
      <c r="F21" s="20">
        <v>0</v>
      </c>
      <c r="G21" s="20">
        <v>0</v>
      </c>
      <c r="H21" s="20">
        <v>267</v>
      </c>
      <c r="I21" s="20">
        <v>1</v>
      </c>
      <c r="J21" s="20">
        <v>3</v>
      </c>
      <c r="K21" s="20">
        <v>1058</v>
      </c>
      <c r="L21" s="20">
        <v>2502</v>
      </c>
      <c r="M21" s="20">
        <v>4</v>
      </c>
      <c r="N21" s="20">
        <v>5</v>
      </c>
      <c r="O21" s="21">
        <v>44196.958333333336</v>
      </c>
      <c r="P21" s="21">
        <v>43831</v>
      </c>
      <c r="Q21" s="8" t="s">
        <v>36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25">
      <c r="A22" s="14"/>
      <c r="B22" s="17" t="s">
        <v>31</v>
      </c>
      <c r="C22" s="17" t="b">
        <v>0</v>
      </c>
      <c r="D22" s="20">
        <v>0</v>
      </c>
      <c r="E22" s="19">
        <v>0</v>
      </c>
      <c r="F22" s="20">
        <v>0</v>
      </c>
      <c r="G22" s="20">
        <v>0</v>
      </c>
      <c r="H22" s="20">
        <v>50</v>
      </c>
      <c r="I22" s="20">
        <v>2</v>
      </c>
      <c r="J22" s="20">
        <v>4</v>
      </c>
      <c r="K22" s="20">
        <v>651</v>
      </c>
      <c r="L22" s="20">
        <v>3319</v>
      </c>
      <c r="M22" s="20">
        <v>5</v>
      </c>
      <c r="N22" s="20">
        <v>55</v>
      </c>
      <c r="O22" s="21">
        <v>44196.958333333336</v>
      </c>
      <c r="P22" s="23">
        <v>43831</v>
      </c>
      <c r="Q22" s="8" t="s">
        <v>36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25">
      <c r="A23" s="14"/>
      <c r="B23" s="17" t="s">
        <v>32</v>
      </c>
      <c r="C23" s="17" t="b">
        <v>0</v>
      </c>
      <c r="D23" s="20">
        <v>0</v>
      </c>
      <c r="E23" s="19">
        <v>0</v>
      </c>
      <c r="F23" s="20">
        <v>0</v>
      </c>
      <c r="G23" s="20">
        <v>0</v>
      </c>
      <c r="H23" s="20">
        <v>12</v>
      </c>
      <c r="I23" s="20">
        <v>1</v>
      </c>
      <c r="J23" s="20">
        <v>5</v>
      </c>
      <c r="K23" s="20">
        <v>107</v>
      </c>
      <c r="L23" s="20">
        <v>2207</v>
      </c>
      <c r="M23" s="20">
        <v>6</v>
      </c>
      <c r="N23" s="20">
        <v>16</v>
      </c>
      <c r="O23" s="21">
        <v>44196.958333333336</v>
      </c>
      <c r="P23" s="23">
        <v>43831</v>
      </c>
      <c r="Q23" s="8" t="s">
        <v>36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x14ac:dyDescent="0.25">
      <c r="A24" s="14"/>
      <c r="B24" s="17" t="s">
        <v>30</v>
      </c>
      <c r="C24" s="17" t="b">
        <v>0</v>
      </c>
      <c r="D24" s="20">
        <v>0</v>
      </c>
      <c r="E24" s="19">
        <v>0</v>
      </c>
      <c r="F24" s="20">
        <v>0</v>
      </c>
      <c r="G24" s="20">
        <v>0</v>
      </c>
      <c r="H24" s="20">
        <v>9</v>
      </c>
      <c r="I24" s="20">
        <v>1</v>
      </c>
      <c r="J24" s="20">
        <v>3</v>
      </c>
      <c r="K24" s="20">
        <v>1177</v>
      </c>
      <c r="L24" s="20">
        <v>4074</v>
      </c>
      <c r="M24" s="20">
        <v>4</v>
      </c>
      <c r="N24" s="20">
        <v>31</v>
      </c>
      <c r="O24" s="21">
        <v>44196.958333333336</v>
      </c>
      <c r="P24" s="21">
        <v>43831</v>
      </c>
      <c r="Q24" s="8" t="s">
        <v>36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5">
      <c r="A25" s="14"/>
      <c r="B25" s="17" t="s">
        <v>18</v>
      </c>
      <c r="C25" s="16" t="b">
        <v>1</v>
      </c>
      <c r="D25" s="20">
        <v>0</v>
      </c>
      <c r="E25" s="19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6">
        <v>0</v>
      </c>
      <c r="P25" s="6">
        <v>0</v>
      </c>
      <c r="Q25" s="8" t="s">
        <v>36</v>
      </c>
      <c r="R25" s="14" t="s">
        <v>57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x14ac:dyDescent="0.25">
      <c r="A27" s="14"/>
      <c r="B27" s="17" t="s">
        <v>11</v>
      </c>
      <c r="C27" s="17" t="b">
        <v>0</v>
      </c>
      <c r="D27" s="3">
        <v>12</v>
      </c>
      <c r="E27" s="20">
        <v>4.5999999999999996</v>
      </c>
      <c r="F27" s="20">
        <v>1</v>
      </c>
      <c r="G27" s="20">
        <v>51</v>
      </c>
      <c r="H27" s="3">
        <v>6840</v>
      </c>
      <c r="I27" s="3">
        <v>14</v>
      </c>
      <c r="J27" s="3">
        <v>26</v>
      </c>
      <c r="K27" s="20">
        <v>36432</v>
      </c>
      <c r="L27" s="20">
        <v>109013</v>
      </c>
      <c r="M27" s="20">
        <v>28</v>
      </c>
      <c r="N27" s="20">
        <v>0</v>
      </c>
      <c r="O27" s="21">
        <v>44196.958333333336</v>
      </c>
      <c r="P27" s="21">
        <v>43831</v>
      </c>
      <c r="Q27" s="8" t="s">
        <v>37</v>
      </c>
      <c r="R27" s="14" t="s">
        <v>48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25">
      <c r="A28" s="14"/>
      <c r="B28" s="17" t="s">
        <v>15</v>
      </c>
      <c r="C28" s="16" t="b">
        <v>1</v>
      </c>
      <c r="D28" s="20">
        <v>5</v>
      </c>
      <c r="E28" s="20">
        <v>4.8</v>
      </c>
      <c r="F28" s="3">
        <v>32</v>
      </c>
      <c r="G28" s="20">
        <v>20.7</v>
      </c>
      <c r="H28" s="3">
        <v>1279</v>
      </c>
      <c r="I28" s="25">
        <v>6</v>
      </c>
      <c r="J28" s="3">
        <v>9</v>
      </c>
      <c r="K28" s="20">
        <v>4813</v>
      </c>
      <c r="L28" s="20">
        <v>20607</v>
      </c>
      <c r="M28" s="22">
        <v>11</v>
      </c>
      <c r="N28" s="20">
        <v>33</v>
      </c>
      <c r="O28" s="21">
        <v>44196.958333333336</v>
      </c>
      <c r="P28" s="21">
        <v>43831</v>
      </c>
      <c r="Q28" s="8" t="s">
        <v>37</v>
      </c>
      <c r="R28" s="14" t="s">
        <v>48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</sheetData>
  <mergeCells count="2">
    <mergeCell ref="D2:K2"/>
    <mergeCell ref="L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4C0D-4201-4026-9002-343AF4F3259E}">
  <dimension ref="A1:X54"/>
  <sheetViews>
    <sheetView workbookViewId="0">
      <selection activeCell="C12" sqref="C12"/>
    </sheetView>
  </sheetViews>
  <sheetFormatPr defaultRowHeight="15" x14ac:dyDescent="0.25"/>
  <cols>
    <col min="1" max="1" width="3" customWidth="1"/>
    <col min="2" max="11" width="13.85546875" customWidth="1"/>
    <col min="12" max="12" width="50.42578125" bestFit="1" customWidth="1"/>
  </cols>
  <sheetData>
    <row r="1" spans="1:2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4" ht="30" customHeight="1" x14ac:dyDescent="0.25">
      <c r="A2" s="14"/>
      <c r="B2" s="47" t="s">
        <v>0</v>
      </c>
      <c r="C2" s="47" t="s">
        <v>42</v>
      </c>
      <c r="D2" s="45" t="s">
        <v>1</v>
      </c>
      <c r="E2" s="46"/>
      <c r="F2" s="45" t="s">
        <v>2</v>
      </c>
      <c r="G2" s="46"/>
      <c r="H2" s="45" t="s">
        <v>44</v>
      </c>
      <c r="I2" s="46"/>
      <c r="J2" s="45" t="s">
        <v>45</v>
      </c>
      <c r="K2" s="46"/>
      <c r="L2" s="15" t="s">
        <v>38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/>
      <c r="B3" s="48"/>
      <c r="C3" s="48"/>
      <c r="D3" s="26">
        <v>2019</v>
      </c>
      <c r="E3" s="26">
        <v>2020</v>
      </c>
      <c r="F3" s="26">
        <v>2019</v>
      </c>
      <c r="G3" s="26">
        <v>2020</v>
      </c>
      <c r="H3" s="26">
        <v>2019</v>
      </c>
      <c r="I3" s="26">
        <v>2020</v>
      </c>
      <c r="J3" s="26">
        <v>2019</v>
      </c>
      <c r="K3" s="26">
        <v>2020</v>
      </c>
      <c r="L3" s="1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/>
      <c r="B4" s="17" t="s">
        <v>26</v>
      </c>
      <c r="C4" s="17" t="e">
        <f>INDEX('Summary 2019'!C$4:C$26,MATCH($B4,'Summary 2019'!$B$4:$B$26,0))</f>
        <v>#N/A</v>
      </c>
      <c r="D4" s="17" t="e">
        <f>INDEX('Summary 2019'!D$4:D$26,MATCH($B4,'Summary 2019'!$B$4:$B$26,0))</f>
        <v>#N/A</v>
      </c>
      <c r="E4" s="3">
        <f>INDEX('Summary 2020'!D$4:D$25,MATCH($B4,'Summary 2020'!$B$4:$B$25,0))</f>
        <v>25</v>
      </c>
      <c r="F4" s="17" t="e">
        <f>INDEX('Summary 2019'!F$4:F$26,MATCH($B4,'Summary 2019'!$B$4:$B$26,0))</f>
        <v>#N/A</v>
      </c>
      <c r="G4" s="17">
        <f>INDEX('Summary 2020'!F$4:F$25,MATCH($B4,'Summary 2020'!$B$4:$B$25,0))</f>
        <v>4</v>
      </c>
      <c r="H4" s="17" t="e">
        <f>INDEX('Summary 2019'!H$4:H$26,MATCH($B4,'Summary 2019'!$B$4:$B$26,0))</f>
        <v>#N/A</v>
      </c>
      <c r="I4" s="17">
        <f>INDEX('Summary 2020'!H$4:H$25,MATCH($B4,'Summary 2020'!$B$4:$B$25,0))</f>
        <v>942</v>
      </c>
      <c r="J4" s="17" t="e">
        <f>INDEX('Summary 2019'!I$4:I$26,MATCH($B4,'Summary 2019'!$B$4:$B$26,0))</f>
        <v>#N/A</v>
      </c>
      <c r="K4" s="17">
        <f>INDEX('Summary 2020'!I$4:I$25,MATCH($B4,'Summary 2020'!$B$4:$B$25,0))</f>
        <v>5</v>
      </c>
      <c r="L4" s="14" t="s">
        <v>58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7" t="s">
        <v>16</v>
      </c>
      <c r="C5" s="17" t="e">
        <f>INDEX('Summary 2019'!C$4:C$26,MATCH($B5,'Summary 2019'!$B$4:$B$26,0))</f>
        <v>#N/A</v>
      </c>
      <c r="D5" s="17" t="e">
        <f>INDEX('Summary 2019'!D$4:D$26,MATCH($B5,'Summary 2019'!$B$4:$B$26,0))</f>
        <v>#N/A</v>
      </c>
      <c r="E5" s="17">
        <f>INDEX('Summary 2020'!D$4:D$25,MATCH($B5,'Summary 2020'!$B$4:$B$25,0))</f>
        <v>7</v>
      </c>
      <c r="F5" s="17" t="e">
        <f>INDEX('Summary 2019'!F$4:F$26,MATCH($B5,'Summary 2019'!$B$4:$B$26,0))</f>
        <v>#N/A</v>
      </c>
      <c r="G5" s="17">
        <f>INDEX('Summary 2020'!F$4:F$25,MATCH($B5,'Summary 2020'!$B$4:$B$25,0))</f>
        <v>1</v>
      </c>
      <c r="H5" s="17" t="e">
        <f>INDEX('Summary 2019'!H$4:H$26,MATCH($B5,'Summary 2019'!$B$4:$B$26,0))</f>
        <v>#N/A</v>
      </c>
      <c r="I5" s="17">
        <f>INDEX('Summary 2020'!H$4:H$25,MATCH($B5,'Summary 2020'!$B$4:$B$25,0))</f>
        <v>98</v>
      </c>
      <c r="J5" s="17" t="e">
        <f>INDEX('Summary 2019'!I$4:I$26,MATCH($B5,'Summary 2019'!$B$4:$B$26,0))</f>
        <v>#N/A</v>
      </c>
      <c r="K5" s="17">
        <f>INDEX('Summary 2020'!I$4:I$25,MATCH($B5,'Summary 2020'!$B$4:$B$25,0))</f>
        <v>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7" t="s">
        <v>31</v>
      </c>
      <c r="C6" s="17" t="e">
        <f>INDEX('Summary 2019'!C$4:C$26,MATCH($B6,'Summary 2019'!$B$4:$B$26,0))</f>
        <v>#N/A</v>
      </c>
      <c r="D6" s="17" t="e">
        <f>INDEX('Summary 2019'!D$4:D$26,MATCH($B6,'Summary 2019'!$B$4:$B$26,0))</f>
        <v>#N/A</v>
      </c>
      <c r="E6" s="17">
        <f>INDEX('Summary 2020'!D$4:D$25,MATCH($B6,'Summary 2020'!$B$4:$B$25,0))</f>
        <v>0</v>
      </c>
      <c r="F6" s="17" t="e">
        <f>INDEX('Summary 2019'!F$4:F$26,MATCH($B6,'Summary 2019'!$B$4:$B$26,0))</f>
        <v>#N/A</v>
      </c>
      <c r="G6" s="17">
        <f>INDEX('Summary 2020'!F$4:F$25,MATCH($B6,'Summary 2020'!$B$4:$B$25,0))</f>
        <v>0</v>
      </c>
      <c r="H6" s="17" t="e">
        <f>INDEX('Summary 2019'!H$4:H$26,MATCH($B6,'Summary 2019'!$B$4:$B$26,0))</f>
        <v>#N/A</v>
      </c>
      <c r="I6" s="17">
        <f>INDEX('Summary 2020'!H$4:H$25,MATCH($B6,'Summary 2020'!$B$4:$B$25,0))</f>
        <v>50</v>
      </c>
      <c r="J6" s="17" t="e">
        <f>INDEX('Summary 2019'!I$4:I$26,MATCH($B6,'Summary 2019'!$B$4:$B$26,0))</f>
        <v>#N/A</v>
      </c>
      <c r="K6" s="17">
        <f>INDEX('Summary 2020'!I$4:I$25,MATCH($B6,'Summary 2020'!$B$4:$B$25,0))</f>
        <v>2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7" t="s">
        <v>28</v>
      </c>
      <c r="C7" s="17" t="e">
        <f>INDEX('Summary 2019'!C$4:C$26,MATCH($B7,'Summary 2019'!$B$4:$B$26,0))</f>
        <v>#N/A</v>
      </c>
      <c r="D7" s="17" t="e">
        <f>INDEX('Summary 2019'!D$4:D$26,MATCH($B7,'Summary 2019'!$B$4:$B$26,0))</f>
        <v>#N/A</v>
      </c>
      <c r="E7" s="17">
        <f>INDEX('Summary 2020'!D$4:D$25,MATCH($B7,'Summary 2020'!$B$4:$B$25,0))</f>
        <v>0</v>
      </c>
      <c r="F7" s="17" t="e">
        <f>INDEX('Summary 2019'!F$4:F$26,MATCH($B7,'Summary 2019'!$B$4:$B$26,0))</f>
        <v>#N/A</v>
      </c>
      <c r="G7" s="17">
        <f>INDEX('Summary 2020'!F$4:F$25,MATCH($B7,'Summary 2020'!$B$4:$B$25,0))</f>
        <v>0</v>
      </c>
      <c r="H7" s="17" t="e">
        <f>INDEX('Summary 2019'!H$4:H$26,MATCH($B7,'Summary 2019'!$B$4:$B$26,0))</f>
        <v>#N/A</v>
      </c>
      <c r="I7" s="17">
        <f>INDEX('Summary 2020'!H$4:H$25,MATCH($B7,'Summary 2020'!$B$4:$B$25,0))</f>
        <v>485</v>
      </c>
      <c r="J7" s="17" t="e">
        <f>INDEX('Summary 2019'!I$4:I$26,MATCH($B7,'Summary 2019'!$B$4:$B$26,0))</f>
        <v>#N/A</v>
      </c>
      <c r="K7" s="17">
        <f>INDEX('Summary 2020'!I$4:I$25,MATCH($B7,'Summary 2020'!$B$4:$B$25,0))</f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7" t="s">
        <v>24</v>
      </c>
      <c r="C8" s="17" t="e">
        <f>INDEX('Summary 2019'!C$4:C$26,MATCH($B8,'Summary 2019'!$B$4:$B$26,0))</f>
        <v>#N/A</v>
      </c>
      <c r="D8" s="17" t="e">
        <f>INDEX('Summary 2019'!D$4:D$26,MATCH($B8,'Summary 2019'!$B$4:$B$26,0))</f>
        <v>#N/A</v>
      </c>
      <c r="E8" s="17">
        <f>INDEX('Summary 2020'!D$4:D$25,MATCH($B8,'Summary 2020'!$B$4:$B$25,0))</f>
        <v>0</v>
      </c>
      <c r="F8" s="17" t="e">
        <f>INDEX('Summary 2019'!F$4:F$26,MATCH($B8,'Summary 2019'!$B$4:$B$26,0))</f>
        <v>#N/A</v>
      </c>
      <c r="G8" s="17">
        <f>INDEX('Summary 2020'!F$4:F$25,MATCH($B8,'Summary 2020'!$B$4:$B$25,0))</f>
        <v>0</v>
      </c>
      <c r="H8" s="17" t="e">
        <f>INDEX('Summary 2019'!H$4:H$26,MATCH($B8,'Summary 2019'!$B$4:$B$26,0))</f>
        <v>#N/A</v>
      </c>
      <c r="I8" s="17">
        <f>INDEX('Summary 2020'!H$4:H$25,MATCH($B8,'Summary 2020'!$B$4:$B$25,0))</f>
        <v>383</v>
      </c>
      <c r="J8" s="17" t="e">
        <f>INDEX('Summary 2019'!I$4:I$26,MATCH($B8,'Summary 2019'!$B$4:$B$26,0))</f>
        <v>#N/A</v>
      </c>
      <c r="K8" s="17">
        <f>INDEX('Summary 2020'!I$4:I$25,MATCH($B8,'Summary 2020'!$B$4:$B$25,0))</f>
        <v>2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7" t="s">
        <v>10</v>
      </c>
      <c r="C9" s="17" t="e">
        <f>INDEX('Summary 2019'!C$4:C$26,MATCH($B9,'Summary 2019'!$B$4:$B$26,0))</f>
        <v>#N/A</v>
      </c>
      <c r="D9" s="17" t="e">
        <f>INDEX('Summary 2019'!D$4:D$26,MATCH($B9,'Summary 2019'!$B$4:$B$26,0))</f>
        <v>#N/A</v>
      </c>
      <c r="E9" s="17">
        <f>INDEX('Summary 2020'!D$4:D$25,MATCH($B9,'Summary 2020'!$B$4:$B$25,0))</f>
        <v>70</v>
      </c>
      <c r="F9" s="17" t="e">
        <f>INDEX('Summary 2019'!F$4:F$26,MATCH($B9,'Summary 2019'!$B$4:$B$26,0))</f>
        <v>#N/A</v>
      </c>
      <c r="G9" s="17">
        <f>INDEX('Summary 2020'!F$4:F$25,MATCH($B9,'Summary 2020'!$B$4:$B$25,0))</f>
        <v>82</v>
      </c>
      <c r="H9" s="17" t="e">
        <f>INDEX('Summary 2019'!H$4:H$26,MATCH($B9,'Summary 2019'!$B$4:$B$26,0))</f>
        <v>#N/A</v>
      </c>
      <c r="I9" s="17">
        <f>INDEX('Summary 2020'!H$4:H$25,MATCH($B9,'Summary 2020'!$B$4:$B$25,0))</f>
        <v>1668</v>
      </c>
      <c r="J9" s="17" t="e">
        <f>INDEX('Summary 2019'!I$4:I$26,MATCH($B9,'Summary 2019'!$B$4:$B$26,0))</f>
        <v>#N/A</v>
      </c>
      <c r="K9" s="17">
        <f>INDEX('Summary 2020'!I$4:I$25,MATCH($B9,'Summary 2020'!$B$4:$B$25,0))</f>
        <v>7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7" t="s">
        <v>12</v>
      </c>
      <c r="C10" s="17" t="e">
        <f>INDEX('Summary 2019'!C$4:C$26,MATCH($B10,'Summary 2019'!$B$4:$B$26,0))</f>
        <v>#N/A</v>
      </c>
      <c r="D10" s="17" t="e">
        <f>INDEX('Summary 2019'!D$4:D$26,MATCH($B10,'Summary 2019'!$B$4:$B$26,0))</f>
        <v>#N/A</v>
      </c>
      <c r="E10" s="17">
        <f>INDEX('Summary 2020'!D$4:D$25,MATCH($B10,'Summary 2020'!$B$4:$B$25,0))</f>
        <v>20</v>
      </c>
      <c r="F10" s="17" t="e">
        <f>INDEX('Summary 2019'!F$4:F$26,MATCH($B10,'Summary 2019'!$B$4:$B$26,0))</f>
        <v>#N/A</v>
      </c>
      <c r="G10" s="17">
        <f>INDEX('Summary 2020'!F$4:F$25,MATCH($B10,'Summary 2020'!$B$4:$B$25,0))</f>
        <v>17</v>
      </c>
      <c r="H10" s="17" t="e">
        <f>INDEX('Summary 2019'!H$4:H$26,MATCH($B10,'Summary 2019'!$B$4:$B$26,0))</f>
        <v>#N/A</v>
      </c>
      <c r="I10" s="17">
        <f>INDEX('Summary 2020'!H$4:H$25,MATCH($B10,'Summary 2020'!$B$4:$B$25,0))</f>
        <v>366</v>
      </c>
      <c r="J10" s="17" t="e">
        <f>INDEX('Summary 2019'!I$4:I$26,MATCH($B10,'Summary 2019'!$B$4:$B$26,0))</f>
        <v>#N/A</v>
      </c>
      <c r="K10" s="17">
        <f>INDEX('Summary 2020'!I$4:I$25,MATCH($B10,'Summary 2020'!$B$4:$B$25,0))</f>
        <v>9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7" t="s">
        <v>22</v>
      </c>
      <c r="C11" s="17" t="e">
        <f>INDEX('Summary 2019'!C$4:C$26,MATCH($B11,'Summary 2019'!$B$4:$B$26,0))</f>
        <v>#N/A</v>
      </c>
      <c r="D11" s="17" t="e">
        <f>INDEX('Summary 2019'!D$4:D$26,MATCH($B11,'Summary 2019'!$B$4:$B$26,0))</f>
        <v>#N/A</v>
      </c>
      <c r="E11" s="17">
        <f>INDEX('Summary 2020'!D$4:D$25,MATCH($B11,'Summary 2020'!$B$4:$B$25,0))</f>
        <v>0</v>
      </c>
      <c r="F11" s="17" t="e">
        <f>INDEX('Summary 2019'!F$4:F$26,MATCH($B11,'Summary 2019'!$B$4:$B$26,0))</f>
        <v>#N/A</v>
      </c>
      <c r="G11" s="17">
        <f>INDEX('Summary 2020'!F$4:F$25,MATCH($B11,'Summary 2020'!$B$4:$B$25,0))</f>
        <v>6</v>
      </c>
      <c r="H11" s="17" t="e">
        <f>INDEX('Summary 2019'!H$4:H$26,MATCH($B11,'Summary 2019'!$B$4:$B$26,0))</f>
        <v>#N/A</v>
      </c>
      <c r="I11" s="17">
        <f>INDEX('Summary 2020'!H$4:H$25,MATCH($B11,'Summary 2020'!$B$4:$B$25,0))</f>
        <v>960</v>
      </c>
      <c r="J11" s="17" t="e">
        <f>INDEX('Summary 2019'!I$4:I$26,MATCH($B11,'Summary 2019'!$B$4:$B$26,0))</f>
        <v>#N/A</v>
      </c>
      <c r="K11" s="17">
        <f>INDEX('Summary 2020'!I$4:I$25,MATCH($B11,'Summary 2020'!$B$4:$B$25,0))</f>
        <v>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7" t="s">
        <v>21</v>
      </c>
      <c r="C12" s="17" t="e">
        <f>INDEX('Summary 2019'!C$4:C$26,MATCH($B12,'Summary 2019'!$B$4:$B$26,0))</f>
        <v>#N/A</v>
      </c>
      <c r="D12" s="17" t="e">
        <f>INDEX('Summary 2019'!D$4:D$26,MATCH($B12,'Summary 2019'!$B$4:$B$26,0))</f>
        <v>#N/A</v>
      </c>
      <c r="E12" s="17">
        <f>INDEX('Summary 2020'!D$4:D$25,MATCH($B12,'Summary 2020'!$B$4:$B$25,0))</f>
        <v>0</v>
      </c>
      <c r="F12" s="17" t="e">
        <f>INDEX('Summary 2019'!F$4:F$26,MATCH($B12,'Summary 2019'!$B$4:$B$26,0))</f>
        <v>#N/A</v>
      </c>
      <c r="G12" s="17">
        <f>INDEX('Summary 2020'!F$4:F$25,MATCH($B12,'Summary 2020'!$B$4:$B$25,0))</f>
        <v>6</v>
      </c>
      <c r="H12" s="17" t="e">
        <f>INDEX('Summary 2019'!H$4:H$26,MATCH($B12,'Summary 2019'!$B$4:$B$26,0))</f>
        <v>#N/A</v>
      </c>
      <c r="I12" s="17">
        <f>INDEX('Summary 2020'!H$4:H$25,MATCH($B12,'Summary 2020'!$B$4:$B$25,0))</f>
        <v>768</v>
      </c>
      <c r="J12" s="17" t="e">
        <f>INDEX('Summary 2019'!I$4:I$26,MATCH($B12,'Summary 2019'!$B$4:$B$26,0))</f>
        <v>#N/A</v>
      </c>
      <c r="K12" s="17">
        <f>INDEX('Summary 2020'!I$4:I$25,MATCH($B12,'Summary 2020'!$B$4:$B$25,0))</f>
        <v>3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7" t="s">
        <v>19</v>
      </c>
      <c r="C13" s="17" t="e">
        <f>INDEX('Summary 2019'!C$4:C$26,MATCH($B13,'Summary 2019'!$B$4:$B$26,0))</f>
        <v>#N/A</v>
      </c>
      <c r="D13" s="17" t="e">
        <f>INDEX('Summary 2019'!D$4:D$26,MATCH($B13,'Summary 2019'!$B$4:$B$26,0))</f>
        <v>#N/A</v>
      </c>
      <c r="E13" s="17">
        <f>INDEX('Summary 2020'!D$4:D$25,MATCH($B13,'Summary 2020'!$B$4:$B$25,0))</f>
        <v>2</v>
      </c>
      <c r="F13" s="17" t="e">
        <f>INDEX('Summary 2019'!F$4:F$26,MATCH($B13,'Summary 2019'!$B$4:$B$26,0))</f>
        <v>#N/A</v>
      </c>
      <c r="G13" s="17">
        <f>INDEX('Summary 2020'!F$4:F$25,MATCH($B13,'Summary 2020'!$B$4:$B$25,0))</f>
        <v>0</v>
      </c>
      <c r="H13" s="17" t="e">
        <f>INDEX('Summary 2019'!H$4:H$26,MATCH($B13,'Summary 2019'!$B$4:$B$26,0))</f>
        <v>#N/A</v>
      </c>
      <c r="I13" s="17">
        <f>INDEX('Summary 2020'!H$4:H$25,MATCH($B13,'Summary 2020'!$B$4:$B$25,0))</f>
        <v>23</v>
      </c>
      <c r="J13" s="17" t="e">
        <f>INDEX('Summary 2019'!I$4:I$26,MATCH($B13,'Summary 2019'!$B$4:$B$26,0))</f>
        <v>#N/A</v>
      </c>
      <c r="K13" s="17">
        <f>INDEX('Summary 2020'!I$4:I$25,MATCH($B13,'Summary 2020'!$B$4:$B$25,0))</f>
        <v>2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7" t="s">
        <v>30</v>
      </c>
      <c r="C14" s="17" t="e">
        <f>INDEX('Summary 2019'!C$4:C$26,MATCH($B14,'Summary 2019'!$B$4:$B$26,0))</f>
        <v>#N/A</v>
      </c>
      <c r="D14" s="17" t="e">
        <f>INDEX('Summary 2019'!D$4:D$26,MATCH($B14,'Summary 2019'!$B$4:$B$26,0))</f>
        <v>#N/A</v>
      </c>
      <c r="E14" s="17">
        <f>INDEX('Summary 2020'!D$4:D$25,MATCH($B14,'Summary 2020'!$B$4:$B$25,0))</f>
        <v>0</v>
      </c>
      <c r="F14" s="17" t="e">
        <f>INDEX('Summary 2019'!F$4:F$26,MATCH($B14,'Summary 2019'!$B$4:$B$26,0))</f>
        <v>#N/A</v>
      </c>
      <c r="G14" s="17">
        <f>INDEX('Summary 2020'!F$4:F$25,MATCH($B14,'Summary 2020'!$B$4:$B$25,0))</f>
        <v>0</v>
      </c>
      <c r="H14" s="17" t="e">
        <f>INDEX('Summary 2019'!H$4:H$26,MATCH($B14,'Summary 2019'!$B$4:$B$26,0))</f>
        <v>#N/A</v>
      </c>
      <c r="I14" s="17">
        <f>INDEX('Summary 2020'!H$4:H$25,MATCH($B14,'Summary 2020'!$B$4:$B$25,0))</f>
        <v>9</v>
      </c>
      <c r="J14" s="17" t="e">
        <f>INDEX('Summary 2019'!I$4:I$26,MATCH($B14,'Summary 2019'!$B$4:$B$26,0))</f>
        <v>#N/A</v>
      </c>
      <c r="K14" s="17">
        <f>INDEX('Summary 2020'!I$4:I$25,MATCH($B14,'Summary 2020'!$B$4:$B$25,0))</f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7" t="s">
        <v>27</v>
      </c>
      <c r="C15" s="17" t="e">
        <f>INDEX('Summary 2019'!C$4:C$26,MATCH($B15,'Summary 2019'!$B$4:$B$26,0))</f>
        <v>#N/A</v>
      </c>
      <c r="D15" s="17" t="e">
        <f>INDEX('Summary 2019'!D$4:D$26,MATCH($B15,'Summary 2019'!$B$4:$B$26,0))</f>
        <v>#N/A</v>
      </c>
      <c r="E15" s="17">
        <f>INDEX('Summary 2020'!D$4:D$25,MATCH($B15,'Summary 2020'!$B$4:$B$25,0))</f>
        <v>0</v>
      </c>
      <c r="F15" s="17" t="e">
        <f>INDEX('Summary 2019'!F$4:F$26,MATCH($B15,'Summary 2019'!$B$4:$B$26,0))</f>
        <v>#N/A</v>
      </c>
      <c r="G15" s="17">
        <f>INDEX('Summary 2020'!F$4:F$25,MATCH($B15,'Summary 2020'!$B$4:$B$25,0))</f>
        <v>1</v>
      </c>
      <c r="H15" s="17" t="e">
        <f>INDEX('Summary 2019'!H$4:H$26,MATCH($B15,'Summary 2019'!$B$4:$B$26,0))</f>
        <v>#N/A</v>
      </c>
      <c r="I15" s="17">
        <f>INDEX('Summary 2020'!H$4:H$25,MATCH($B15,'Summary 2020'!$B$4:$B$25,0))</f>
        <v>428</v>
      </c>
      <c r="J15" s="17" t="e">
        <f>INDEX('Summary 2019'!I$4:I$26,MATCH($B15,'Summary 2019'!$B$4:$B$26,0))</f>
        <v>#N/A</v>
      </c>
      <c r="K15" s="17">
        <f>INDEX('Summary 2020'!I$4:I$25,MATCH($B15,'Summary 2020'!$B$4:$B$25,0))</f>
        <v>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7" t="s">
        <v>17</v>
      </c>
      <c r="C16" s="17" t="e">
        <f>INDEX('Summary 2019'!C$4:C$26,MATCH($B16,'Summary 2019'!$B$4:$B$26,0))</f>
        <v>#N/A</v>
      </c>
      <c r="D16" s="17" t="e">
        <f>INDEX('Summary 2019'!D$4:D$26,MATCH($B16,'Summary 2019'!$B$4:$B$26,0))</f>
        <v>#N/A</v>
      </c>
      <c r="E16" s="17">
        <f>INDEX('Summary 2020'!D$4:D$25,MATCH($B16,'Summary 2020'!$B$4:$B$25,0))</f>
        <v>4</v>
      </c>
      <c r="F16" s="17" t="e">
        <f>INDEX('Summary 2019'!F$4:F$26,MATCH($B16,'Summary 2019'!$B$4:$B$26,0))</f>
        <v>#N/A</v>
      </c>
      <c r="G16" s="17">
        <f>INDEX('Summary 2020'!F$4:F$25,MATCH($B16,'Summary 2020'!$B$4:$B$25,0))</f>
        <v>1</v>
      </c>
      <c r="H16" s="17" t="e">
        <f>INDEX('Summary 2019'!H$4:H$26,MATCH($B16,'Summary 2019'!$B$4:$B$26,0))</f>
        <v>#N/A</v>
      </c>
      <c r="I16" s="17">
        <f>INDEX('Summary 2020'!H$4:H$25,MATCH($B16,'Summary 2020'!$B$4:$B$25,0))</f>
        <v>174</v>
      </c>
      <c r="J16" s="17" t="e">
        <f>INDEX('Summary 2019'!I$4:I$26,MATCH($B16,'Summary 2019'!$B$4:$B$26,0))</f>
        <v>#N/A</v>
      </c>
      <c r="K16" s="17">
        <f>INDEX('Summary 2020'!I$4:I$25,MATCH($B16,'Summary 2020'!$B$4:$B$25,0))</f>
        <v>3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7" t="s">
        <v>14</v>
      </c>
      <c r="C17" s="17" t="e">
        <f>INDEX('Summary 2019'!C$4:C$26,MATCH($B17,'Summary 2019'!$B$4:$B$26,0))</f>
        <v>#N/A</v>
      </c>
      <c r="D17" s="17" t="e">
        <f>INDEX('Summary 2019'!D$4:D$26,MATCH($B17,'Summary 2019'!$B$4:$B$26,0))</f>
        <v>#N/A</v>
      </c>
      <c r="E17" s="17">
        <f>INDEX('Summary 2020'!D$4:D$25,MATCH($B17,'Summary 2020'!$B$4:$B$25,0))</f>
        <v>3</v>
      </c>
      <c r="F17" s="17" t="e">
        <f>INDEX('Summary 2019'!F$4:F$26,MATCH($B17,'Summary 2019'!$B$4:$B$26,0))</f>
        <v>#N/A</v>
      </c>
      <c r="G17" s="17">
        <f>INDEX('Summary 2020'!F$4:F$25,MATCH($B17,'Summary 2020'!$B$4:$B$25,0))</f>
        <v>19</v>
      </c>
      <c r="H17" s="17" t="e">
        <f>INDEX('Summary 2019'!H$4:H$26,MATCH($B17,'Summary 2019'!$B$4:$B$26,0))</f>
        <v>#N/A</v>
      </c>
      <c r="I17" s="17">
        <f>INDEX('Summary 2020'!H$4:H$25,MATCH($B17,'Summary 2020'!$B$4:$B$25,0))</f>
        <v>674</v>
      </c>
      <c r="J17" s="17" t="e">
        <f>INDEX('Summary 2019'!I$4:I$26,MATCH($B17,'Summary 2019'!$B$4:$B$26,0))</f>
        <v>#N/A</v>
      </c>
      <c r="K17" s="17">
        <f>INDEX('Summary 2020'!I$4:I$25,MATCH($B17,'Summary 2020'!$B$4:$B$25,0))</f>
        <v>2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7" t="s">
        <v>9</v>
      </c>
      <c r="C18" s="17" t="e">
        <f>INDEX('Summary 2019'!C$4:C$26,MATCH($B18,'Summary 2019'!$B$4:$B$26,0))</f>
        <v>#N/A</v>
      </c>
      <c r="D18" s="17" t="e">
        <f>INDEX('Summary 2019'!D$4:D$26,MATCH($B18,'Summary 2019'!$B$4:$B$26,0))</f>
        <v>#N/A</v>
      </c>
      <c r="E18" s="17">
        <f>INDEX('Summary 2020'!D$4:D$25,MATCH($B18,'Summary 2020'!$B$4:$B$25,0))</f>
        <v>29</v>
      </c>
      <c r="F18" s="17" t="e">
        <f>INDEX('Summary 2019'!F$4:F$26,MATCH($B18,'Summary 2019'!$B$4:$B$26,0))</f>
        <v>#N/A</v>
      </c>
      <c r="G18" s="17">
        <f>INDEX('Summary 2020'!F$4:F$25,MATCH($B18,'Summary 2020'!$B$4:$B$25,0))</f>
        <v>7</v>
      </c>
      <c r="H18" s="17" t="e">
        <f>INDEX('Summary 2019'!H$4:H$26,MATCH($B18,'Summary 2019'!$B$4:$B$26,0))</f>
        <v>#N/A</v>
      </c>
      <c r="I18" s="17">
        <f>INDEX('Summary 2020'!H$4:H$25,MATCH($B18,'Summary 2020'!$B$4:$B$25,0))</f>
        <v>534</v>
      </c>
      <c r="J18" s="17" t="e">
        <f>INDEX('Summary 2019'!I$4:I$26,MATCH($B18,'Summary 2019'!$B$4:$B$26,0))</f>
        <v>#N/A</v>
      </c>
      <c r="K18" s="17">
        <f>INDEX('Summary 2020'!I$4:I$25,MATCH($B18,'Summary 2020'!$B$4:$B$25,0))</f>
        <v>8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4"/>
      <c r="B19" s="17" t="s">
        <v>25</v>
      </c>
      <c r="C19" s="17" t="e">
        <f>INDEX('Summary 2019'!C$4:C$26,MATCH($B19,'Summary 2019'!$B$4:$B$26,0))</f>
        <v>#N/A</v>
      </c>
      <c r="D19" s="17" t="e">
        <f>INDEX('Summary 2019'!D$4:D$26,MATCH($B19,'Summary 2019'!$B$4:$B$26,0))</f>
        <v>#N/A</v>
      </c>
      <c r="E19" s="17">
        <f>INDEX('Summary 2020'!D$4:D$25,MATCH($B19,'Summary 2020'!$B$4:$B$25,0))</f>
        <v>0</v>
      </c>
      <c r="F19" s="17" t="e">
        <f>INDEX('Summary 2019'!F$4:F$26,MATCH($B19,'Summary 2019'!$B$4:$B$26,0))</f>
        <v>#N/A</v>
      </c>
      <c r="G19" s="17">
        <f>INDEX('Summary 2020'!F$4:F$25,MATCH($B19,'Summary 2020'!$B$4:$B$25,0))</f>
        <v>0</v>
      </c>
      <c r="H19" s="17" t="e">
        <f>INDEX('Summary 2019'!H$4:H$26,MATCH($B19,'Summary 2019'!$B$4:$B$26,0))</f>
        <v>#N/A</v>
      </c>
      <c r="I19" s="17">
        <f>INDEX('Summary 2020'!H$4:H$25,MATCH($B19,'Summary 2020'!$B$4:$B$25,0))</f>
        <v>430</v>
      </c>
      <c r="J19" s="17" t="e">
        <f>INDEX('Summary 2019'!I$4:I$26,MATCH($B19,'Summary 2019'!$B$4:$B$26,0))</f>
        <v>#N/A</v>
      </c>
      <c r="K19" s="17">
        <f>INDEX('Summary 2020'!I$4:I$25,MATCH($B19,'Summary 2020'!$B$4:$B$25,0))</f>
        <v>2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A20" s="14"/>
      <c r="B20" s="17" t="s">
        <v>18</v>
      </c>
      <c r="C20" s="17" t="e">
        <f>INDEX('Summary 2019'!C$4:C$26,MATCH($B20,'Summary 2019'!$B$4:$B$26,0))</f>
        <v>#N/A</v>
      </c>
      <c r="D20" s="17" t="e">
        <f>INDEX('Summary 2019'!D$4:D$26,MATCH($B20,'Summary 2019'!$B$4:$B$26,0))</f>
        <v>#N/A</v>
      </c>
      <c r="E20" s="17">
        <f>INDEX('Summary 2020'!D$4:D$25,MATCH($B20,'Summary 2020'!$B$4:$B$25,0))</f>
        <v>0</v>
      </c>
      <c r="F20" s="17" t="e">
        <f>INDEX('Summary 2019'!F$4:F$26,MATCH($B20,'Summary 2019'!$B$4:$B$26,0))</f>
        <v>#N/A</v>
      </c>
      <c r="G20" s="17">
        <f>INDEX('Summary 2020'!F$4:F$25,MATCH($B20,'Summary 2020'!$B$4:$B$25,0))</f>
        <v>0</v>
      </c>
      <c r="H20" s="17" t="e">
        <f>INDEX('Summary 2019'!H$4:H$26,MATCH($B20,'Summary 2019'!$B$4:$B$26,0))</f>
        <v>#N/A</v>
      </c>
      <c r="I20" s="17">
        <f>INDEX('Summary 2020'!H$4:H$25,MATCH($B20,'Summary 2020'!$B$4:$B$25,0))</f>
        <v>0</v>
      </c>
      <c r="J20" s="17" t="e">
        <f>INDEX('Summary 2019'!I$4:I$26,MATCH($B20,'Summary 2019'!$B$4:$B$26,0))</f>
        <v>#N/A</v>
      </c>
      <c r="K20" s="17">
        <f>INDEX('Summary 2020'!I$4:I$25,MATCH($B20,'Summary 2020'!$B$4:$B$25,0))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7" t="s">
        <v>32</v>
      </c>
      <c r="C21" s="17" t="e">
        <f>INDEX('Summary 2019'!C$4:C$26,MATCH($B21,'Summary 2019'!$B$4:$B$26,0))</f>
        <v>#N/A</v>
      </c>
      <c r="D21" s="17" t="e">
        <f>INDEX('Summary 2019'!D$4:D$26,MATCH($B21,'Summary 2019'!$B$4:$B$26,0))</f>
        <v>#N/A</v>
      </c>
      <c r="E21" s="17">
        <f>INDEX('Summary 2020'!D$4:D$25,MATCH($B21,'Summary 2020'!$B$4:$B$25,0))</f>
        <v>0</v>
      </c>
      <c r="F21" s="17" t="e">
        <f>INDEX('Summary 2019'!F$4:F$26,MATCH($B21,'Summary 2019'!$B$4:$B$26,0))</f>
        <v>#N/A</v>
      </c>
      <c r="G21" s="17">
        <f>INDEX('Summary 2020'!F$4:F$25,MATCH($B21,'Summary 2020'!$B$4:$B$25,0))</f>
        <v>0</v>
      </c>
      <c r="H21" s="17" t="e">
        <f>INDEX('Summary 2019'!H$4:H$26,MATCH($B21,'Summary 2019'!$B$4:$B$26,0))</f>
        <v>#N/A</v>
      </c>
      <c r="I21" s="17">
        <f>INDEX('Summary 2020'!H$4:H$25,MATCH($B21,'Summary 2020'!$B$4:$B$25,0))</f>
        <v>12</v>
      </c>
      <c r="J21" s="17" t="e">
        <f>INDEX('Summary 2019'!I$4:I$26,MATCH($B21,'Summary 2019'!$B$4:$B$26,0))</f>
        <v>#N/A</v>
      </c>
      <c r="K21" s="17">
        <f>INDEX('Summary 2020'!I$4:I$25,MATCH($B21,'Summary 2020'!$B$4:$B$25,0))</f>
        <v>1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5">
      <c r="A22" s="14"/>
      <c r="B22" s="17" t="s">
        <v>29</v>
      </c>
      <c r="C22" s="17" t="e">
        <f>INDEX('Summary 2019'!C$4:C$26,MATCH($B22,'Summary 2019'!$B$4:$B$26,0))</f>
        <v>#N/A</v>
      </c>
      <c r="D22" s="17" t="e">
        <f>INDEX('Summary 2019'!D$4:D$26,MATCH($B22,'Summary 2019'!$B$4:$B$26,0))</f>
        <v>#N/A</v>
      </c>
      <c r="E22" s="17">
        <f>INDEX('Summary 2020'!D$4:D$25,MATCH($B22,'Summary 2020'!$B$4:$B$25,0))</f>
        <v>6</v>
      </c>
      <c r="F22" s="17" t="e">
        <f>INDEX('Summary 2019'!F$4:F$26,MATCH($B22,'Summary 2019'!$B$4:$B$26,0))</f>
        <v>#N/A</v>
      </c>
      <c r="G22" s="17">
        <f>INDEX('Summary 2020'!F$4:F$25,MATCH($B22,'Summary 2020'!$B$4:$B$25,0))</f>
        <v>9</v>
      </c>
      <c r="H22" s="17" t="e">
        <f>INDEX('Summary 2019'!H$4:H$26,MATCH($B22,'Summary 2019'!$B$4:$B$26,0))</f>
        <v>#N/A</v>
      </c>
      <c r="I22" s="17">
        <f>INDEX('Summary 2020'!H$4:H$25,MATCH($B22,'Summary 2020'!$B$4:$B$25,0))</f>
        <v>403</v>
      </c>
      <c r="J22" s="17" t="e">
        <f>INDEX('Summary 2019'!I$4:I$26,MATCH($B22,'Summary 2019'!$B$4:$B$26,0))</f>
        <v>#N/A</v>
      </c>
      <c r="K22" s="17">
        <f>INDEX('Summary 2020'!I$4:I$25,MATCH($B22,'Summary 2020'!$B$4:$B$25,0))</f>
        <v>5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5">
      <c r="A23" s="14"/>
      <c r="B23" s="17" t="s">
        <v>23</v>
      </c>
      <c r="C23" s="17" t="e">
        <f>INDEX('Summary 2019'!C$4:C$26,MATCH($B23,'Summary 2019'!$B$4:$B$26,0))</f>
        <v>#N/A</v>
      </c>
      <c r="D23" s="17" t="e">
        <f>INDEX('Summary 2019'!D$4:D$26,MATCH($B23,'Summary 2019'!$B$4:$B$26,0))</f>
        <v>#N/A</v>
      </c>
      <c r="E23" s="17">
        <f>INDEX('Summary 2020'!D$4:D$25,MATCH($B23,'Summary 2020'!$B$4:$B$25,0))</f>
        <v>0</v>
      </c>
      <c r="F23" s="17" t="e">
        <f>INDEX('Summary 2019'!F$4:F$26,MATCH($B23,'Summary 2019'!$B$4:$B$26,0))</f>
        <v>#N/A</v>
      </c>
      <c r="G23" s="17">
        <f>INDEX('Summary 2020'!F$4:F$25,MATCH($B23,'Summary 2020'!$B$4:$B$25,0))</f>
        <v>2</v>
      </c>
      <c r="H23" s="17" t="e">
        <f>INDEX('Summary 2019'!H$4:H$26,MATCH($B23,'Summary 2019'!$B$4:$B$26,0))</f>
        <v>#N/A</v>
      </c>
      <c r="I23" s="17">
        <f>INDEX('Summary 2020'!H$4:H$25,MATCH($B23,'Summary 2020'!$B$4:$B$25,0))</f>
        <v>808</v>
      </c>
      <c r="J23" s="17" t="e">
        <f>INDEX('Summary 2019'!I$4:I$26,MATCH($B23,'Summary 2019'!$B$4:$B$26,0))</f>
        <v>#N/A</v>
      </c>
      <c r="K23" s="17">
        <f>INDEX('Summary 2020'!I$4:I$25,MATCH($B23,'Summary 2020'!$B$4:$B$25,0))</f>
        <v>2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4"/>
      <c r="B24" s="17" t="s">
        <v>13</v>
      </c>
      <c r="C24" s="17" t="e">
        <f>INDEX('Summary 2019'!C$4:C$26,MATCH($B24,'Summary 2019'!$B$4:$B$26,0))</f>
        <v>#N/A</v>
      </c>
      <c r="D24" s="17" t="e">
        <f>INDEX('Summary 2019'!D$4:D$26,MATCH($B24,'Summary 2019'!$B$4:$B$26,0))</f>
        <v>#N/A</v>
      </c>
      <c r="E24" s="17">
        <f>INDEX('Summary 2020'!D$4:D$25,MATCH($B24,'Summary 2020'!$B$4:$B$25,0))</f>
        <v>12</v>
      </c>
      <c r="F24" s="17" t="e">
        <f>INDEX('Summary 2019'!F$4:F$26,MATCH($B24,'Summary 2019'!$B$4:$B$26,0))</f>
        <v>#N/A</v>
      </c>
      <c r="G24" s="17">
        <f>INDEX('Summary 2020'!F$4:F$25,MATCH($B24,'Summary 2020'!$B$4:$B$25,0))</f>
        <v>1</v>
      </c>
      <c r="H24" s="17" t="e">
        <f>INDEX('Summary 2019'!H$4:H$26,MATCH($B24,'Summary 2019'!$B$4:$B$26,0))</f>
        <v>#N/A</v>
      </c>
      <c r="I24" s="17">
        <f>INDEX('Summary 2020'!H$4:H$25,MATCH($B24,'Summary 2020'!$B$4:$B$25,0))</f>
        <v>662</v>
      </c>
      <c r="J24" s="17" t="e">
        <f>INDEX('Summary 2019'!I$4:I$26,MATCH($B24,'Summary 2019'!$B$4:$B$26,0))</f>
        <v>#N/A</v>
      </c>
      <c r="K24" s="17">
        <f>INDEX('Summary 2020'!I$4:I$25,MATCH($B24,'Summary 2020'!$B$4:$B$25,0))</f>
        <v>5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4"/>
      <c r="B25" s="17" t="s">
        <v>20</v>
      </c>
      <c r="C25" s="17" t="e">
        <f>INDEX('Summary 2019'!C$4:C$26,MATCH($B25,'Summary 2019'!$B$4:$B$26,0))</f>
        <v>#N/A</v>
      </c>
      <c r="D25" s="17" t="e">
        <f>INDEX('Summary 2019'!D$4:D$26,MATCH($B25,'Summary 2019'!$B$4:$B$26,0))</f>
        <v>#N/A</v>
      </c>
      <c r="E25" s="17">
        <f>INDEX('Summary 2020'!D$4:D$25,MATCH($B25,'Summary 2020'!$B$4:$B$25,0))</f>
        <v>0</v>
      </c>
      <c r="F25" s="17" t="e">
        <f>INDEX('Summary 2019'!F$4:F$26,MATCH($B25,'Summary 2019'!$B$4:$B$26,0))</f>
        <v>#N/A</v>
      </c>
      <c r="G25" s="17">
        <f>INDEX('Summary 2020'!F$4:F$25,MATCH($B25,'Summary 2020'!$B$4:$B$25,0))</f>
        <v>0</v>
      </c>
      <c r="H25" s="17" t="e">
        <f>INDEX('Summary 2019'!H$4:H$26,MATCH($B25,'Summary 2019'!$B$4:$B$26,0))</f>
        <v>#N/A</v>
      </c>
      <c r="I25" s="17">
        <f>INDEX('Summary 2020'!H$4:H$25,MATCH($B25,'Summary 2020'!$B$4:$B$25,0))</f>
        <v>267</v>
      </c>
      <c r="J25" s="17" t="e">
        <f>INDEX('Summary 2019'!I$4:I$26,MATCH($B25,'Summary 2019'!$B$4:$B$26,0))</f>
        <v>#N/A</v>
      </c>
      <c r="K25" s="17">
        <f>INDEX('Summary 2020'!I$4:I$25,MATCH($B25,'Summary 2020'!$B$4:$B$25,0))</f>
        <v>1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2:24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2:24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2:24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4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2:24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2:24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4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2:24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2:24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2:24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2:24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4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2:24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2:24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2:24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2:24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2:24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2:24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2:24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2:24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2:24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2:24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</sheetData>
  <sortState xmlns:xlrd2="http://schemas.microsoft.com/office/spreadsheetml/2017/richdata2" ref="B4:B25">
    <sortCondition ref="B4:B25"/>
  </sortState>
  <mergeCells count="6"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161-32FE-4D9F-A15A-203BAB759C87}">
  <dimension ref="A1:D5"/>
  <sheetViews>
    <sheetView workbookViewId="0">
      <selection activeCell="R12" sqref="R12"/>
    </sheetView>
  </sheetViews>
  <sheetFormatPr defaultRowHeight="15" x14ac:dyDescent="0.25"/>
  <sheetData>
    <row r="1" spans="1:4" x14ac:dyDescent="0.25">
      <c r="A1" t="s">
        <v>70</v>
      </c>
    </row>
    <row r="2" spans="1:4" x14ac:dyDescent="0.25">
      <c r="A2" t="s">
        <v>71</v>
      </c>
      <c r="B2">
        <v>18.2</v>
      </c>
      <c r="C2">
        <v>27.2</v>
      </c>
      <c r="D2">
        <v>37.9</v>
      </c>
    </row>
    <row r="3" spans="1:4" x14ac:dyDescent="0.25">
      <c r="A3" t="s">
        <v>72</v>
      </c>
      <c r="B3">
        <v>9</v>
      </c>
      <c r="C3">
        <v>24</v>
      </c>
    </row>
    <row r="4" spans="1:4" x14ac:dyDescent="0.25">
      <c r="A4" t="s">
        <v>73</v>
      </c>
      <c r="B4">
        <v>9.6</v>
      </c>
    </row>
    <row r="5" spans="1:4" x14ac:dyDescent="0.25">
      <c r="A5" t="s">
        <v>74</v>
      </c>
      <c r="B5">
        <v>9.1999999999999993</v>
      </c>
      <c r="C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2019</vt:lpstr>
      <vt:lpstr>Summary 2020</vt:lpstr>
      <vt:lpstr>2019-2020 Delta</vt:lpstr>
      <vt:lpstr>BMW EVs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2021-03-25T01:51:41Z</dcterms:created>
  <dcterms:modified xsi:type="dcterms:W3CDTF">2021-04-18T19:52:29Z</dcterms:modified>
</cp:coreProperties>
</file>